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blhie\Dropbox\My Documents (BRIAN)\AMIS\v5\"/>
    </mc:Choice>
  </mc:AlternateContent>
  <xr:revisionPtr revIDLastSave="0" documentId="13_ncr:1_{63846E9F-5E35-4140-850C-577821ED1D8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ntents" sheetId="20" r:id="rId1"/>
    <sheet name="MEDI Round alpha" sheetId="2" r:id="rId2"/>
    <sheet name="MEDI Round beta" sheetId="3" r:id="rId3"/>
    <sheet name="MEDI UCA Round alpha" sheetId="4" r:id="rId4"/>
    <sheet name="MEDI UCA Round beta" sheetId="5" r:id="rId5"/>
    <sheet name="S309 Round alpha" sheetId="6" r:id="rId6"/>
    <sheet name="S309 Round beta" sheetId="7" r:id="rId7"/>
    <sheet name="mAb114 Round alpha" sheetId="8" r:id="rId8"/>
    <sheet name="mAb114 Round beta" sheetId="9" r:id="rId9"/>
    <sheet name="mAb114-UCA Round alpha" sheetId="10" r:id="rId10"/>
    <sheet name="mAb114-UCA Round beta" sheetId="11" r:id="rId11"/>
    <sheet name="REGN10987 Round alpha" sheetId="12" r:id="rId12"/>
    <sheet name="REGN10987 Round beta" sheetId="13" r:id="rId13"/>
    <sheet name="C143 Round alpha" sheetId="14" r:id="rId14"/>
    <sheet name="C143 Round beta" sheetId="15" r:id="rId15"/>
    <sheet name="Thermal melt data" sheetId="19" r:id="rId16"/>
  </sheets>
  <calcPr calcId="191029"/>
</workbook>
</file>

<file path=xl/calcChain.xml><?xml version="1.0" encoding="utf-8"?>
<calcChain xmlns="http://schemas.openxmlformats.org/spreadsheetml/2006/main">
  <c r="I8" i="2" l="1"/>
  <c r="I9" i="15" l="1"/>
  <c r="H9" i="15"/>
  <c r="G9" i="15"/>
  <c r="F9" i="15"/>
  <c r="F21" i="3"/>
  <c r="F15" i="3"/>
  <c r="G26" i="2"/>
  <c r="I16" i="2"/>
  <c r="I6" i="2"/>
  <c r="I7" i="2"/>
  <c r="H10" i="2"/>
  <c r="I10" i="2" s="1"/>
  <c r="H11" i="2"/>
  <c r="I11" i="2" s="1"/>
  <c r="G6" i="2"/>
  <c r="G7" i="2"/>
  <c r="G8" i="2"/>
  <c r="G9" i="2"/>
  <c r="G10" i="2"/>
  <c r="G11" i="2"/>
  <c r="G12" i="2"/>
  <c r="G13" i="2"/>
  <c r="G14" i="2"/>
  <c r="G16" i="2"/>
  <c r="G17" i="2"/>
  <c r="G18" i="2"/>
  <c r="G19" i="2"/>
  <c r="G20" i="2"/>
  <c r="G21" i="2"/>
  <c r="G22" i="2"/>
  <c r="G23" i="2"/>
  <c r="G24" i="2"/>
  <c r="G25" i="2"/>
  <c r="G27" i="2"/>
  <c r="G28" i="2"/>
  <c r="G29" i="2"/>
  <c r="G30" i="2"/>
  <c r="G31" i="2"/>
  <c r="F6" i="2"/>
  <c r="H6" i="2" s="1"/>
  <c r="F7" i="2"/>
  <c r="H7" i="2" s="1"/>
  <c r="F8" i="2"/>
  <c r="H8" i="2" s="1"/>
  <c r="F9" i="2"/>
  <c r="H9" i="2" s="1"/>
  <c r="I9" i="2" s="1"/>
  <c r="F10" i="2"/>
  <c r="F11" i="2"/>
  <c r="F12" i="2"/>
  <c r="H12" i="2" s="1"/>
  <c r="I12" i="2" s="1"/>
  <c r="F13" i="2"/>
  <c r="H13" i="2" s="1"/>
  <c r="I13" i="2" s="1"/>
  <c r="F14" i="2"/>
  <c r="H14" i="2" s="1"/>
  <c r="I14" i="2" s="1"/>
  <c r="F16" i="2"/>
  <c r="H16" i="2" s="1"/>
  <c r="F17" i="2"/>
  <c r="H27" i="2" s="1"/>
  <c r="I27" i="2" s="1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I5" i="2"/>
  <c r="H5" i="2"/>
  <c r="G5" i="2"/>
  <c r="F5" i="2"/>
  <c r="I4" i="2"/>
  <c r="I3" i="2"/>
  <c r="H4" i="2"/>
  <c r="H3" i="2"/>
  <c r="F3" i="2"/>
  <c r="G3" i="2"/>
  <c r="F4" i="2"/>
  <c r="G4" i="2"/>
  <c r="G2" i="2"/>
  <c r="F2" i="2"/>
  <c r="H23" i="2" l="1"/>
  <c r="I23" i="2" s="1"/>
  <c r="H22" i="2"/>
  <c r="I22" i="2" s="1"/>
  <c r="H24" i="2"/>
  <c r="I24" i="2" s="1"/>
  <c r="H21" i="2"/>
  <c r="I21" i="2" s="1"/>
  <c r="H31" i="2"/>
  <c r="I31" i="2" s="1"/>
  <c r="H20" i="2"/>
  <c r="I20" i="2" s="1"/>
  <c r="H30" i="2"/>
  <c r="I30" i="2" s="1"/>
  <c r="H19" i="2"/>
  <c r="I19" i="2" s="1"/>
  <c r="H29" i="2"/>
  <c r="I29" i="2" s="1"/>
  <c r="H18" i="2"/>
  <c r="I18" i="2" s="1"/>
  <c r="H26" i="2"/>
  <c r="I26" i="2" s="1"/>
  <c r="H25" i="2"/>
  <c r="I25" i="2" s="1"/>
  <c r="H17" i="2"/>
  <c r="H28" i="2"/>
  <c r="I28" i="2" s="1"/>
  <c r="J3" i="12" l="1"/>
  <c r="H3" i="13"/>
  <c r="H4" i="13"/>
  <c r="H5" i="13"/>
  <c r="H6" i="13"/>
  <c r="H7" i="13"/>
  <c r="H8" i="13"/>
  <c r="H2" i="13"/>
  <c r="G6" i="13"/>
  <c r="G7" i="13"/>
  <c r="G8" i="13"/>
  <c r="G5" i="13"/>
  <c r="G4" i="13"/>
  <c r="G3" i="13"/>
  <c r="G2" i="13"/>
  <c r="H2" i="12"/>
  <c r="G2" i="12"/>
  <c r="K17" i="9"/>
  <c r="K16" i="9"/>
  <c r="K15" i="9"/>
  <c r="K14" i="9"/>
  <c r="K13" i="9"/>
  <c r="K12" i="9"/>
  <c r="K39" i="13"/>
  <c r="K38" i="13"/>
  <c r="K37" i="13"/>
  <c r="K36" i="13"/>
  <c r="K32" i="13"/>
  <c r="K31" i="13"/>
  <c r="K30" i="13"/>
  <c r="K29" i="13"/>
  <c r="K36" i="15"/>
  <c r="K35" i="15"/>
  <c r="K34" i="15"/>
  <c r="K30" i="15"/>
  <c r="K29" i="15"/>
  <c r="K28" i="15"/>
  <c r="F2" i="3"/>
  <c r="F3" i="3"/>
  <c r="F4" i="3"/>
  <c r="F5" i="3"/>
  <c r="F6" i="3"/>
  <c r="F7" i="3"/>
  <c r="G2" i="3"/>
  <c r="G3" i="3"/>
  <c r="G4" i="3"/>
  <c r="G5" i="3"/>
  <c r="G6" i="3"/>
  <c r="G7" i="3"/>
  <c r="I4" i="14"/>
  <c r="I5" i="14"/>
  <c r="I7" i="14"/>
  <c r="I8" i="14"/>
  <c r="I9" i="14"/>
  <c r="I10" i="14"/>
  <c r="I11" i="14"/>
  <c r="I12" i="14"/>
  <c r="I13" i="14"/>
  <c r="I16" i="14"/>
  <c r="I3" i="14"/>
  <c r="I4" i="4"/>
  <c r="I5" i="4"/>
  <c r="I6" i="4"/>
  <c r="I7" i="4"/>
  <c r="I8" i="4"/>
  <c r="I9" i="4"/>
  <c r="I10" i="4"/>
  <c r="I3" i="4"/>
  <c r="I27" i="5"/>
  <c r="I16" i="5"/>
  <c r="I17" i="5"/>
  <c r="I18" i="5"/>
  <c r="I19" i="5"/>
  <c r="I20" i="5"/>
  <c r="I21" i="5"/>
  <c r="I22" i="5"/>
  <c r="I23" i="5"/>
  <c r="I24" i="5"/>
  <c r="I25" i="5"/>
  <c r="I15" i="5"/>
  <c r="I4" i="5"/>
  <c r="I5" i="5"/>
  <c r="I6" i="5"/>
  <c r="I7" i="5"/>
  <c r="I8" i="5"/>
  <c r="I9" i="5"/>
  <c r="I10" i="5"/>
  <c r="I11" i="5"/>
  <c r="I12" i="5"/>
  <c r="I13" i="5"/>
  <c r="I3" i="5"/>
  <c r="J3" i="6"/>
  <c r="J4" i="8"/>
  <c r="J5" i="8"/>
  <c r="J6" i="8"/>
  <c r="J7" i="8"/>
  <c r="J8" i="8"/>
  <c r="J9" i="8"/>
  <c r="J10" i="8"/>
  <c r="J11" i="8"/>
  <c r="J12" i="8"/>
  <c r="J13" i="8"/>
  <c r="J14" i="8"/>
  <c r="J15" i="8"/>
  <c r="J3" i="8"/>
  <c r="I4" i="9"/>
  <c r="I5" i="9"/>
  <c r="I6" i="9"/>
  <c r="I7" i="9"/>
  <c r="I8" i="9"/>
  <c r="I3" i="9"/>
  <c r="I11" i="9"/>
  <c r="G3" i="12"/>
  <c r="H3" i="12"/>
  <c r="H4" i="12"/>
  <c r="H5" i="12"/>
  <c r="H6" i="12"/>
  <c r="H7" i="12"/>
  <c r="H8" i="12"/>
  <c r="G4" i="12"/>
  <c r="G5" i="12"/>
  <c r="G6" i="12"/>
  <c r="G7" i="12"/>
  <c r="G8" i="12"/>
  <c r="I8" i="7"/>
  <c r="I6" i="7"/>
  <c r="J4" i="6"/>
  <c r="J5" i="6"/>
  <c r="J6" i="6"/>
  <c r="J7" i="6"/>
  <c r="J8" i="6"/>
  <c r="J9" i="6"/>
  <c r="J10" i="6"/>
  <c r="J12" i="6"/>
  <c r="I4" i="13" l="1"/>
  <c r="J4" i="13" s="1"/>
  <c r="I2" i="13"/>
  <c r="I7" i="13"/>
  <c r="J7" i="13" s="1"/>
  <c r="I6" i="13"/>
  <c r="J6" i="13" s="1"/>
  <c r="I5" i="13"/>
  <c r="J5" i="13" s="1"/>
  <c r="I8" i="13"/>
  <c r="J8" i="13" s="1"/>
  <c r="I3" i="13"/>
  <c r="J3" i="13" s="1"/>
  <c r="G3" i="11" l="1"/>
  <c r="F3" i="11"/>
  <c r="F3" i="4"/>
  <c r="F4" i="4"/>
  <c r="F5" i="4"/>
  <c r="F6" i="4"/>
  <c r="F7" i="4"/>
  <c r="F8" i="4"/>
  <c r="F9" i="4"/>
  <c r="F10" i="4"/>
  <c r="F2" i="4"/>
  <c r="H5" i="4" s="1"/>
  <c r="D20" i="3"/>
  <c r="D14" i="3"/>
  <c r="C14" i="3"/>
  <c r="C20" i="3"/>
  <c r="F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31" i="5"/>
  <c r="H31" i="5" s="1"/>
  <c r="G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G2" i="6"/>
  <c r="G3" i="6"/>
  <c r="G4" i="6"/>
  <c r="G5" i="6"/>
  <c r="G6" i="6"/>
  <c r="G7" i="6"/>
  <c r="G8" i="6"/>
  <c r="G9" i="6"/>
  <c r="G10" i="6"/>
  <c r="G12" i="6"/>
  <c r="F2" i="7"/>
  <c r="F3" i="7"/>
  <c r="F4" i="7"/>
  <c r="F5" i="7"/>
  <c r="F6" i="7"/>
  <c r="F7" i="7"/>
  <c r="F8" i="7"/>
  <c r="F9" i="7"/>
  <c r="F10" i="7"/>
  <c r="F11" i="7"/>
  <c r="C16" i="7"/>
  <c r="D16" i="7"/>
  <c r="E16" i="7"/>
  <c r="C22" i="7"/>
  <c r="D22" i="7"/>
  <c r="E22" i="7"/>
  <c r="C28" i="7"/>
  <c r="D28" i="7"/>
  <c r="C34" i="7"/>
  <c r="D34" i="7"/>
  <c r="E34" i="7"/>
  <c r="G2" i="8"/>
  <c r="H12" i="9"/>
  <c r="H13" i="9"/>
  <c r="H14" i="9"/>
  <c r="H15" i="9"/>
  <c r="H16" i="9"/>
  <c r="H17" i="9"/>
  <c r="F2" i="9"/>
  <c r="F3" i="9"/>
  <c r="F4" i="9"/>
  <c r="F5" i="9"/>
  <c r="H5" i="9" s="1"/>
  <c r="F6" i="9"/>
  <c r="F7" i="9"/>
  <c r="F8" i="9"/>
  <c r="F2" i="10"/>
  <c r="F3" i="10"/>
  <c r="F6" i="10"/>
  <c r="F7" i="10"/>
  <c r="F8" i="10"/>
  <c r="F9" i="10"/>
  <c r="F10" i="10"/>
  <c r="F11" i="10"/>
  <c r="F2" i="11"/>
  <c r="H2" i="11" s="1"/>
  <c r="F4" i="11"/>
  <c r="F5" i="11"/>
  <c r="F6" i="11"/>
  <c r="F7" i="11"/>
  <c r="F8" i="11"/>
  <c r="F9" i="11"/>
  <c r="C16" i="11"/>
  <c r="D16" i="11"/>
  <c r="G3" i="8"/>
  <c r="G4" i="8"/>
  <c r="G5" i="8"/>
  <c r="G6" i="8"/>
  <c r="G7" i="8"/>
  <c r="G8" i="8"/>
  <c r="G9" i="8"/>
  <c r="G10" i="8"/>
  <c r="G11" i="8"/>
  <c r="G12" i="8"/>
  <c r="G13" i="8"/>
  <c r="G14" i="8"/>
  <c r="G15" i="8"/>
  <c r="H3" i="8"/>
  <c r="H4" i="8"/>
  <c r="H5" i="8"/>
  <c r="H6" i="8"/>
  <c r="H7" i="8"/>
  <c r="H8" i="8"/>
  <c r="H9" i="8"/>
  <c r="H10" i="8"/>
  <c r="H11" i="8"/>
  <c r="H12" i="8"/>
  <c r="H13" i="8"/>
  <c r="H14" i="8"/>
  <c r="H15" i="8"/>
  <c r="H2" i="8"/>
  <c r="I37" i="19"/>
  <c r="H37" i="19"/>
  <c r="I4" i="19"/>
  <c r="I6" i="19"/>
  <c r="I7" i="19"/>
  <c r="I8" i="19"/>
  <c r="I9" i="19"/>
  <c r="I10" i="19"/>
  <c r="I11" i="19"/>
  <c r="I13" i="19"/>
  <c r="I14" i="19"/>
  <c r="I15" i="19"/>
  <c r="I16" i="19"/>
  <c r="I17" i="19"/>
  <c r="I18" i="19"/>
  <c r="I19" i="19"/>
  <c r="I20" i="19"/>
  <c r="I21" i="19"/>
  <c r="I22" i="19"/>
  <c r="I23" i="19"/>
  <c r="I25" i="19"/>
  <c r="I26" i="19"/>
  <c r="I27" i="19"/>
  <c r="I28" i="19"/>
  <c r="I29" i="19"/>
  <c r="I30" i="19"/>
  <c r="I31" i="19"/>
  <c r="I33" i="19"/>
  <c r="I34" i="19"/>
  <c r="I36" i="19"/>
  <c r="I38" i="19"/>
  <c r="I39" i="19"/>
  <c r="I40" i="19"/>
  <c r="I41" i="19"/>
  <c r="I42" i="19"/>
  <c r="I43" i="19"/>
  <c r="I45" i="19"/>
  <c r="I46" i="19"/>
  <c r="I3" i="19"/>
  <c r="H34" i="19"/>
  <c r="H36" i="19"/>
  <c r="H38" i="19"/>
  <c r="H39" i="19"/>
  <c r="H40" i="19"/>
  <c r="H41" i="19"/>
  <c r="H42" i="19"/>
  <c r="H43" i="19"/>
  <c r="H45" i="19"/>
  <c r="H46" i="19"/>
  <c r="H33" i="19"/>
  <c r="H26" i="19"/>
  <c r="H27" i="19"/>
  <c r="H28" i="19"/>
  <c r="H29" i="19"/>
  <c r="H30" i="19"/>
  <c r="H31" i="19"/>
  <c r="H25" i="19"/>
  <c r="H16" i="19"/>
  <c r="H17" i="19"/>
  <c r="H18" i="19"/>
  <c r="H19" i="19"/>
  <c r="H20" i="19"/>
  <c r="H21" i="19"/>
  <c r="H22" i="19"/>
  <c r="H23" i="19"/>
  <c r="H15" i="19"/>
  <c r="H14" i="19"/>
  <c r="H13" i="19"/>
  <c r="H11" i="19"/>
  <c r="H10" i="19"/>
  <c r="H9" i="19"/>
  <c r="H8" i="19"/>
  <c r="H7" i="19"/>
  <c r="H6" i="19"/>
  <c r="H4" i="19"/>
  <c r="H3" i="19"/>
  <c r="E12" i="12"/>
  <c r="E13" i="12"/>
  <c r="E14" i="12"/>
  <c r="E15" i="12"/>
  <c r="E16" i="12"/>
  <c r="E17" i="12"/>
  <c r="E18" i="12"/>
  <c r="E19" i="12"/>
  <c r="E11" i="12"/>
  <c r="I36" i="15"/>
  <c r="H36" i="15"/>
  <c r="I35" i="15"/>
  <c r="H35" i="15"/>
  <c r="I34" i="15"/>
  <c r="H34" i="15"/>
  <c r="I33" i="15"/>
  <c r="H33" i="15"/>
  <c r="J33" i="15" s="1"/>
  <c r="I30" i="15"/>
  <c r="H30" i="15"/>
  <c r="I29" i="15"/>
  <c r="H29" i="15"/>
  <c r="I28" i="15"/>
  <c r="H28" i="15"/>
  <c r="I27" i="15"/>
  <c r="H27" i="15"/>
  <c r="J27" i="15" s="1"/>
  <c r="D24" i="15"/>
  <c r="C24" i="15"/>
  <c r="D23" i="15"/>
  <c r="C23" i="15"/>
  <c r="E22" i="15"/>
  <c r="E21" i="15"/>
  <c r="D18" i="15"/>
  <c r="C18" i="15"/>
  <c r="D17" i="15"/>
  <c r="C17" i="15"/>
  <c r="E16" i="15"/>
  <c r="E15" i="15"/>
  <c r="E14" i="15"/>
  <c r="G8" i="15"/>
  <c r="F8" i="15"/>
  <c r="G6" i="15"/>
  <c r="F6" i="15"/>
  <c r="G5" i="15"/>
  <c r="F5" i="15"/>
  <c r="G4" i="15"/>
  <c r="F4" i="15"/>
  <c r="G2" i="15"/>
  <c r="F2" i="15"/>
  <c r="G16" i="14"/>
  <c r="F16" i="14"/>
  <c r="G13" i="14"/>
  <c r="F13" i="14"/>
  <c r="G12" i="14"/>
  <c r="F12" i="14"/>
  <c r="G11" i="14"/>
  <c r="F11" i="14"/>
  <c r="G10" i="14"/>
  <c r="F10" i="14"/>
  <c r="G9" i="14"/>
  <c r="F9" i="14"/>
  <c r="G8" i="14"/>
  <c r="F8" i="14"/>
  <c r="G7" i="14"/>
  <c r="F7" i="14"/>
  <c r="G5" i="14"/>
  <c r="F5" i="14"/>
  <c r="G4" i="14"/>
  <c r="F4" i="14"/>
  <c r="G3" i="14"/>
  <c r="F3" i="14"/>
  <c r="G2" i="14"/>
  <c r="F2" i="14"/>
  <c r="H5" i="14" s="1"/>
  <c r="I39" i="13"/>
  <c r="H39" i="13"/>
  <c r="I38" i="13"/>
  <c r="H38" i="13"/>
  <c r="I37" i="13"/>
  <c r="H37" i="13"/>
  <c r="I36" i="13"/>
  <c r="H36" i="13"/>
  <c r="I35" i="13"/>
  <c r="H35" i="13"/>
  <c r="I32" i="13"/>
  <c r="H32" i="13"/>
  <c r="I31" i="13"/>
  <c r="H31" i="13"/>
  <c r="I30" i="13"/>
  <c r="H30" i="13"/>
  <c r="I29" i="13"/>
  <c r="H29" i="13"/>
  <c r="I28" i="13"/>
  <c r="H28" i="13"/>
  <c r="D25" i="13"/>
  <c r="C25" i="13"/>
  <c r="D24" i="13"/>
  <c r="C24" i="13"/>
  <c r="E23" i="13"/>
  <c r="E22" i="13"/>
  <c r="E21" i="13"/>
  <c r="G18" i="13"/>
  <c r="F18" i="13"/>
  <c r="G17" i="13"/>
  <c r="F17" i="13"/>
  <c r="G16" i="13"/>
  <c r="F16" i="13"/>
  <c r="G15" i="13"/>
  <c r="F15" i="13"/>
  <c r="G14" i="13"/>
  <c r="F14" i="13"/>
  <c r="G13" i="13"/>
  <c r="F13" i="13"/>
  <c r="G12" i="13"/>
  <c r="F12" i="13"/>
  <c r="G11" i="13"/>
  <c r="F11" i="13"/>
  <c r="H17" i="13" s="1"/>
  <c r="I17" i="13" s="1"/>
  <c r="D17" i="11"/>
  <c r="C17" i="11"/>
  <c r="E15" i="11"/>
  <c r="E14" i="11"/>
  <c r="G9" i="11"/>
  <c r="G8" i="11"/>
  <c r="G7" i="11"/>
  <c r="G6" i="11"/>
  <c r="G5" i="11"/>
  <c r="G4" i="11"/>
  <c r="G2" i="11"/>
  <c r="G11" i="10"/>
  <c r="G10" i="10"/>
  <c r="G9" i="10"/>
  <c r="G8" i="10"/>
  <c r="G7" i="10"/>
  <c r="G6" i="10"/>
  <c r="G3" i="10"/>
  <c r="G2" i="10"/>
  <c r="I17" i="9"/>
  <c r="I16" i="9"/>
  <c r="I15" i="9"/>
  <c r="I14" i="9"/>
  <c r="I13" i="9"/>
  <c r="I12" i="9"/>
  <c r="H11" i="9"/>
  <c r="J11" i="9" s="1"/>
  <c r="G8" i="9"/>
  <c r="G7" i="9"/>
  <c r="G6" i="9"/>
  <c r="G5" i="9"/>
  <c r="G4" i="9"/>
  <c r="G3" i="9"/>
  <c r="G2" i="9"/>
  <c r="H2" i="9"/>
  <c r="I2" i="8"/>
  <c r="E35" i="7"/>
  <c r="D35" i="7"/>
  <c r="C35" i="7"/>
  <c r="H33" i="7"/>
  <c r="G33" i="7"/>
  <c r="F33" i="7"/>
  <c r="H32" i="7"/>
  <c r="G32" i="7"/>
  <c r="F32" i="7"/>
  <c r="D29" i="7"/>
  <c r="C29" i="7"/>
  <c r="E27" i="7"/>
  <c r="E26" i="7"/>
  <c r="E23" i="7"/>
  <c r="D23" i="7"/>
  <c r="C23" i="7"/>
  <c r="H21" i="7"/>
  <c r="G21" i="7"/>
  <c r="F21" i="7"/>
  <c r="H20" i="7"/>
  <c r="G20" i="7"/>
  <c r="F20" i="7"/>
  <c r="E17" i="7"/>
  <c r="D17" i="7"/>
  <c r="C17" i="7"/>
  <c r="H15" i="7"/>
  <c r="G15" i="7"/>
  <c r="F15" i="7"/>
  <c r="H14" i="7"/>
  <c r="G14" i="7"/>
  <c r="F14" i="7"/>
  <c r="G11" i="7"/>
  <c r="G10" i="7"/>
  <c r="G9" i="7"/>
  <c r="G8" i="7"/>
  <c r="G7" i="7"/>
  <c r="G6" i="7"/>
  <c r="G5" i="7"/>
  <c r="G4" i="7"/>
  <c r="G3" i="7"/>
  <c r="G2" i="7"/>
  <c r="H12" i="6"/>
  <c r="H10" i="6"/>
  <c r="H9" i="6"/>
  <c r="H8" i="6"/>
  <c r="H7" i="6"/>
  <c r="H6" i="6"/>
  <c r="H5" i="6"/>
  <c r="H4" i="6"/>
  <c r="H3" i="6"/>
  <c r="I2" i="6"/>
  <c r="H2" i="6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2" i="5"/>
  <c r="G10" i="4"/>
  <c r="G9" i="4"/>
  <c r="G8" i="4"/>
  <c r="G7" i="4"/>
  <c r="G6" i="4"/>
  <c r="G5" i="4"/>
  <c r="G4" i="4"/>
  <c r="G3" i="4"/>
  <c r="G2" i="4"/>
  <c r="D21" i="3"/>
  <c r="C21" i="3"/>
  <c r="E19" i="3"/>
  <c r="E18" i="3"/>
  <c r="E17" i="3"/>
  <c r="E16" i="3"/>
  <c r="D15" i="3"/>
  <c r="C15" i="3"/>
  <c r="E13" i="3"/>
  <c r="E12" i="3"/>
  <c r="E11" i="3"/>
  <c r="E10" i="3"/>
  <c r="H2" i="2"/>
  <c r="J38" i="13" l="1"/>
  <c r="J29" i="15"/>
  <c r="J28" i="15"/>
  <c r="J34" i="15"/>
  <c r="J36" i="15"/>
  <c r="E23" i="15"/>
  <c r="J30" i="15"/>
  <c r="E17" i="15"/>
  <c r="H3" i="11"/>
  <c r="I3" i="11" s="1"/>
  <c r="E24" i="13"/>
  <c r="J32" i="13"/>
  <c r="H13" i="13"/>
  <c r="I13" i="13" s="1"/>
  <c r="H14" i="13"/>
  <c r="I14" i="13" s="1"/>
  <c r="J31" i="13"/>
  <c r="J28" i="13"/>
  <c r="H11" i="13"/>
  <c r="H15" i="13"/>
  <c r="I15" i="13" s="1"/>
  <c r="H18" i="13"/>
  <c r="I18" i="13" s="1"/>
  <c r="H16" i="13"/>
  <c r="I16" i="13" s="1"/>
  <c r="J29" i="13"/>
  <c r="J35" i="13"/>
  <c r="H12" i="13"/>
  <c r="I12" i="13" s="1"/>
  <c r="J30" i="13"/>
  <c r="I3" i="12"/>
  <c r="I2" i="12"/>
  <c r="I6" i="12"/>
  <c r="J6" i="12" s="1"/>
  <c r="I5" i="12"/>
  <c r="J5" i="12" s="1"/>
  <c r="I9" i="8"/>
  <c r="I6" i="6"/>
  <c r="H23" i="5"/>
  <c r="H7" i="11"/>
  <c r="I7" i="11" s="1"/>
  <c r="H2" i="10"/>
  <c r="E14" i="3"/>
  <c r="I9" i="6"/>
  <c r="I10" i="6"/>
  <c r="H16" i="7"/>
  <c r="H4" i="7"/>
  <c r="I4" i="7" s="1"/>
  <c r="I10" i="8"/>
  <c r="H9" i="10"/>
  <c r="I9" i="10" s="1"/>
  <c r="J14" i="9"/>
  <c r="I5" i="8"/>
  <c r="I6" i="8"/>
  <c r="I4" i="8"/>
  <c r="I13" i="8"/>
  <c r="E28" i="7"/>
  <c r="H34" i="7"/>
  <c r="G34" i="7"/>
  <c r="I5" i="6"/>
  <c r="H10" i="4"/>
  <c r="H8" i="4"/>
  <c r="H9" i="4"/>
  <c r="H2" i="4"/>
  <c r="H3" i="4"/>
  <c r="H4" i="4"/>
  <c r="H6" i="4"/>
  <c r="H7" i="4"/>
  <c r="H7" i="3"/>
  <c r="I7" i="3" s="1"/>
  <c r="H3" i="3"/>
  <c r="I3" i="3" s="1"/>
  <c r="E20" i="3"/>
  <c r="H2" i="3"/>
  <c r="G22" i="7"/>
  <c r="F22" i="7"/>
  <c r="H22" i="7"/>
  <c r="G16" i="7"/>
  <c r="I4" i="6"/>
  <c r="F34" i="7"/>
  <c r="J35" i="15"/>
  <c r="H8" i="11"/>
  <c r="I8" i="11" s="1"/>
  <c r="E16" i="11"/>
  <c r="H5" i="11"/>
  <c r="I5" i="11" s="1"/>
  <c r="H6" i="11"/>
  <c r="I6" i="11" s="1"/>
  <c r="H33" i="5"/>
  <c r="H3" i="5"/>
  <c r="H44" i="5"/>
  <c r="H25" i="5"/>
  <c r="H10" i="5"/>
  <c r="H27" i="5"/>
  <c r="H4" i="5"/>
  <c r="H20" i="5"/>
  <c r="H22" i="5"/>
  <c r="H14" i="5"/>
  <c r="H42" i="5"/>
  <c r="H17" i="5"/>
  <c r="H40" i="5"/>
  <c r="H26" i="5"/>
  <c r="H18" i="5"/>
  <c r="H41" i="5"/>
  <c r="H21" i="5"/>
  <c r="H37" i="5"/>
  <c r="H16" i="5"/>
  <c r="H39" i="5"/>
  <c r="H4" i="3"/>
  <c r="H5" i="3"/>
  <c r="I5" i="3" s="1"/>
  <c r="I7" i="8"/>
  <c r="I14" i="8"/>
  <c r="H13" i="5"/>
  <c r="H32" i="5"/>
  <c r="H8" i="9"/>
  <c r="H8" i="10"/>
  <c r="I8" i="10" s="1"/>
  <c r="H4" i="15"/>
  <c r="I4" i="15" s="1"/>
  <c r="H8" i="5"/>
  <c r="H24" i="5"/>
  <c r="H43" i="5"/>
  <c r="H10" i="7"/>
  <c r="I10" i="7" s="1"/>
  <c r="I8" i="8"/>
  <c r="H3" i="9"/>
  <c r="H3" i="10"/>
  <c r="I3" i="10" s="1"/>
  <c r="H9" i="11"/>
  <c r="I9" i="11" s="1"/>
  <c r="I4" i="12"/>
  <c r="J4" i="12" s="1"/>
  <c r="H12" i="14"/>
  <c r="H19" i="5"/>
  <c r="H38" i="5"/>
  <c r="H5" i="7"/>
  <c r="I5" i="7" s="1"/>
  <c r="I3" i="8"/>
  <c r="J15" i="9"/>
  <c r="H4" i="11"/>
  <c r="I4" i="11" s="1"/>
  <c r="J39" i="13"/>
  <c r="H7" i="14"/>
  <c r="H5" i="15"/>
  <c r="I5" i="15" s="1"/>
  <c r="H9" i="5"/>
  <c r="H11" i="7"/>
  <c r="I11" i="7" s="1"/>
  <c r="H4" i="9"/>
  <c r="H13" i="14"/>
  <c r="I12" i="6"/>
  <c r="H6" i="7"/>
  <c r="H8" i="14"/>
  <c r="H5" i="5"/>
  <c r="H15" i="5"/>
  <c r="H34" i="5"/>
  <c r="I7" i="6"/>
  <c r="I15" i="8"/>
  <c r="J12" i="9"/>
  <c r="J16" i="9"/>
  <c r="J36" i="13"/>
  <c r="H2" i="14"/>
  <c r="H6" i="15"/>
  <c r="I6" i="15" s="1"/>
  <c r="H16" i="14"/>
  <c r="H7" i="7"/>
  <c r="I7" i="7" s="1"/>
  <c r="H9" i="14"/>
  <c r="H6" i="5"/>
  <c r="H35" i="5"/>
  <c r="I8" i="6"/>
  <c r="H2" i="7"/>
  <c r="H10" i="10"/>
  <c r="I10" i="10" s="1"/>
  <c r="H3" i="14"/>
  <c r="H8" i="15"/>
  <c r="I8" i="15" s="1"/>
  <c r="H6" i="3"/>
  <c r="H11" i="5"/>
  <c r="I3" i="6"/>
  <c r="I11" i="8"/>
  <c r="H6" i="9"/>
  <c r="J13" i="9"/>
  <c r="J17" i="9"/>
  <c r="H6" i="10"/>
  <c r="I6" i="10" s="1"/>
  <c r="I7" i="12"/>
  <c r="J7" i="12" s="1"/>
  <c r="J37" i="13"/>
  <c r="H2" i="15"/>
  <c r="H8" i="7"/>
  <c r="H10" i="14"/>
  <c r="H36" i="5"/>
  <c r="H11" i="10"/>
  <c r="I11" i="10" s="1"/>
  <c r="H3" i="7"/>
  <c r="I3" i="7" s="1"/>
  <c r="H4" i="14"/>
  <c r="H2" i="5"/>
  <c r="H7" i="5"/>
  <c r="H12" i="5"/>
  <c r="I12" i="8"/>
  <c r="H7" i="9"/>
  <c r="H7" i="10"/>
  <c r="I7" i="10" s="1"/>
  <c r="I8" i="12"/>
  <c r="J8" i="12" s="1"/>
  <c r="H9" i="7"/>
  <c r="I9" i="7" s="1"/>
  <c r="F16" i="7"/>
  <c r="H11" i="14"/>
</calcChain>
</file>

<file path=xl/sharedStrings.xml><?xml version="1.0" encoding="utf-8"?>
<sst xmlns="http://schemas.openxmlformats.org/spreadsheetml/2006/main" count="894" uniqueCount="259">
  <si>
    <t>Antibody</t>
  </si>
  <si>
    <t>MEDI</t>
  </si>
  <si>
    <t>S309</t>
  </si>
  <si>
    <t>mAb114</t>
  </si>
  <si>
    <t>mAb114 UCA</t>
  </si>
  <si>
    <t>REGN10987</t>
  </si>
  <si>
    <t>C143</t>
  </si>
  <si>
    <t>Antigen</t>
  </si>
  <si>
    <t>Chain mutated</t>
  </si>
  <si>
    <t>Design</t>
  </si>
  <si>
    <t>Kd avg (nM)</t>
  </si>
  <si>
    <t>Fold change</t>
  </si>
  <si>
    <t>H4 Hubei</t>
  </si>
  <si>
    <t>MEDI8825</t>
  </si>
  <si>
    <t>HC</t>
  </si>
  <si>
    <t>D27F</t>
  </si>
  <si>
    <t>S44G</t>
  </si>
  <si>
    <t>T53I</t>
  </si>
  <si>
    <t>E65P</t>
  </si>
  <si>
    <t>N74S</t>
  </si>
  <si>
    <t>P75R</t>
  </si>
  <si>
    <t>M117Y</t>
  </si>
  <si>
    <t>LC</t>
  </si>
  <si>
    <t>T25A</t>
  </si>
  <si>
    <t>L29V</t>
  </si>
  <si>
    <t>T33L</t>
  </si>
  <si>
    <t>G55A</t>
  </si>
  <si>
    <t>R92D</t>
  </si>
  <si>
    <t>NA</t>
  </si>
  <si>
    <t>G95P</t>
  </si>
  <si>
    <t>H7 HK16</t>
  </si>
  <si>
    <t>Kd (nM)</t>
  </si>
  <si>
    <t>Fold improvement over MEDI8852</t>
  </si>
  <si>
    <t>H1 Caledonia</t>
  </si>
  <si>
    <t>MEDI8852</t>
  </si>
  <si>
    <t>&lt;0.001</t>
  </si>
  <si>
    <t>Undefined</t>
  </si>
  <si>
    <t>HC E65P</t>
  </si>
  <si>
    <t>H1 Solomon</t>
  </si>
  <si>
    <t>H2 Japan</t>
  </si>
  <si>
    <t>H3 Panama</t>
  </si>
  <si>
    <t>H3 Victoria</t>
  </si>
  <si>
    <t>H5 Vietnam</t>
  </si>
  <si>
    <t>H7 HK17</t>
  </si>
  <si>
    <t>Kd rep1 (nM)</t>
  </si>
  <si>
    <t>Kd rep 2 (nM)</t>
  </si>
  <si>
    <t>E65P-M117Y</t>
  </si>
  <si>
    <t>Concentration (nM)</t>
  </si>
  <si>
    <t>MEDI Kd (nM)</t>
  </si>
  <si>
    <t>AMIS Kd (nM)</t>
  </si>
  <si>
    <t>Average</t>
  </si>
  <si>
    <t>IgG Kd rep1 (nM)</t>
  </si>
  <si>
    <t>IgG Kd rep2 (nM)</t>
  </si>
  <si>
    <t>IgG Kd avg (nM)</t>
  </si>
  <si>
    <t>UCA</t>
  </si>
  <si>
    <t>K58S</t>
  </si>
  <si>
    <t>V65P</t>
  </si>
  <si>
    <t>N34A</t>
  </si>
  <si>
    <t>K58S-V65P</t>
  </si>
  <si>
    <t>K58S-P75R</t>
  </si>
  <si>
    <t>V65P-P75R</t>
  </si>
  <si>
    <t>K58S-V65P-P75R</t>
  </si>
  <si>
    <t>HC + LC</t>
  </si>
  <si>
    <t>K58S/G95P</t>
  </si>
  <si>
    <t>V65P/G95P</t>
  </si>
  <si>
    <t>P75R/G95P</t>
  </si>
  <si>
    <t>K58S-V65P/G95P</t>
  </si>
  <si>
    <t>K58S-P75R/G95P</t>
  </si>
  <si>
    <t>V65P-P75R/G95P</t>
  </si>
  <si>
    <t>K58S-V65P-P75R/G95P</t>
  </si>
  <si>
    <t>Kd rep2 (nM)</t>
  </si>
  <si>
    <t>Kd rep3 (nM)</t>
  </si>
  <si>
    <t>Fold Change</t>
  </si>
  <si>
    <t>CoV-2 WT S6P</t>
  </si>
  <si>
    <t>P28T</t>
  </si>
  <si>
    <t>T77N</t>
  </si>
  <si>
    <t>G79A</t>
  </si>
  <si>
    <t>R84S</t>
  </si>
  <si>
    <t>R85S</t>
  </si>
  <si>
    <t>R87T</t>
  </si>
  <si>
    <t>T28S</t>
  </si>
  <si>
    <t>T32N</t>
  </si>
  <si>
    <t>S95V</t>
  </si>
  <si>
    <t>-</t>
  </si>
  <si>
    <t>L96P</t>
  </si>
  <si>
    <t>ND</t>
  </si>
  <si>
    <t>T77N-G79A-R84S</t>
  </si>
  <si>
    <t>T77N-G79A-R84S-R85S</t>
  </si>
  <si>
    <t>T28S-T32N</t>
  </si>
  <si>
    <t>G79A/T28S</t>
  </si>
  <si>
    <t>R84S/T28S</t>
  </si>
  <si>
    <t>R87T/T28S</t>
  </si>
  <si>
    <t>T77N-G79A-R84S/T28S</t>
  </si>
  <si>
    <t>T77N-G79A-R84S/T28S-T32N</t>
  </si>
  <si>
    <t>T77N-G79A-R84S-R85S/T28S-T32N</t>
  </si>
  <si>
    <t>S309 Kd (nM)</t>
  </si>
  <si>
    <t>Sotrovimab Kd (nM)</t>
  </si>
  <si>
    <t>CoV-2 Beta S2P</t>
  </si>
  <si>
    <t>CoV-2 Omicron RBD</t>
  </si>
  <si>
    <t>Virus</t>
  </si>
  <si>
    <t>D614G pseudotyped lentivirus</t>
  </si>
  <si>
    <t>Ebola virus GP</t>
  </si>
  <si>
    <t>M31S</t>
  </si>
  <si>
    <t>I41P</t>
  </si>
  <si>
    <t>D42G</t>
  </si>
  <si>
    <t>A68T</t>
  </si>
  <si>
    <t>E72D</t>
  </si>
  <si>
    <t>S79Y</t>
  </si>
  <si>
    <t>I113T</t>
  </si>
  <si>
    <t>I19V</t>
  </si>
  <si>
    <t>F29I</t>
  </si>
  <si>
    <t>V43A</t>
  </si>
  <si>
    <t>S49Y</t>
  </si>
  <si>
    <t>H70D</t>
  </si>
  <si>
    <t>N90Q</t>
  </si>
  <si>
    <t>D42G-A68T-S79Y</t>
  </si>
  <si>
    <t>I41P-D42G-A68T-S79Y-I113T</t>
  </si>
  <si>
    <t>A68T-I113T/V43A</t>
  </si>
  <si>
    <t>A68T-E72D-S79Y-I113T/V43A</t>
  </si>
  <si>
    <t>D42G-A68T-S79Y/V43A</t>
  </si>
  <si>
    <t>I41P-D42G-A68T-S79Y-I113T/V43A</t>
  </si>
  <si>
    <t>IC50 rep1 (nM)</t>
  </si>
  <si>
    <t>IC50 rep2 (nM)</t>
  </si>
  <si>
    <t>IC50 rep3 (nM)</t>
  </si>
  <si>
    <t>IC50 rep4 (nM)</t>
  </si>
  <si>
    <t>IC50 avg (nM)</t>
  </si>
  <si>
    <t>Ebola pseudotyped virus</t>
  </si>
  <si>
    <t>T41P</t>
  </si>
  <si>
    <t>A54G</t>
  </si>
  <si>
    <t>P60A</t>
  </si>
  <si>
    <t>G61D</t>
  </si>
  <si>
    <t>G88E</t>
  </si>
  <si>
    <t>V96A</t>
  </si>
  <si>
    <t>P60A-G61D</t>
  </si>
  <si>
    <t>K90Q</t>
  </si>
  <si>
    <t>T41P-P60A-G61D-E72D-G88E-V96A</t>
  </si>
  <si>
    <t>G88E/V43A</t>
  </si>
  <si>
    <t>V96A/V43A</t>
  </si>
  <si>
    <t>P60A-G61D/V43A</t>
  </si>
  <si>
    <t>P60A-G61D-G88E-V96A/V43A</t>
  </si>
  <si>
    <t>T41P-P60A-G61D-E72D-G88E-V96A/V43A</t>
  </si>
  <si>
    <t>mAb114 UCA Kd (nM)</t>
  </si>
  <si>
    <t>CoV2 Beta S2P</t>
  </si>
  <si>
    <t>R16G</t>
  </si>
  <si>
    <t>V108D</t>
  </si>
  <si>
    <t>S82A</t>
  </si>
  <si>
    <t>N91C</t>
  </si>
  <si>
    <t>N91S</t>
  </si>
  <si>
    <t>I96S</t>
  </si>
  <si>
    <t>S98R</t>
  </si>
  <si>
    <t>L93Y</t>
  </si>
  <si>
    <t>R16G-V108D</t>
  </si>
  <si>
    <t>S82A-N91C-I96S</t>
  </si>
  <si>
    <t>R16G/S82A</t>
  </si>
  <si>
    <t>R16G/N91C</t>
  </si>
  <si>
    <t>R16G/I96S</t>
  </si>
  <si>
    <t>R16G-V108D/S82A-N91C-I96S</t>
  </si>
  <si>
    <t>CoV2 Omicron RBD</t>
  </si>
  <si>
    <t>REGN10987 Kd (nM)</t>
  </si>
  <si>
    <t>R16G/N91C Kd (nM)</t>
  </si>
  <si>
    <t>Beta pseudotyped lentivirus</t>
  </si>
  <si>
    <t>V29F</t>
  </si>
  <si>
    <t>K32Y</t>
  </si>
  <si>
    <t>L51Y</t>
  </si>
  <si>
    <t>D57T</t>
  </si>
  <si>
    <t>NB</t>
  </si>
  <si>
    <t>A77T</t>
  </si>
  <si>
    <t>G91A</t>
  </si>
  <si>
    <t>N27S</t>
  </si>
  <si>
    <t>T33N</t>
  </si>
  <si>
    <t>L34Y</t>
  </si>
  <si>
    <t>Y41H</t>
  </si>
  <si>
    <t>G53V</t>
  </si>
  <si>
    <t>S57P</t>
  </si>
  <si>
    <t>G82A</t>
  </si>
  <si>
    <t>A96S</t>
  </si>
  <si>
    <t xml:space="preserve"> L51Y-A77T-G91A</t>
  </si>
  <si>
    <t>T33N-G53V</t>
  </si>
  <si>
    <t xml:space="preserve"> N27S-T33N-L34Y-G53V</t>
  </si>
  <si>
    <t>N27S-T33N-L34Y-Y41H-G53V-S57P-G82A</t>
  </si>
  <si>
    <t xml:space="preserve"> L51Y-A77T-G91A/T33N</t>
  </si>
  <si>
    <t>L51Y-A77T-G91A/N27S-T33N-L34Y-G53V</t>
  </si>
  <si>
    <t>C143 IgG Kd (nM)</t>
  </si>
  <si>
    <t>T33N-G53V IgG Kd (nM)</t>
  </si>
  <si>
    <t>CoV2 WT S6P</t>
  </si>
  <si>
    <t>Notes</t>
  </si>
  <si>
    <t>Tm rep1</t>
  </si>
  <si>
    <t>Tm rep 2</t>
  </si>
  <si>
    <t>Tm rep3</t>
  </si>
  <si>
    <t>Avg Tm</t>
  </si>
  <si>
    <t>VH-MEDI8852</t>
  </si>
  <si>
    <t>VK-MEDI8852</t>
  </si>
  <si>
    <t>VH-UCA</t>
  </si>
  <si>
    <t>VK-UCA</t>
  </si>
  <si>
    <t>MEDI-UCA</t>
  </si>
  <si>
    <t>S309 VH</t>
  </si>
  <si>
    <t>S309 VK</t>
  </si>
  <si>
    <t>s309</t>
  </si>
  <si>
    <t>N55Q</t>
  </si>
  <si>
    <t>mAb114 VH</t>
  </si>
  <si>
    <t>mAb114 VK</t>
  </si>
  <si>
    <t>A68T-I113T</t>
  </si>
  <si>
    <t>A68T-E72D-S79Y-I113T</t>
  </si>
  <si>
    <t>mAb114-UCA VH</t>
  </si>
  <si>
    <t>mAb114-UCA VK</t>
  </si>
  <si>
    <t>mAb114-UCA</t>
  </si>
  <si>
    <t>R7 VH</t>
  </si>
  <si>
    <t>R7 VL</t>
  </si>
  <si>
    <t>S82A-N91C-196S</t>
  </si>
  <si>
    <t>C143 VH</t>
  </si>
  <si>
    <t>C143 VL</t>
  </si>
  <si>
    <t>Error Tm</t>
  </si>
  <si>
    <t>Contents</t>
  </si>
  <si>
    <t>MEDI Round alpha</t>
  </si>
  <si>
    <t>MEDI Round beta</t>
  </si>
  <si>
    <t>MEDI UCA Round alpha</t>
  </si>
  <si>
    <t>MEDI UCA Round beta</t>
  </si>
  <si>
    <t>S309 Round alpha</t>
  </si>
  <si>
    <t>S309 Round beta</t>
  </si>
  <si>
    <t>mAb114 Round alpha</t>
  </si>
  <si>
    <t>mAb114 Round beta</t>
  </si>
  <si>
    <t>mAb114-UCA Round alpha</t>
  </si>
  <si>
    <t>mAb114-UCA Round beta</t>
  </si>
  <si>
    <t>REGN10987 Round alpha</t>
  </si>
  <si>
    <t>REGN10987 Round beta</t>
  </si>
  <si>
    <t>C143 Round alpha</t>
  </si>
  <si>
    <t>C143 Round beta</t>
  </si>
  <si>
    <t>First-round measurements (Kd)</t>
  </si>
  <si>
    <t>Second-round measurements (Kd)</t>
  </si>
  <si>
    <t>Second-round measurements (Kd and IC50)</t>
  </si>
  <si>
    <t>Thermal melt data</t>
  </si>
  <si>
    <t>Tm values for all measured Fabs</t>
  </si>
  <si>
    <t>E65P-M117Y Kd (nM)</t>
  </si>
  <si>
    <t>IC50 rep1 (ng/mL)</t>
  </si>
  <si>
    <t>IC50 rep2 (ng/mL)</t>
  </si>
  <si>
    <t>IC50 rep3 (ng/mL)</t>
  </si>
  <si>
    <t>IC50 rep4 (ng/mL)</t>
  </si>
  <si>
    <t>IC50 avg (ng/mL)</t>
  </si>
  <si>
    <t>V35Y</t>
  </si>
  <si>
    <t>W59S</t>
  </si>
  <si>
    <t>G79A/T28S Kd (nM)</t>
  </si>
  <si>
    <t>Fold change S309 over G79A/T28S</t>
  </si>
  <si>
    <t>Fold change S309 over sotro</t>
  </si>
  <si>
    <t>Fold change sotro over G79A/T28S</t>
  </si>
  <si>
    <t>Kd stdev (nM)</t>
  </si>
  <si>
    <t>Stdev</t>
  </si>
  <si>
    <t>IgG Kd stdev (nM)</t>
  </si>
  <si>
    <t>IC50 stdev (nM)</t>
  </si>
  <si>
    <t>IC50 stdev (ng/mL)</t>
  </si>
  <si>
    <t>t-test P</t>
  </si>
  <si>
    <t>NB*</t>
  </si>
  <si>
    <t>All above IgGs were screened at 1000 nM concentration</t>
  </si>
  <si>
    <t>All above IgGs were screened at 1000 nM concentration; *Some binding was observed, but kinetic data were not suitable for fitting.</t>
  </si>
  <si>
    <t>All above IgGs were screened at 1000 nM concentration; *Binding was observed, but kinetic data were not suitable for fitting.</t>
  </si>
  <si>
    <t>C055</t>
  </si>
  <si>
    <t>(in vivo variant)</t>
  </si>
  <si>
    <t>1-sided t-test P</t>
  </si>
  <si>
    <t>1-sided t-test p + Bonferroni</t>
  </si>
  <si>
    <t>Supplementary Data 1: Experimental Kd, IC50, and Tm values across seven antibody evolution directed evolution campaigns.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</si>
</sst>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0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&quot;Arial&quot;"/>
    </font>
    <font>
      <sz val="10"/>
      <name val="Arial"/>
    </font>
    <font>
      <b/>
      <sz val="1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CFE2F3"/>
      </patternFill>
    </fill>
    <fill>
      <patternFill patternType="solid">
        <fgColor rgb="FFCFE2F3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0" borderId="0" xfId="0" applyFont="1"/>
    <xf numFmtId="2" fontId="1" fillId="0" borderId="0" xfId="0" applyNumberFormat="1" applyFont="1"/>
    <xf numFmtId="16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5" fontId="1" fillId="0" borderId="0" xfId="0" applyNumberFormat="1" applyFont="1"/>
    <xf numFmtId="0" fontId="1" fillId="4" borderId="0" xfId="0" applyFont="1" applyFill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5" fontId="1" fillId="3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165" fontId="1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4" fontId="1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center"/>
    </xf>
    <xf numFmtId="4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1" fillId="3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6" fontId="6" fillId="5" borderId="0" xfId="0" applyNumberFormat="1" applyFont="1" applyFill="1" applyAlignment="1">
      <alignment horizontal="center"/>
    </xf>
    <xf numFmtId="165" fontId="6" fillId="0" borderId="0" xfId="0" applyNumberFormat="1" applyFont="1" applyAlignment="1">
      <alignment horizontal="center"/>
    </xf>
    <xf numFmtId="165" fontId="6" fillId="5" borderId="0" xfId="0" applyNumberFormat="1" applyFont="1" applyFill="1" applyAlignment="1">
      <alignment horizontal="center"/>
    </xf>
    <xf numFmtId="165" fontId="6" fillId="6" borderId="0" xfId="0" applyNumberFormat="1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3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2" fontId="0" fillId="0" borderId="0" xfId="0" applyNumberFormat="1"/>
    <xf numFmtId="164" fontId="0" fillId="0" borderId="0" xfId="0" applyNumberFormat="1"/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1" fillId="3" borderId="0" xfId="0" applyNumberFormat="1" applyFont="1" applyFill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8" borderId="0" xfId="0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/>
    </xf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6" fillId="3" borderId="0" xfId="0" applyNumberFormat="1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5" borderId="0" xfId="0" applyNumberFormat="1" applyFont="1" applyFill="1" applyAlignment="1">
      <alignment horizontal="center"/>
    </xf>
    <xf numFmtId="2" fontId="6" fillId="6" borderId="0" xfId="0" applyNumberFormat="1" applyFont="1" applyFill="1" applyAlignment="1">
      <alignment horizontal="center"/>
    </xf>
    <xf numFmtId="166" fontId="0" fillId="6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5" borderId="0" xfId="0" applyNumberFormat="1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1" fillId="8" borderId="0" xfId="0" applyFont="1" applyFill="1" applyAlignment="1">
      <alignment horizontal="center"/>
    </xf>
    <xf numFmtId="2" fontId="6" fillId="8" borderId="0" xfId="0" applyNumberFormat="1" applyFont="1" applyFill="1" applyAlignment="1">
      <alignment horizontal="center"/>
    </xf>
    <xf numFmtId="0" fontId="8" fillId="0" borderId="0" xfId="0" applyFont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166" fontId="6" fillId="6" borderId="0" xfId="0" applyNumberFormat="1" applyFont="1" applyFill="1" applyAlignment="1">
      <alignment horizontal="center"/>
    </xf>
    <xf numFmtId="166" fontId="1" fillId="7" borderId="0" xfId="0" applyNumberFormat="1" applyFont="1" applyFill="1" applyAlignment="1">
      <alignment horizontal="center"/>
    </xf>
    <xf numFmtId="166" fontId="1" fillId="0" borderId="0" xfId="0" applyNumberFormat="1" applyFont="1" applyAlignment="1">
      <alignment horizontal="center" vertical="center"/>
    </xf>
    <xf numFmtId="166" fontId="1" fillId="3" borderId="0" xfId="0" applyNumberFormat="1" applyFont="1" applyFill="1" applyAlignment="1">
      <alignment horizontal="center" vertical="center"/>
    </xf>
    <xf numFmtId="166" fontId="2" fillId="4" borderId="0" xfId="0" applyNumberFormat="1" applyFont="1" applyFill="1" applyAlignment="1">
      <alignment horizontal="center"/>
    </xf>
    <xf numFmtId="166" fontId="1" fillId="4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66" fontId="8" fillId="0" borderId="0" xfId="0" applyNumberFormat="1" applyFont="1" applyAlignment="1">
      <alignment horizontal="center"/>
    </xf>
    <xf numFmtId="0" fontId="7" fillId="6" borderId="0" xfId="0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0" fontId="7" fillId="5" borderId="0" xfId="0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E2F3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F9EA-0B05-49AB-A583-52EB2A71675B}">
  <dimension ref="A1:B18"/>
  <sheetViews>
    <sheetView tabSelected="1" workbookViewId="0"/>
  </sheetViews>
  <sheetFormatPr defaultRowHeight="12.75"/>
  <cols>
    <col min="1" max="1" width="24.42578125" customWidth="1"/>
    <col min="2" max="2" width="44.42578125" customWidth="1"/>
  </cols>
  <sheetData>
    <row r="1" spans="1:2">
      <c r="A1" s="66" t="s">
        <v>258</v>
      </c>
    </row>
    <row r="3" spans="1:2">
      <c r="A3" s="66" t="s">
        <v>212</v>
      </c>
      <c r="B3" s="66" t="s">
        <v>185</v>
      </c>
    </row>
    <row r="4" spans="1:2">
      <c r="A4" s="65" t="s">
        <v>213</v>
      </c>
      <c r="B4" s="65" t="s">
        <v>227</v>
      </c>
    </row>
    <row r="5" spans="1:2">
      <c r="A5" s="65" t="s">
        <v>214</v>
      </c>
      <c r="B5" s="65" t="s">
        <v>228</v>
      </c>
    </row>
    <row r="6" spans="1:2">
      <c r="A6" s="65" t="s">
        <v>215</v>
      </c>
      <c r="B6" s="65" t="s">
        <v>227</v>
      </c>
    </row>
    <row r="7" spans="1:2">
      <c r="A7" s="65" t="s">
        <v>216</v>
      </c>
      <c r="B7" s="65" t="s">
        <v>228</v>
      </c>
    </row>
    <row r="8" spans="1:2">
      <c r="A8" s="65" t="s">
        <v>217</v>
      </c>
      <c r="B8" s="65" t="s">
        <v>227</v>
      </c>
    </row>
    <row r="9" spans="1:2">
      <c r="A9" s="65" t="s">
        <v>218</v>
      </c>
      <c r="B9" s="65" t="s">
        <v>228</v>
      </c>
    </row>
    <row r="10" spans="1:2">
      <c r="A10" s="65" t="s">
        <v>219</v>
      </c>
      <c r="B10" s="65" t="s">
        <v>227</v>
      </c>
    </row>
    <row r="11" spans="1:2">
      <c r="A11" s="65" t="s">
        <v>220</v>
      </c>
      <c r="B11" s="65" t="s">
        <v>229</v>
      </c>
    </row>
    <row r="12" spans="1:2">
      <c r="A12" s="65" t="s">
        <v>221</v>
      </c>
      <c r="B12" s="65" t="s">
        <v>227</v>
      </c>
    </row>
    <row r="13" spans="1:2">
      <c r="A13" s="65" t="s">
        <v>222</v>
      </c>
      <c r="B13" s="65" t="s">
        <v>228</v>
      </c>
    </row>
    <row r="14" spans="1:2">
      <c r="A14" s="65" t="s">
        <v>223</v>
      </c>
      <c r="B14" s="65" t="s">
        <v>227</v>
      </c>
    </row>
    <row r="15" spans="1:2">
      <c r="A15" s="65" t="s">
        <v>224</v>
      </c>
      <c r="B15" s="65" t="s">
        <v>229</v>
      </c>
    </row>
    <row r="16" spans="1:2">
      <c r="A16" s="65" t="s">
        <v>225</v>
      </c>
      <c r="B16" s="65" t="s">
        <v>227</v>
      </c>
    </row>
    <row r="17" spans="1:2">
      <c r="A17" s="65" t="s">
        <v>226</v>
      </c>
      <c r="B17" s="65" t="s">
        <v>229</v>
      </c>
    </row>
    <row r="18" spans="1:2">
      <c r="A18" s="65" t="s">
        <v>230</v>
      </c>
      <c r="B18" s="65" t="s">
        <v>231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1008"/>
  <sheetViews>
    <sheetView workbookViewId="0"/>
  </sheetViews>
  <sheetFormatPr defaultColWidth="14.42578125" defaultRowHeight="15.75" customHeight="1"/>
  <cols>
    <col min="6" max="6" width="14.42578125" style="69"/>
    <col min="7" max="7" width="13.42578125" style="69" customWidth="1"/>
    <col min="8" max="8" width="14.42578125" style="86"/>
  </cols>
  <sheetData>
    <row r="1" spans="1:15" ht="15.75" customHeight="1">
      <c r="A1" s="1" t="s">
        <v>7</v>
      </c>
      <c r="B1" s="1" t="s">
        <v>8</v>
      </c>
      <c r="C1" s="1" t="s">
        <v>9</v>
      </c>
      <c r="D1" s="1" t="s">
        <v>44</v>
      </c>
      <c r="E1" s="1" t="s">
        <v>70</v>
      </c>
      <c r="F1" s="1" t="s">
        <v>10</v>
      </c>
      <c r="G1" s="97" t="s">
        <v>244</v>
      </c>
      <c r="H1" s="13" t="s">
        <v>11</v>
      </c>
      <c r="I1" s="123" t="s">
        <v>256</v>
      </c>
      <c r="J1" s="1"/>
      <c r="K1" s="1"/>
      <c r="L1" s="1"/>
      <c r="M1" s="1"/>
      <c r="N1" s="1"/>
      <c r="O1" s="4"/>
    </row>
    <row r="2" spans="1:15" ht="15.75" customHeight="1">
      <c r="A2" s="131" t="s">
        <v>12</v>
      </c>
      <c r="B2" s="1"/>
      <c r="C2" s="5" t="s">
        <v>13</v>
      </c>
      <c r="D2" s="14">
        <v>0.53710000000000002</v>
      </c>
      <c r="E2" s="5">
        <v>0.72250000000000003</v>
      </c>
      <c r="F2" s="122">
        <f>AVERAGE(D2:E2)</f>
        <v>0.62980000000000003</v>
      </c>
      <c r="G2" s="14">
        <f>_xlfn.STDEV.P(D2:E2)</f>
        <v>9.2699999999999866E-2</v>
      </c>
      <c r="H2" s="102">
        <f>$D$2/D2</f>
        <v>1</v>
      </c>
      <c r="J2" s="1"/>
      <c r="K2" s="1"/>
      <c r="L2" s="5"/>
      <c r="M2" s="6"/>
      <c r="N2" s="6"/>
      <c r="O2" s="4"/>
    </row>
    <row r="3" spans="1:15" ht="15.75" customHeight="1">
      <c r="A3" s="132"/>
      <c r="B3" s="131" t="s">
        <v>14</v>
      </c>
      <c r="C3" s="1" t="s">
        <v>15</v>
      </c>
      <c r="D3" s="12">
        <v>0.89219999999999999</v>
      </c>
      <c r="E3" s="1">
        <v>1.3180000000000001</v>
      </c>
      <c r="F3" s="123">
        <f t="shared" ref="F3:F31" si="0">AVERAGE(D3:E3)</f>
        <v>1.1051</v>
      </c>
      <c r="G3" s="73">
        <f t="shared" ref="G3:G31" si="1">_xlfn.STDEV.P(D3:E3)</f>
        <v>0.21290000000000034</v>
      </c>
      <c r="H3" s="13">
        <f>F$2/F3</f>
        <v>0.56990317618315089</v>
      </c>
      <c r="I3" s="98">
        <f>IF(H3 &gt; 1, _xlfn.T.TEST(D$2:E$2,D3:E3,1,1), 1 - _xlfn.T.TEST(D$2:E$2,D3:E3,1,1))</f>
        <v>0.92115478668321005</v>
      </c>
      <c r="J3" s="1"/>
      <c r="K3" s="1"/>
      <c r="L3" s="1"/>
      <c r="M3" s="7"/>
      <c r="N3" s="7"/>
      <c r="O3" s="4"/>
    </row>
    <row r="4" spans="1:15" ht="15.75" customHeight="1">
      <c r="A4" s="132"/>
      <c r="B4" s="132"/>
      <c r="C4" s="1" t="s">
        <v>238</v>
      </c>
      <c r="D4" s="12">
        <v>0.87139999999999995</v>
      </c>
      <c r="E4" s="1">
        <v>0.78610000000000002</v>
      </c>
      <c r="F4" s="123">
        <f t="shared" si="0"/>
        <v>0.82874999999999999</v>
      </c>
      <c r="G4" s="73">
        <f t="shared" si="1"/>
        <v>4.2649999999999966E-2</v>
      </c>
      <c r="H4" s="13">
        <f>F$2/F4</f>
        <v>0.75993966817496239</v>
      </c>
      <c r="I4" s="98">
        <f>IF(H4 &gt; 1, _xlfn.T.TEST(D$2:E$2,D4:E4,1,1), 1 - _xlfn.T.TEST(D$2:E$2,D4:E4,1,1))</f>
        <v>0.80984275674706319</v>
      </c>
      <c r="J4" s="1"/>
      <c r="K4" s="1"/>
      <c r="L4" s="1"/>
      <c r="M4" s="7"/>
      <c r="N4" s="7"/>
      <c r="O4" s="4"/>
    </row>
    <row r="5" spans="1:15" ht="15.75" customHeight="1">
      <c r="A5" s="132"/>
      <c r="B5" s="132"/>
      <c r="C5" s="3" t="s">
        <v>16</v>
      </c>
      <c r="D5" s="25">
        <v>0.59560000000000002</v>
      </c>
      <c r="E5" s="3">
        <v>0.71579999999999999</v>
      </c>
      <c r="F5" s="127">
        <f t="shared" si="0"/>
        <v>0.65569999999999995</v>
      </c>
      <c r="G5" s="80">
        <f t="shared" si="1"/>
        <v>6.0099999999999987E-2</v>
      </c>
      <c r="H5" s="128">
        <f>F$2/F5</f>
        <v>0.960500228763154</v>
      </c>
      <c r="I5" s="107">
        <f>IF(H5 &gt; 1, _xlfn.T.TEST(D$2:E$2,D5:E5,1,1), 1 - _xlfn.T.TEST(D$2:E$2,D5:E5,1,1))</f>
        <v>0.71370215209772492</v>
      </c>
      <c r="J5" s="1"/>
      <c r="K5" s="1"/>
      <c r="L5" s="1"/>
      <c r="M5" s="7"/>
      <c r="N5" s="7"/>
      <c r="O5" s="4"/>
    </row>
    <row r="6" spans="1:15" ht="15.75" customHeight="1">
      <c r="A6" s="132"/>
      <c r="B6" s="132"/>
      <c r="C6" s="1" t="s">
        <v>17</v>
      </c>
      <c r="D6" s="12">
        <v>0.74729999999999996</v>
      </c>
      <c r="E6" s="1">
        <v>0.69040000000000001</v>
      </c>
      <c r="F6" s="123">
        <f t="shared" si="0"/>
        <v>0.71884999999999999</v>
      </c>
      <c r="G6" s="73">
        <f t="shared" si="1"/>
        <v>2.8449999999999975E-2</v>
      </c>
      <c r="H6" s="13">
        <f t="shared" ref="H6:H16" si="2">F$2/F6</f>
        <v>0.87612158308409271</v>
      </c>
      <c r="I6" s="98">
        <f t="shared" ref="I6:I16" si="3">IF(H6 &gt; 1, _xlfn.T.TEST(D$2:E$2,D6:E6,1,1), 1 - _xlfn.T.TEST(D$2:E$2,D6:E6,1,1))</f>
        <v>0.70176302724510109</v>
      </c>
      <c r="J6" s="1"/>
      <c r="K6" s="14"/>
      <c r="L6" s="1"/>
      <c r="M6" s="7"/>
      <c r="N6" s="7"/>
      <c r="O6" s="4"/>
    </row>
    <row r="7" spans="1:15" ht="15.75" customHeight="1">
      <c r="A7" s="132"/>
      <c r="B7" s="132"/>
      <c r="C7" s="1" t="s">
        <v>239</v>
      </c>
      <c r="D7" s="12">
        <v>0.76990000000000003</v>
      </c>
      <c r="E7" s="1">
        <v>1.0529999999999999</v>
      </c>
      <c r="F7" s="123">
        <f t="shared" si="0"/>
        <v>0.91144999999999998</v>
      </c>
      <c r="G7" s="73">
        <f t="shared" si="1"/>
        <v>0.14154999999999979</v>
      </c>
      <c r="H7" s="13">
        <f t="shared" si="2"/>
        <v>0.69098688902298544</v>
      </c>
      <c r="I7" s="98">
        <f t="shared" si="3"/>
        <v>0.94533544234547784</v>
      </c>
      <c r="J7" s="1"/>
      <c r="K7" s="5"/>
      <c r="L7" s="1"/>
      <c r="M7" s="7"/>
      <c r="N7" s="7"/>
      <c r="O7" s="4"/>
    </row>
    <row r="8" spans="1:15" ht="15.75" customHeight="1">
      <c r="A8" s="132"/>
      <c r="B8" s="132"/>
      <c r="C8" s="9" t="s">
        <v>18</v>
      </c>
      <c r="D8" s="15">
        <v>0.31040000000000001</v>
      </c>
      <c r="E8" s="9">
        <v>0.48420000000000002</v>
      </c>
      <c r="F8" s="129">
        <f t="shared" si="0"/>
        <v>0.39729999999999999</v>
      </c>
      <c r="G8" s="81">
        <f t="shared" si="1"/>
        <v>8.6900000000000088E-2</v>
      </c>
      <c r="H8" s="130">
        <f t="shared" si="2"/>
        <v>1.5852001006795873</v>
      </c>
      <c r="I8" s="108">
        <f>IF(H8 &gt; 1, _xlfn.T.TEST(D$2:E$2,D8:E8,1,1), 1 - _xlfn.T.TEST(D$2:E$2,D8:E8,1,1))</f>
        <v>7.9389871435438918E-3</v>
      </c>
      <c r="J8" s="1"/>
      <c r="K8" s="1"/>
      <c r="M8" s="7"/>
      <c r="N8" s="7"/>
      <c r="O8" s="4"/>
    </row>
    <row r="9" spans="1:15" ht="15.75" customHeight="1">
      <c r="A9" s="132"/>
      <c r="B9" s="132"/>
      <c r="C9" s="3" t="s">
        <v>19</v>
      </c>
      <c r="D9" s="25">
        <v>0.53100000000000003</v>
      </c>
      <c r="E9" s="3">
        <v>0.69879999999999998</v>
      </c>
      <c r="F9" s="127">
        <f t="shared" si="0"/>
        <v>0.6149</v>
      </c>
      <c r="G9" s="80">
        <f t="shared" si="1"/>
        <v>8.389999999999978E-2</v>
      </c>
      <c r="H9" s="128">
        <f t="shared" si="2"/>
        <v>1.0242315823711172</v>
      </c>
      <c r="I9" s="107">
        <f t="shared" si="3"/>
        <v>0.16981261049752619</v>
      </c>
      <c r="J9" s="1"/>
      <c r="K9" s="12"/>
      <c r="L9" s="1"/>
      <c r="M9" s="7"/>
      <c r="N9" s="7"/>
      <c r="O9" s="4"/>
    </row>
    <row r="10" spans="1:15" ht="15.75" customHeight="1">
      <c r="A10" s="132"/>
      <c r="B10" s="132"/>
      <c r="C10" s="9" t="s">
        <v>21</v>
      </c>
      <c r="D10" s="9">
        <v>0.35570000000000002</v>
      </c>
      <c r="E10" s="9">
        <v>0.50239999999999996</v>
      </c>
      <c r="F10" s="129">
        <f t="shared" si="0"/>
        <v>0.42904999999999999</v>
      </c>
      <c r="G10" s="81">
        <f t="shared" si="1"/>
        <v>7.3350000000000026E-2</v>
      </c>
      <c r="H10" s="130">
        <f t="shared" si="2"/>
        <v>1.4678941848269433</v>
      </c>
      <c r="I10" s="108">
        <f t="shared" si="3"/>
        <v>3.0586934490257928E-2</v>
      </c>
      <c r="J10" s="97"/>
      <c r="K10" s="1"/>
      <c r="L10" s="1"/>
      <c r="M10" s="11"/>
      <c r="N10" s="11"/>
      <c r="O10" s="4"/>
    </row>
    <row r="11" spans="1:15" ht="15.75" customHeight="1">
      <c r="A11" s="132"/>
      <c r="B11" s="131" t="s">
        <v>22</v>
      </c>
      <c r="C11" s="1" t="s">
        <v>23</v>
      </c>
      <c r="D11" s="1">
        <v>1.446</v>
      </c>
      <c r="E11" s="1">
        <v>1.903</v>
      </c>
      <c r="F11" s="123">
        <f t="shared" si="0"/>
        <v>1.6745000000000001</v>
      </c>
      <c r="G11" s="73">
        <f t="shared" si="1"/>
        <v>0.22849999999999943</v>
      </c>
      <c r="H11" s="13">
        <f t="shared" si="2"/>
        <v>0.37611227232009553</v>
      </c>
      <c r="I11" s="98">
        <f t="shared" si="3"/>
        <v>0.95885378407144883</v>
      </c>
      <c r="J11" s="97"/>
      <c r="K11" s="1"/>
      <c r="L11" s="1"/>
      <c r="M11" s="11"/>
      <c r="N11" s="11"/>
      <c r="O11" s="4"/>
    </row>
    <row r="12" spans="1:15" ht="15.75" customHeight="1">
      <c r="A12" s="132"/>
      <c r="B12" s="132"/>
      <c r="C12" s="1" t="s">
        <v>24</v>
      </c>
      <c r="D12" s="1">
        <v>4.1680000000000001</v>
      </c>
      <c r="E12" s="1">
        <v>6.1639999999999997</v>
      </c>
      <c r="F12" s="123">
        <f t="shared" si="0"/>
        <v>5.1660000000000004</v>
      </c>
      <c r="G12" s="73">
        <f t="shared" si="1"/>
        <v>0.99799999999999778</v>
      </c>
      <c r="H12" s="13">
        <f t="shared" si="2"/>
        <v>0.12191250483933411</v>
      </c>
      <c r="I12" s="98">
        <f t="shared" si="3"/>
        <v>0.93729794855440129</v>
      </c>
      <c r="J12" s="97"/>
      <c r="K12" s="1"/>
      <c r="L12" s="1"/>
      <c r="M12" s="11"/>
      <c r="N12" s="11"/>
      <c r="O12" s="4"/>
    </row>
    <row r="13" spans="1:15" ht="15.75" customHeight="1">
      <c r="A13" s="132"/>
      <c r="B13" s="132"/>
      <c r="C13" s="1" t="s">
        <v>25</v>
      </c>
      <c r="D13" s="1">
        <v>3.2229999999999999</v>
      </c>
      <c r="E13" s="1">
        <v>3.88</v>
      </c>
      <c r="F13" s="123">
        <f t="shared" si="0"/>
        <v>3.5514999999999999</v>
      </c>
      <c r="G13" s="73">
        <f t="shared" si="1"/>
        <v>0.32850000000000001</v>
      </c>
      <c r="H13" s="13">
        <f t="shared" si="2"/>
        <v>0.17733352104744476</v>
      </c>
      <c r="I13" s="98">
        <f t="shared" si="3"/>
        <v>0.97436590269910195</v>
      </c>
      <c r="J13" s="97"/>
      <c r="K13" s="1"/>
      <c r="L13" s="1"/>
      <c r="M13" s="11"/>
      <c r="N13" s="11"/>
      <c r="O13" s="4"/>
    </row>
    <row r="14" spans="1:15" ht="15.75" customHeight="1">
      <c r="A14" s="132"/>
      <c r="B14" s="132"/>
      <c r="C14" s="3" t="s">
        <v>26</v>
      </c>
      <c r="D14" s="3">
        <v>0.51200000000000001</v>
      </c>
      <c r="E14" s="3">
        <v>0.68149999999999999</v>
      </c>
      <c r="F14" s="127">
        <f t="shared" si="0"/>
        <v>0.59675</v>
      </c>
      <c r="G14" s="80">
        <f t="shared" si="1"/>
        <v>8.4749999999999936E-2</v>
      </c>
      <c r="H14" s="128">
        <f t="shared" si="2"/>
        <v>1.0553833263510684</v>
      </c>
      <c r="I14" s="107">
        <f t="shared" si="3"/>
        <v>7.5140194895805146E-2</v>
      </c>
      <c r="J14" s="1"/>
      <c r="K14" s="1"/>
      <c r="L14" s="1"/>
      <c r="M14" s="11"/>
      <c r="N14" s="11"/>
      <c r="O14" s="4"/>
    </row>
    <row r="15" spans="1:15" ht="15.75" customHeight="1">
      <c r="A15" s="132"/>
      <c r="B15" s="132"/>
      <c r="C15" s="1" t="s">
        <v>27</v>
      </c>
      <c r="D15" s="97" t="s">
        <v>165</v>
      </c>
      <c r="E15" s="97" t="s">
        <v>165</v>
      </c>
      <c r="F15" s="123"/>
      <c r="G15" s="73"/>
      <c r="H15" s="13"/>
      <c r="J15" s="1"/>
      <c r="K15" s="1"/>
      <c r="L15" s="1"/>
      <c r="M15" s="11"/>
      <c r="N15" s="11"/>
      <c r="O15" s="4"/>
    </row>
    <row r="16" spans="1:15" ht="15.75" customHeight="1">
      <c r="A16" s="132"/>
      <c r="B16" s="132"/>
      <c r="C16" s="1" t="s">
        <v>29</v>
      </c>
      <c r="D16" s="1">
        <v>0.80189999999999995</v>
      </c>
      <c r="E16" s="1">
        <v>1.073</v>
      </c>
      <c r="F16" s="123">
        <f t="shared" si="0"/>
        <v>0.93744999999999989</v>
      </c>
      <c r="G16" s="73">
        <f t="shared" si="1"/>
        <v>0.13555000000000034</v>
      </c>
      <c r="H16" s="13">
        <f t="shared" si="2"/>
        <v>0.67182249719985077</v>
      </c>
      <c r="I16" s="98">
        <f t="shared" si="3"/>
        <v>0.95594867076481416</v>
      </c>
      <c r="J16" s="1"/>
      <c r="K16" s="1"/>
      <c r="L16" s="1"/>
      <c r="M16" s="11"/>
      <c r="N16" s="11"/>
      <c r="O16" s="4"/>
    </row>
    <row r="17" spans="1:9" ht="15.75" customHeight="1">
      <c r="A17" s="131" t="s">
        <v>30</v>
      </c>
      <c r="B17" s="1"/>
      <c r="C17" s="5" t="s">
        <v>13</v>
      </c>
      <c r="D17" s="5">
        <v>5.6020000000000003</v>
      </c>
      <c r="E17" s="125">
        <v>6.008</v>
      </c>
      <c r="F17" s="122">
        <f t="shared" si="0"/>
        <v>5.8049999999999997</v>
      </c>
      <c r="G17" s="124">
        <f t="shared" si="1"/>
        <v>0.20299999999999985</v>
      </c>
      <c r="H17" s="102">
        <f>F$17/F17</f>
        <v>1</v>
      </c>
      <c r="I17" s="126"/>
    </row>
    <row r="18" spans="1:9" ht="15.75" customHeight="1">
      <c r="A18" s="132"/>
      <c r="B18" s="133" t="s">
        <v>14</v>
      </c>
      <c r="C18" s="1" t="s">
        <v>15</v>
      </c>
      <c r="D18" s="1">
        <v>8.9809999999999999</v>
      </c>
      <c r="E18" s="1">
        <v>6.5810000000000004</v>
      </c>
      <c r="F18" s="123">
        <f t="shared" si="0"/>
        <v>7.7810000000000006</v>
      </c>
      <c r="G18" s="73">
        <f t="shared" si="1"/>
        <v>1.1999999999999962</v>
      </c>
      <c r="H18" s="104">
        <f t="shared" ref="H18:H31" si="4">F$17/F18</f>
        <v>0.74604806580131078</v>
      </c>
      <c r="I18" s="98">
        <f>IF(H18 &gt; 1, _xlfn.T.TEST(D$17:E$17,D18:E18,1,1), 1 - _xlfn.T.TEST(D$17:E$17,D18:E18,1,1))</f>
        <v>0.80346931693783441</v>
      </c>
    </row>
    <row r="19" spans="1:9" ht="15.75" customHeight="1">
      <c r="A19" s="132"/>
      <c r="B19" s="133"/>
      <c r="C19" s="1" t="s">
        <v>238</v>
      </c>
      <c r="D19" s="1">
        <v>8.5790000000000006</v>
      </c>
      <c r="E19" s="1">
        <v>9.7330000000000005</v>
      </c>
      <c r="F19" s="123">
        <f t="shared" si="0"/>
        <v>9.1560000000000006</v>
      </c>
      <c r="G19" s="73">
        <f t="shared" si="1"/>
        <v>0.57699999999999996</v>
      </c>
      <c r="H19" s="104">
        <f t="shared" si="4"/>
        <v>0.63401048492791601</v>
      </c>
      <c r="I19" s="98">
        <f>IF(H19 &gt; 1, _xlfn.T.TEST(D$17:E$17,D19:E19,1,1), 1 - _xlfn.T.TEST(D$17:E$17,D19:E19,1,1))</f>
        <v>0.9646203358840485</v>
      </c>
    </row>
    <row r="20" spans="1:9" ht="15.75" customHeight="1">
      <c r="A20" s="132"/>
      <c r="B20" s="133"/>
      <c r="C20" s="3" t="s">
        <v>16</v>
      </c>
      <c r="D20" s="3">
        <v>7.0270000000000001</v>
      </c>
      <c r="E20" s="3">
        <v>4.9139999999999997</v>
      </c>
      <c r="F20" s="127">
        <f t="shared" si="0"/>
        <v>5.9704999999999995</v>
      </c>
      <c r="G20" s="80">
        <f t="shared" si="1"/>
        <v>1.0565000000000022</v>
      </c>
      <c r="H20" s="106">
        <f t="shared" si="4"/>
        <v>0.9722803785277615</v>
      </c>
      <c r="I20" s="107">
        <f>IF(H20 &gt; 1, _xlfn.T.TEST(D$17:E$17,D20:E20,1,1), 1 - _xlfn.T.TEST(D$17:E$17,D20:E20,1,1))</f>
        <v>0.54158808326527863</v>
      </c>
    </row>
    <row r="21" spans="1:9" ht="15.75" customHeight="1">
      <c r="A21" s="132"/>
      <c r="B21" s="133"/>
      <c r="C21" s="1" t="s">
        <v>17</v>
      </c>
      <c r="D21" s="1">
        <v>10.26</v>
      </c>
      <c r="E21" s="1">
        <v>10.89</v>
      </c>
      <c r="F21" s="123">
        <f t="shared" si="0"/>
        <v>10.574999999999999</v>
      </c>
      <c r="G21" s="73">
        <f t="shared" si="1"/>
        <v>0.31500000000000039</v>
      </c>
      <c r="H21" s="104">
        <f t="shared" si="4"/>
        <v>0.54893617021276597</v>
      </c>
      <c r="I21" s="98">
        <f t="shared" ref="I21:I31" si="5">IF(H21 &gt; 1, _xlfn.T.TEST(D$17:E$17,D21:E21,1,1), 1 - _xlfn.T.TEST(D$17:E$17,D21:E21,1,1))</f>
        <v>0.99252743022287249</v>
      </c>
    </row>
    <row r="22" spans="1:9" ht="15.75" customHeight="1">
      <c r="A22" s="132"/>
      <c r="B22" s="133"/>
      <c r="C22" s="3" t="s">
        <v>239</v>
      </c>
      <c r="D22" s="3">
        <v>7.1349999999999998</v>
      </c>
      <c r="E22" s="3">
        <v>8.0419999999999998</v>
      </c>
      <c r="F22" s="127">
        <f t="shared" si="0"/>
        <v>7.5884999999999998</v>
      </c>
      <c r="G22" s="80">
        <f t="shared" si="1"/>
        <v>0.45350000000000001</v>
      </c>
      <c r="H22" s="106">
        <f t="shared" si="4"/>
        <v>0.76497331488436449</v>
      </c>
      <c r="I22" s="107">
        <f t="shared" si="5"/>
        <v>0.95558260992263888</v>
      </c>
    </row>
    <row r="23" spans="1:9" ht="15.75" customHeight="1">
      <c r="A23" s="132"/>
      <c r="B23" s="133"/>
      <c r="C23" s="9" t="s">
        <v>18</v>
      </c>
      <c r="D23" s="15">
        <v>2.726</v>
      </c>
      <c r="E23" s="9">
        <v>2.9609999999999999</v>
      </c>
      <c r="F23" s="129">
        <f t="shared" si="0"/>
        <v>2.8434999999999997</v>
      </c>
      <c r="G23" s="81">
        <f t="shared" si="1"/>
        <v>0.11749999999999994</v>
      </c>
      <c r="H23" s="105">
        <f t="shared" si="4"/>
        <v>2.0414981536838406</v>
      </c>
      <c r="I23" s="108">
        <f>IF(H23 &gt; 1, _xlfn.T.TEST(D$17:E$17,D23:E23,1,1), 1 - _xlfn.T.TEST(D$17:E$17,D23:E23,1,1))</f>
        <v>9.1872151346699439E-3</v>
      </c>
    </row>
    <row r="24" spans="1:9" ht="15.75" customHeight="1">
      <c r="A24" s="132"/>
      <c r="B24" s="133"/>
      <c r="C24" s="3" t="s">
        <v>19</v>
      </c>
      <c r="D24" s="3">
        <v>5.9809999999999999</v>
      </c>
      <c r="E24" s="3">
        <v>8.4030000000000005</v>
      </c>
      <c r="F24" s="127">
        <f t="shared" si="0"/>
        <v>7.1920000000000002</v>
      </c>
      <c r="G24" s="80">
        <f t="shared" si="1"/>
        <v>1.2109999999999972</v>
      </c>
      <c r="H24" s="106">
        <f t="shared" si="4"/>
        <v>0.80714682981090091</v>
      </c>
      <c r="I24" s="107">
        <f t="shared" si="5"/>
        <v>0.79995711816820414</v>
      </c>
    </row>
    <row r="25" spans="1:9" ht="15.75" customHeight="1">
      <c r="A25" s="132"/>
      <c r="B25" s="133"/>
      <c r="C25" s="9" t="s">
        <v>21</v>
      </c>
      <c r="D25" s="9">
        <v>4.0720000000000001</v>
      </c>
      <c r="E25" s="9">
        <v>4.907</v>
      </c>
      <c r="F25" s="129">
        <f t="shared" si="0"/>
        <v>4.4894999999999996</v>
      </c>
      <c r="G25" s="81">
        <f t="shared" si="1"/>
        <v>0.41749999999999998</v>
      </c>
      <c r="H25" s="105">
        <f t="shared" si="4"/>
        <v>1.2930170397594387</v>
      </c>
      <c r="I25" s="108">
        <f t="shared" si="5"/>
        <v>5.1449518149501682E-2</v>
      </c>
    </row>
    <row r="26" spans="1:9" ht="15.75" customHeight="1">
      <c r="A26" s="132"/>
      <c r="B26" s="131" t="s">
        <v>22</v>
      </c>
      <c r="C26" s="1" t="s">
        <v>23</v>
      </c>
      <c r="D26" s="1">
        <v>16.760000000000002</v>
      </c>
      <c r="E26" s="1">
        <v>20.66</v>
      </c>
      <c r="F26" s="123">
        <f t="shared" si="0"/>
        <v>18.71</v>
      </c>
      <c r="G26" s="73">
        <f>_xlfn.STDEV.P(D26:E26)</f>
        <v>1.9500000000000024</v>
      </c>
      <c r="H26" s="104">
        <f t="shared" si="4"/>
        <v>0.31026189203634419</v>
      </c>
      <c r="I26" s="98">
        <f t="shared" si="5"/>
        <v>0.95716952560313695</v>
      </c>
    </row>
    <row r="27" spans="1:9" ht="15.75" customHeight="1">
      <c r="A27" s="132"/>
      <c r="B27" s="132"/>
      <c r="C27" s="1" t="s">
        <v>24</v>
      </c>
      <c r="D27" s="1">
        <v>75.47</v>
      </c>
      <c r="E27" s="1">
        <v>66.59</v>
      </c>
      <c r="F27" s="123">
        <f t="shared" si="0"/>
        <v>71.03</v>
      </c>
      <c r="G27" s="73">
        <f t="shared" si="1"/>
        <v>4.4399999999999977</v>
      </c>
      <c r="H27" s="104">
        <f t="shared" si="4"/>
        <v>8.1726031254399548E-2</v>
      </c>
      <c r="I27" s="98">
        <f t="shared" si="5"/>
        <v>0.97737947008164938</v>
      </c>
    </row>
    <row r="28" spans="1:9" ht="15.75" customHeight="1">
      <c r="A28" s="132"/>
      <c r="B28" s="132"/>
      <c r="C28" s="1" t="s">
        <v>25</v>
      </c>
      <c r="D28" s="1">
        <v>40.619999999999997</v>
      </c>
      <c r="E28" s="1">
        <v>29.7</v>
      </c>
      <c r="F28" s="123">
        <f t="shared" si="0"/>
        <v>35.159999999999997</v>
      </c>
      <c r="G28" s="73">
        <f t="shared" si="1"/>
        <v>5.46</v>
      </c>
      <c r="H28" s="104">
        <f t="shared" si="4"/>
        <v>0.16510238907849831</v>
      </c>
      <c r="I28" s="98">
        <f t="shared" si="5"/>
        <v>0.93933866007920563</v>
      </c>
    </row>
    <row r="29" spans="1:9" ht="15.75" customHeight="1">
      <c r="A29" s="132"/>
      <c r="B29" s="132"/>
      <c r="C29" s="3" t="s">
        <v>26</v>
      </c>
      <c r="D29" s="3">
        <v>5.1070000000000002</v>
      </c>
      <c r="E29" s="3">
        <v>6.2140000000000004</v>
      </c>
      <c r="F29" s="127">
        <f t="shared" si="0"/>
        <v>5.6605000000000008</v>
      </c>
      <c r="G29" s="80">
        <f t="shared" si="1"/>
        <v>0.5535000000000001</v>
      </c>
      <c r="H29" s="106">
        <f t="shared" si="4"/>
        <v>1.0255277802314282</v>
      </c>
      <c r="I29" s="107">
        <f t="shared" si="5"/>
        <v>0.37552891069657113</v>
      </c>
    </row>
    <row r="30" spans="1:9" ht="15.75" customHeight="1">
      <c r="A30" s="132"/>
      <c r="B30" s="132"/>
      <c r="C30" s="1" t="s">
        <v>27</v>
      </c>
      <c r="D30" s="1">
        <v>26.4</v>
      </c>
      <c r="E30" s="1">
        <v>24.11</v>
      </c>
      <c r="F30" s="123">
        <f t="shared" si="0"/>
        <v>25.254999999999999</v>
      </c>
      <c r="G30" s="73">
        <f t="shared" si="1"/>
        <v>1.1449999999999996</v>
      </c>
      <c r="H30" s="104">
        <f t="shared" si="4"/>
        <v>0.22985547416353197</v>
      </c>
      <c r="I30" s="98">
        <f t="shared" si="5"/>
        <v>0.97797446294962054</v>
      </c>
    </row>
    <row r="31" spans="1:9" ht="12.75">
      <c r="A31" s="132"/>
      <c r="B31" s="132"/>
      <c r="C31" s="95" t="s">
        <v>29</v>
      </c>
      <c r="D31" s="95">
        <v>5.3120000000000003</v>
      </c>
      <c r="E31" s="95">
        <v>4.9390000000000001</v>
      </c>
      <c r="F31" s="129">
        <f t="shared" si="0"/>
        <v>5.1255000000000006</v>
      </c>
      <c r="G31" s="81">
        <f t="shared" si="1"/>
        <v>0.18650000000000011</v>
      </c>
      <c r="H31" s="105">
        <f t="shared" si="4"/>
        <v>1.1325724319578576</v>
      </c>
      <c r="I31" s="108">
        <f t="shared" si="5"/>
        <v>0.16567781981616006</v>
      </c>
    </row>
    <row r="32" spans="1:9" ht="12.75">
      <c r="H32" s="13"/>
    </row>
    <row r="33" spans="1:8" ht="12.75">
      <c r="H33" s="13"/>
    </row>
    <row r="34" spans="1:8" ht="38.25">
      <c r="A34" s="1" t="s">
        <v>7</v>
      </c>
      <c r="B34" s="1" t="s">
        <v>0</v>
      </c>
      <c r="C34" s="1" t="s">
        <v>31</v>
      </c>
      <c r="D34" s="1" t="s">
        <v>244</v>
      </c>
      <c r="E34" s="2" t="s">
        <v>32</v>
      </c>
      <c r="H34" s="13"/>
    </row>
    <row r="35" spans="1:8" ht="12.75">
      <c r="A35" s="12" t="s">
        <v>33</v>
      </c>
      <c r="B35" s="12" t="s">
        <v>34</v>
      </c>
      <c r="C35" s="12" t="s">
        <v>35</v>
      </c>
      <c r="D35" s="12" t="s">
        <v>36</v>
      </c>
      <c r="E35" s="131" t="s">
        <v>36</v>
      </c>
      <c r="H35" s="13"/>
    </row>
    <row r="36" spans="1:8" ht="12.75">
      <c r="A36" s="12"/>
      <c r="B36" s="12" t="s">
        <v>37</v>
      </c>
      <c r="C36" s="12" t="s">
        <v>35</v>
      </c>
      <c r="D36" s="12" t="s">
        <v>36</v>
      </c>
      <c r="E36" s="134"/>
      <c r="H36" s="13"/>
    </row>
    <row r="37" spans="1:8" ht="12.75">
      <c r="A37" s="12" t="s">
        <v>38</v>
      </c>
      <c r="B37" s="12" t="s">
        <v>34</v>
      </c>
      <c r="C37" s="12" t="s">
        <v>35</v>
      </c>
      <c r="D37" s="12" t="s">
        <v>36</v>
      </c>
      <c r="E37" s="131" t="s">
        <v>36</v>
      </c>
      <c r="H37" s="13"/>
    </row>
    <row r="38" spans="1:8" ht="12.75">
      <c r="A38" s="12"/>
      <c r="B38" s="12" t="s">
        <v>37</v>
      </c>
      <c r="C38" s="12" t="s">
        <v>35</v>
      </c>
      <c r="D38" s="12" t="s">
        <v>36</v>
      </c>
      <c r="E38" s="134"/>
      <c r="H38" s="13"/>
    </row>
    <row r="39" spans="1:8" ht="12.75">
      <c r="A39" s="12" t="s">
        <v>39</v>
      </c>
      <c r="B39" s="12" t="s">
        <v>34</v>
      </c>
      <c r="C39" s="12" t="s">
        <v>35</v>
      </c>
      <c r="D39" s="12" t="s">
        <v>36</v>
      </c>
      <c r="E39" s="131" t="s">
        <v>36</v>
      </c>
      <c r="H39" s="13"/>
    </row>
    <row r="40" spans="1:8" ht="12.75">
      <c r="A40" s="12"/>
      <c r="B40" s="12" t="s">
        <v>37</v>
      </c>
      <c r="C40" s="12" t="s">
        <v>35</v>
      </c>
      <c r="D40" s="12" t="s">
        <v>36</v>
      </c>
      <c r="E40" s="134"/>
      <c r="H40" s="13"/>
    </row>
    <row r="41" spans="1:8" ht="12.75">
      <c r="A41" s="12" t="s">
        <v>40</v>
      </c>
      <c r="B41" s="12" t="s">
        <v>34</v>
      </c>
      <c r="C41" s="12" t="s">
        <v>35</v>
      </c>
      <c r="D41" s="12" t="s">
        <v>36</v>
      </c>
      <c r="E41" s="131" t="s">
        <v>36</v>
      </c>
      <c r="H41" s="13"/>
    </row>
    <row r="42" spans="1:8" ht="12.75">
      <c r="A42" s="12"/>
      <c r="B42" s="12" t="s">
        <v>37</v>
      </c>
      <c r="C42" s="12" t="s">
        <v>35</v>
      </c>
      <c r="D42" s="12" t="s">
        <v>36</v>
      </c>
      <c r="E42" s="134"/>
      <c r="H42" s="13"/>
    </row>
    <row r="43" spans="1:8" ht="12.75">
      <c r="A43" s="12" t="s">
        <v>41</v>
      </c>
      <c r="B43" s="12" t="s">
        <v>34</v>
      </c>
      <c r="C43" s="12" t="s">
        <v>35</v>
      </c>
      <c r="D43" s="12" t="s">
        <v>36</v>
      </c>
      <c r="E43" s="131" t="s">
        <v>36</v>
      </c>
      <c r="H43" s="13"/>
    </row>
    <row r="44" spans="1:8" ht="12.75">
      <c r="A44" s="12"/>
      <c r="B44" s="12" t="s">
        <v>37</v>
      </c>
      <c r="C44" s="12" t="s">
        <v>35</v>
      </c>
      <c r="D44" s="12" t="s">
        <v>36</v>
      </c>
      <c r="E44" s="134"/>
      <c r="H44" s="13"/>
    </row>
    <row r="45" spans="1:8" ht="12.75">
      <c r="A45" s="12" t="s">
        <v>12</v>
      </c>
      <c r="B45" s="12" t="s">
        <v>34</v>
      </c>
      <c r="C45" s="12">
        <v>0.53710000000000002</v>
      </c>
      <c r="D45" s="12">
        <v>8.3300000000000006E-3</v>
      </c>
      <c r="E45" s="131">
        <v>1.74</v>
      </c>
      <c r="H45" s="13"/>
    </row>
    <row r="46" spans="1:8" ht="12.75">
      <c r="A46" s="12"/>
      <c r="B46" s="12" t="s">
        <v>37</v>
      </c>
      <c r="C46" s="12">
        <v>0.31040000000000001</v>
      </c>
      <c r="D46" s="12">
        <v>5.3899999999999998E-3</v>
      </c>
      <c r="E46" s="134"/>
      <c r="H46" s="13"/>
    </row>
    <row r="47" spans="1:8" ht="12.75">
      <c r="A47" s="12" t="s">
        <v>42</v>
      </c>
      <c r="B47" s="12" t="s">
        <v>34</v>
      </c>
      <c r="C47" s="12" t="s">
        <v>35</v>
      </c>
      <c r="D47" s="12" t="s">
        <v>36</v>
      </c>
      <c r="E47" s="131" t="s">
        <v>36</v>
      </c>
      <c r="H47" s="13"/>
    </row>
    <row r="48" spans="1:8" ht="12.75">
      <c r="A48" s="12"/>
      <c r="B48" s="12" t="s">
        <v>37</v>
      </c>
      <c r="C48" s="12" t="s">
        <v>35</v>
      </c>
      <c r="D48" s="12" t="s">
        <v>36</v>
      </c>
      <c r="E48" s="134"/>
      <c r="H48" s="13"/>
    </row>
    <row r="49" spans="1:8" ht="12.75">
      <c r="A49" s="12" t="s">
        <v>30</v>
      </c>
      <c r="B49" s="12" t="s">
        <v>34</v>
      </c>
      <c r="C49" s="12">
        <v>5.6020000000000003</v>
      </c>
      <c r="D49" s="12">
        <v>4.5999999999999999E-2</v>
      </c>
      <c r="E49" s="131">
        <v>2.1</v>
      </c>
      <c r="H49" s="13"/>
    </row>
    <row r="50" spans="1:8" ht="12.75">
      <c r="A50" s="12"/>
      <c r="B50" s="12" t="s">
        <v>37</v>
      </c>
      <c r="C50" s="12">
        <v>2.726</v>
      </c>
      <c r="D50" s="12">
        <v>1.12E-2</v>
      </c>
      <c r="E50" s="134"/>
      <c r="H50" s="13"/>
    </row>
    <row r="51" spans="1:8" ht="12.75">
      <c r="A51" s="12" t="s">
        <v>43</v>
      </c>
      <c r="B51" s="12" t="s">
        <v>34</v>
      </c>
      <c r="C51" s="12">
        <v>0.22059999999999999</v>
      </c>
      <c r="D51" s="12">
        <v>2.9700000000000001E-2</v>
      </c>
      <c r="E51" s="131">
        <v>2.21</v>
      </c>
      <c r="H51" s="13"/>
    </row>
    <row r="52" spans="1:8" ht="12.75">
      <c r="A52" s="12"/>
      <c r="B52" s="12" t="s">
        <v>37</v>
      </c>
      <c r="C52" s="12">
        <v>9.9629999999999996E-2</v>
      </c>
      <c r="D52" s="12">
        <v>2.0299999999999999E-2</v>
      </c>
      <c r="E52" s="134"/>
      <c r="H52" s="13"/>
    </row>
    <row r="53" spans="1:8" ht="12.75">
      <c r="A53" s="12"/>
      <c r="B53" s="12"/>
      <c r="C53" s="12"/>
      <c r="D53" s="12"/>
      <c r="E53" s="12"/>
      <c r="F53" s="12"/>
      <c r="G53" s="12"/>
      <c r="H53" s="13"/>
    </row>
    <row r="54" spans="1:8" ht="12.75">
      <c r="H54" s="13"/>
    </row>
    <row r="55" spans="1:8" ht="12.75">
      <c r="H55" s="13"/>
    </row>
    <row r="56" spans="1:8" ht="12.75">
      <c r="H56" s="13"/>
    </row>
    <row r="57" spans="1:8" ht="12.75">
      <c r="H57" s="13"/>
    </row>
    <row r="58" spans="1:8" ht="12.75">
      <c r="H58" s="13"/>
    </row>
    <row r="59" spans="1:8" ht="12.75">
      <c r="H59" s="13"/>
    </row>
    <row r="60" spans="1:8" ht="12.75">
      <c r="H60" s="13"/>
    </row>
    <row r="61" spans="1:8" ht="12.75">
      <c r="H61" s="13"/>
    </row>
    <row r="62" spans="1:8" ht="12.75">
      <c r="H62" s="13"/>
    </row>
    <row r="63" spans="1:8" ht="12.75">
      <c r="H63" s="13"/>
    </row>
    <row r="64" spans="1:8" ht="12.75">
      <c r="H64" s="13"/>
    </row>
    <row r="65" spans="8:8" ht="12.75">
      <c r="H65" s="13"/>
    </row>
    <row r="66" spans="8:8" ht="12.75">
      <c r="H66" s="13"/>
    </row>
    <row r="67" spans="8:8" ht="12.75">
      <c r="H67" s="13"/>
    </row>
    <row r="68" spans="8:8" ht="12.75">
      <c r="H68" s="13"/>
    </row>
    <row r="69" spans="8:8" ht="12.75">
      <c r="H69" s="13"/>
    </row>
    <row r="70" spans="8:8" ht="12.75">
      <c r="H70" s="13"/>
    </row>
    <row r="71" spans="8:8" ht="12.75">
      <c r="H71" s="13"/>
    </row>
    <row r="72" spans="8:8" ht="12.75">
      <c r="H72" s="13"/>
    </row>
    <row r="73" spans="8:8" ht="12.75">
      <c r="H73" s="13"/>
    </row>
    <row r="74" spans="8:8" ht="12.75">
      <c r="H74" s="13"/>
    </row>
    <row r="75" spans="8:8" ht="12.75">
      <c r="H75" s="13"/>
    </row>
    <row r="76" spans="8:8" ht="12.75">
      <c r="H76" s="13"/>
    </row>
    <row r="77" spans="8:8" ht="12.75">
      <c r="H77" s="13"/>
    </row>
    <row r="78" spans="8:8" ht="12.75">
      <c r="H78" s="13"/>
    </row>
    <row r="79" spans="8:8" ht="12.75">
      <c r="H79" s="13"/>
    </row>
    <row r="80" spans="8:8" ht="12.75">
      <c r="H80" s="13"/>
    </row>
    <row r="81" spans="8:8" ht="12.75">
      <c r="H81" s="13"/>
    </row>
    <row r="82" spans="8:8" ht="12.75">
      <c r="H82" s="13"/>
    </row>
    <row r="83" spans="8:8" ht="12.75">
      <c r="H83" s="13"/>
    </row>
    <row r="84" spans="8:8" ht="12.75">
      <c r="H84" s="13"/>
    </row>
    <row r="85" spans="8:8" ht="12.75">
      <c r="H85" s="13"/>
    </row>
    <row r="86" spans="8:8" ht="12.75">
      <c r="H86" s="13"/>
    </row>
    <row r="87" spans="8:8" ht="12.75">
      <c r="H87" s="13"/>
    </row>
    <row r="88" spans="8:8" ht="12.75">
      <c r="H88" s="13"/>
    </row>
    <row r="89" spans="8:8" ht="12.75">
      <c r="H89" s="13"/>
    </row>
    <row r="90" spans="8:8" ht="12.75">
      <c r="H90" s="13"/>
    </row>
    <row r="91" spans="8:8" ht="12.75">
      <c r="H91" s="13"/>
    </row>
    <row r="92" spans="8:8" ht="12.75">
      <c r="H92" s="13"/>
    </row>
    <row r="93" spans="8:8" ht="12.75">
      <c r="H93" s="13"/>
    </row>
    <row r="94" spans="8:8" ht="12.75">
      <c r="H94" s="13"/>
    </row>
    <row r="95" spans="8:8" ht="12.75">
      <c r="H95" s="13"/>
    </row>
    <row r="96" spans="8:8" ht="12.75">
      <c r="H96" s="13"/>
    </row>
    <row r="97" spans="8:8" ht="12.75">
      <c r="H97" s="13"/>
    </row>
    <row r="98" spans="8:8" ht="12.75">
      <c r="H98" s="13"/>
    </row>
    <row r="99" spans="8:8" ht="12.75">
      <c r="H99" s="13"/>
    </row>
    <row r="100" spans="8:8" ht="12.75">
      <c r="H100" s="13"/>
    </row>
    <row r="101" spans="8:8" ht="12.75">
      <c r="H101" s="13"/>
    </row>
    <row r="102" spans="8:8" ht="12.75">
      <c r="H102" s="13"/>
    </row>
    <row r="103" spans="8:8" ht="12.75">
      <c r="H103" s="13"/>
    </row>
    <row r="104" spans="8:8" ht="12.75">
      <c r="H104" s="13"/>
    </row>
    <row r="105" spans="8:8" ht="12.75">
      <c r="H105" s="13"/>
    </row>
    <row r="106" spans="8:8" ht="12.75">
      <c r="H106" s="13"/>
    </row>
    <row r="107" spans="8:8" ht="12.75">
      <c r="H107" s="13"/>
    </row>
    <row r="108" spans="8:8" ht="12.75">
      <c r="H108" s="13"/>
    </row>
    <row r="109" spans="8:8" ht="12.75">
      <c r="H109" s="13"/>
    </row>
    <row r="110" spans="8:8" ht="12.75">
      <c r="H110" s="13"/>
    </row>
    <row r="111" spans="8:8" ht="12.75">
      <c r="H111" s="13"/>
    </row>
    <row r="112" spans="8:8" ht="12.75">
      <c r="H112" s="13"/>
    </row>
    <row r="113" spans="8:8" ht="12.75">
      <c r="H113" s="13"/>
    </row>
    <row r="114" spans="8:8" ht="12.75">
      <c r="H114" s="13"/>
    </row>
    <row r="115" spans="8:8" ht="12.75">
      <c r="H115" s="13"/>
    </row>
    <row r="116" spans="8:8" ht="12.75">
      <c r="H116" s="13"/>
    </row>
    <row r="117" spans="8:8" ht="12.75">
      <c r="H117" s="13"/>
    </row>
    <row r="118" spans="8:8" ht="12.75">
      <c r="H118" s="13"/>
    </row>
    <row r="119" spans="8:8" ht="12.75">
      <c r="H119" s="13"/>
    </row>
    <row r="120" spans="8:8" ht="12.75">
      <c r="H120" s="13"/>
    </row>
    <row r="121" spans="8:8" ht="12.75">
      <c r="H121" s="13"/>
    </row>
    <row r="122" spans="8:8" ht="12.75">
      <c r="H122" s="13"/>
    </row>
    <row r="123" spans="8:8" ht="12.75">
      <c r="H123" s="13"/>
    </row>
    <row r="124" spans="8:8" ht="12.75">
      <c r="H124" s="13"/>
    </row>
    <row r="125" spans="8:8" ht="12.75">
      <c r="H125" s="13"/>
    </row>
    <row r="126" spans="8:8" ht="12.75">
      <c r="H126" s="13"/>
    </row>
    <row r="127" spans="8:8" ht="12.75">
      <c r="H127" s="13"/>
    </row>
    <row r="128" spans="8:8" ht="12.75">
      <c r="H128" s="13"/>
    </row>
    <row r="129" spans="8:8" ht="12.75">
      <c r="H129" s="13"/>
    </row>
    <row r="130" spans="8:8" ht="12.75">
      <c r="H130" s="13"/>
    </row>
    <row r="131" spans="8:8" ht="12.75">
      <c r="H131" s="13"/>
    </row>
    <row r="132" spans="8:8" ht="12.75">
      <c r="H132" s="13"/>
    </row>
    <row r="133" spans="8:8" ht="12.75">
      <c r="H133" s="13"/>
    </row>
    <row r="134" spans="8:8" ht="12.75">
      <c r="H134" s="13"/>
    </row>
    <row r="135" spans="8:8" ht="12.75">
      <c r="H135" s="13"/>
    </row>
    <row r="136" spans="8:8" ht="12.75">
      <c r="H136" s="13"/>
    </row>
    <row r="137" spans="8:8" ht="12.75">
      <c r="H137" s="13"/>
    </row>
    <row r="138" spans="8:8" ht="12.75">
      <c r="H138" s="13"/>
    </row>
    <row r="139" spans="8:8" ht="12.75">
      <c r="H139" s="13"/>
    </row>
    <row r="140" spans="8:8" ht="12.75">
      <c r="H140" s="13"/>
    </row>
    <row r="141" spans="8:8" ht="12.75">
      <c r="H141" s="13"/>
    </row>
    <row r="142" spans="8:8" ht="12.75">
      <c r="H142" s="13"/>
    </row>
    <row r="143" spans="8:8" ht="12.75">
      <c r="H143" s="13"/>
    </row>
    <row r="144" spans="8:8" ht="12.75">
      <c r="H144" s="13"/>
    </row>
    <row r="145" spans="8:8" ht="12.75">
      <c r="H145" s="13"/>
    </row>
    <row r="146" spans="8:8" ht="12.75">
      <c r="H146" s="13"/>
    </row>
    <row r="147" spans="8:8" ht="12.75">
      <c r="H147" s="13"/>
    </row>
    <row r="148" spans="8:8" ht="12.75">
      <c r="H148" s="13"/>
    </row>
    <row r="149" spans="8:8" ht="12.75">
      <c r="H149" s="13"/>
    </row>
    <row r="150" spans="8:8" ht="12.75">
      <c r="H150" s="13"/>
    </row>
    <row r="151" spans="8:8" ht="12.75">
      <c r="H151" s="13"/>
    </row>
    <row r="152" spans="8:8" ht="12.75">
      <c r="H152" s="13"/>
    </row>
    <row r="153" spans="8:8" ht="12.75">
      <c r="H153" s="13"/>
    </row>
    <row r="154" spans="8:8" ht="12.75">
      <c r="H154" s="13"/>
    </row>
    <row r="155" spans="8:8" ht="12.75">
      <c r="H155" s="13"/>
    </row>
    <row r="156" spans="8:8" ht="12.75">
      <c r="H156" s="13"/>
    </row>
    <row r="157" spans="8:8" ht="12.75">
      <c r="H157" s="13"/>
    </row>
    <row r="158" spans="8:8" ht="12.75">
      <c r="H158" s="13"/>
    </row>
    <row r="159" spans="8:8" ht="12.75">
      <c r="H159" s="13"/>
    </row>
    <row r="160" spans="8:8" ht="12.75">
      <c r="H160" s="13"/>
    </row>
    <row r="161" spans="8:8" ht="12.75">
      <c r="H161" s="13"/>
    </row>
    <row r="162" spans="8:8" ht="12.75">
      <c r="H162" s="13"/>
    </row>
    <row r="163" spans="8:8" ht="12.75">
      <c r="H163" s="13"/>
    </row>
    <row r="164" spans="8:8" ht="12.75">
      <c r="H164" s="13"/>
    </row>
    <row r="165" spans="8:8" ht="12.75">
      <c r="H165" s="13"/>
    </row>
    <row r="166" spans="8:8" ht="12.75">
      <c r="H166" s="13"/>
    </row>
    <row r="167" spans="8:8" ht="12.75">
      <c r="H167" s="13"/>
    </row>
    <row r="168" spans="8:8" ht="12.75">
      <c r="H168" s="13"/>
    </row>
    <row r="169" spans="8:8" ht="12.75">
      <c r="H169" s="13"/>
    </row>
    <row r="170" spans="8:8" ht="12.75">
      <c r="H170" s="13"/>
    </row>
    <row r="171" spans="8:8" ht="12.75">
      <c r="H171" s="13"/>
    </row>
    <row r="172" spans="8:8" ht="12.75">
      <c r="H172" s="13"/>
    </row>
    <row r="173" spans="8:8" ht="12.75">
      <c r="H173" s="13"/>
    </row>
    <row r="174" spans="8:8" ht="12.75">
      <c r="H174" s="13"/>
    </row>
    <row r="175" spans="8:8" ht="12.75">
      <c r="H175" s="13"/>
    </row>
    <row r="176" spans="8:8" ht="12.75">
      <c r="H176" s="13"/>
    </row>
    <row r="177" spans="8:8" ht="12.75">
      <c r="H177" s="13"/>
    </row>
    <row r="178" spans="8:8" ht="12.75">
      <c r="H178" s="13"/>
    </row>
    <row r="179" spans="8:8" ht="12.75">
      <c r="H179" s="13"/>
    </row>
    <row r="180" spans="8:8" ht="12.75">
      <c r="H180" s="13"/>
    </row>
    <row r="181" spans="8:8" ht="12.75">
      <c r="H181" s="13"/>
    </row>
    <row r="182" spans="8:8" ht="12.75">
      <c r="H182" s="13"/>
    </row>
    <row r="183" spans="8:8" ht="12.75">
      <c r="H183" s="13"/>
    </row>
    <row r="184" spans="8:8" ht="12.75">
      <c r="H184" s="13"/>
    </row>
    <row r="185" spans="8:8" ht="12.75">
      <c r="H185" s="13"/>
    </row>
    <row r="186" spans="8:8" ht="12.75">
      <c r="H186" s="13"/>
    </row>
    <row r="187" spans="8:8" ht="12.75">
      <c r="H187" s="13"/>
    </row>
    <row r="188" spans="8:8" ht="12.75">
      <c r="H188" s="13"/>
    </row>
    <row r="189" spans="8:8" ht="12.75">
      <c r="H189" s="13"/>
    </row>
    <row r="190" spans="8:8" ht="12.75">
      <c r="H190" s="13"/>
    </row>
    <row r="191" spans="8:8" ht="12.75">
      <c r="H191" s="13"/>
    </row>
    <row r="192" spans="8:8" ht="12.75">
      <c r="H192" s="13"/>
    </row>
    <row r="193" spans="8:8" ht="12.75">
      <c r="H193" s="13"/>
    </row>
    <row r="194" spans="8:8" ht="12.75">
      <c r="H194" s="13"/>
    </row>
    <row r="195" spans="8:8" ht="12.75">
      <c r="H195" s="13"/>
    </row>
    <row r="196" spans="8:8" ht="12.75">
      <c r="H196" s="13"/>
    </row>
    <row r="197" spans="8:8" ht="12.75">
      <c r="H197" s="13"/>
    </row>
    <row r="198" spans="8:8" ht="12.75">
      <c r="H198" s="13"/>
    </row>
    <row r="199" spans="8:8" ht="12.75">
      <c r="H199" s="13"/>
    </row>
    <row r="200" spans="8:8" ht="12.75">
      <c r="H200" s="13"/>
    </row>
    <row r="201" spans="8:8" ht="12.75">
      <c r="H201" s="13"/>
    </row>
    <row r="202" spans="8:8" ht="12.75">
      <c r="H202" s="13"/>
    </row>
    <row r="203" spans="8:8" ht="12.75">
      <c r="H203" s="13"/>
    </row>
    <row r="204" spans="8:8" ht="12.75">
      <c r="H204" s="13"/>
    </row>
    <row r="205" spans="8:8" ht="12.75">
      <c r="H205" s="13"/>
    </row>
    <row r="206" spans="8:8" ht="12.75">
      <c r="H206" s="13"/>
    </row>
    <row r="207" spans="8:8" ht="12.75">
      <c r="H207" s="13"/>
    </row>
    <row r="208" spans="8:8" ht="12.75">
      <c r="H208" s="13"/>
    </row>
    <row r="209" spans="8:8" ht="12.75">
      <c r="H209" s="13"/>
    </row>
    <row r="210" spans="8:8" ht="12.75">
      <c r="H210" s="13"/>
    </row>
    <row r="211" spans="8:8" ht="12.75">
      <c r="H211" s="13"/>
    </row>
    <row r="212" spans="8:8" ht="12.75">
      <c r="H212" s="13"/>
    </row>
    <row r="213" spans="8:8" ht="12.75">
      <c r="H213" s="13"/>
    </row>
    <row r="214" spans="8:8" ht="12.75">
      <c r="H214" s="13"/>
    </row>
    <row r="215" spans="8:8" ht="12.75">
      <c r="H215" s="13"/>
    </row>
    <row r="216" spans="8:8" ht="12.75">
      <c r="H216" s="13"/>
    </row>
    <row r="217" spans="8:8" ht="12.75">
      <c r="H217" s="13"/>
    </row>
    <row r="218" spans="8:8" ht="12.75">
      <c r="H218" s="13"/>
    </row>
    <row r="219" spans="8:8" ht="12.75">
      <c r="H219" s="13"/>
    </row>
    <row r="220" spans="8:8" ht="12.75">
      <c r="H220" s="13"/>
    </row>
    <row r="221" spans="8:8" ht="12.75">
      <c r="H221" s="13"/>
    </row>
    <row r="222" spans="8:8" ht="12.75">
      <c r="H222" s="13"/>
    </row>
    <row r="223" spans="8:8" ht="12.75">
      <c r="H223" s="13"/>
    </row>
    <row r="224" spans="8:8" ht="12.75">
      <c r="H224" s="13"/>
    </row>
    <row r="225" spans="8:8" ht="12.75">
      <c r="H225" s="13"/>
    </row>
    <row r="226" spans="8:8" ht="12.75">
      <c r="H226" s="13"/>
    </row>
    <row r="227" spans="8:8" ht="12.75">
      <c r="H227" s="13"/>
    </row>
    <row r="228" spans="8:8" ht="12.75">
      <c r="H228" s="13"/>
    </row>
    <row r="229" spans="8:8" ht="12.75">
      <c r="H229" s="13"/>
    </row>
    <row r="230" spans="8:8" ht="12.75">
      <c r="H230" s="13"/>
    </row>
    <row r="231" spans="8:8" ht="12.75">
      <c r="H231" s="13"/>
    </row>
    <row r="232" spans="8:8" ht="12.75">
      <c r="H232" s="13"/>
    </row>
    <row r="233" spans="8:8" ht="12.75">
      <c r="H233" s="13"/>
    </row>
    <row r="234" spans="8:8" ht="12.75">
      <c r="H234" s="13"/>
    </row>
    <row r="235" spans="8:8" ht="12.75">
      <c r="H235" s="13"/>
    </row>
    <row r="236" spans="8:8" ht="12.75">
      <c r="H236" s="13"/>
    </row>
    <row r="237" spans="8:8" ht="12.75">
      <c r="H237" s="13"/>
    </row>
    <row r="238" spans="8:8" ht="12.75">
      <c r="H238" s="13"/>
    </row>
    <row r="239" spans="8:8" ht="12.75">
      <c r="H239" s="13"/>
    </row>
    <row r="240" spans="8:8" ht="12.75">
      <c r="H240" s="13"/>
    </row>
    <row r="241" spans="8:8" ht="12.75">
      <c r="H241" s="13"/>
    </row>
    <row r="242" spans="8:8" ht="12.75">
      <c r="H242" s="13"/>
    </row>
    <row r="243" spans="8:8" ht="12.75">
      <c r="H243" s="13"/>
    </row>
    <row r="244" spans="8:8" ht="12.75">
      <c r="H244" s="13"/>
    </row>
    <row r="245" spans="8:8" ht="12.75">
      <c r="H245" s="13"/>
    </row>
    <row r="246" spans="8:8" ht="12.75">
      <c r="H246" s="13"/>
    </row>
    <row r="247" spans="8:8" ht="12.75">
      <c r="H247" s="13"/>
    </row>
    <row r="248" spans="8:8" ht="12.75">
      <c r="H248" s="13"/>
    </row>
    <row r="249" spans="8:8" ht="12.75">
      <c r="H249" s="13"/>
    </row>
    <row r="250" spans="8:8" ht="12.75">
      <c r="H250" s="13"/>
    </row>
    <row r="251" spans="8:8" ht="12.75">
      <c r="H251" s="13"/>
    </row>
    <row r="252" spans="8:8" ht="12.75">
      <c r="H252" s="13"/>
    </row>
    <row r="253" spans="8:8" ht="12.75">
      <c r="H253" s="13"/>
    </row>
    <row r="254" spans="8:8" ht="12.75">
      <c r="H254" s="13"/>
    </row>
    <row r="255" spans="8:8" ht="12.75">
      <c r="H255" s="13"/>
    </row>
    <row r="256" spans="8:8" ht="12.75">
      <c r="H256" s="13"/>
    </row>
    <row r="257" spans="8:8" ht="12.75">
      <c r="H257" s="13"/>
    </row>
    <row r="258" spans="8:8" ht="12.75">
      <c r="H258" s="13"/>
    </row>
    <row r="259" spans="8:8" ht="12.75">
      <c r="H259" s="13"/>
    </row>
    <row r="260" spans="8:8" ht="12.75">
      <c r="H260" s="13"/>
    </row>
    <row r="261" spans="8:8" ht="12.75">
      <c r="H261" s="13"/>
    </row>
    <row r="262" spans="8:8" ht="12.75">
      <c r="H262" s="13"/>
    </row>
    <row r="263" spans="8:8" ht="12.75">
      <c r="H263" s="13"/>
    </row>
    <row r="264" spans="8:8" ht="12.75">
      <c r="H264" s="13"/>
    </row>
    <row r="265" spans="8:8" ht="12.75">
      <c r="H265" s="13"/>
    </row>
    <row r="266" spans="8:8" ht="12.75">
      <c r="H266" s="13"/>
    </row>
    <row r="267" spans="8:8" ht="12.75">
      <c r="H267" s="13"/>
    </row>
    <row r="268" spans="8:8" ht="12.75">
      <c r="H268" s="13"/>
    </row>
    <row r="269" spans="8:8" ht="12.75">
      <c r="H269" s="13"/>
    </row>
    <row r="270" spans="8:8" ht="12.75">
      <c r="H270" s="13"/>
    </row>
    <row r="271" spans="8:8" ht="12.75">
      <c r="H271" s="13"/>
    </row>
    <row r="272" spans="8:8" ht="12.75">
      <c r="H272" s="13"/>
    </row>
    <row r="273" spans="8:8" ht="12.75">
      <c r="H273" s="13"/>
    </row>
    <row r="274" spans="8:8" ht="12.75">
      <c r="H274" s="13"/>
    </row>
    <row r="275" spans="8:8" ht="12.75">
      <c r="H275" s="13"/>
    </row>
    <row r="276" spans="8:8" ht="12.75">
      <c r="H276" s="13"/>
    </row>
    <row r="277" spans="8:8" ht="12.75">
      <c r="H277" s="13"/>
    </row>
    <row r="278" spans="8:8" ht="12.75">
      <c r="H278" s="13"/>
    </row>
    <row r="279" spans="8:8" ht="12.75">
      <c r="H279" s="13"/>
    </row>
    <row r="280" spans="8:8" ht="12.75">
      <c r="H280" s="13"/>
    </row>
    <row r="281" spans="8:8" ht="12.75">
      <c r="H281" s="13"/>
    </row>
    <row r="282" spans="8:8" ht="12.75">
      <c r="H282" s="13"/>
    </row>
    <row r="283" spans="8:8" ht="12.75">
      <c r="H283" s="13"/>
    </row>
    <row r="284" spans="8:8" ht="12.75">
      <c r="H284" s="13"/>
    </row>
    <row r="285" spans="8:8" ht="12.75">
      <c r="H285" s="13"/>
    </row>
    <row r="286" spans="8:8" ht="12.75">
      <c r="H286" s="13"/>
    </row>
    <row r="287" spans="8:8" ht="12.75">
      <c r="H287" s="13"/>
    </row>
    <row r="288" spans="8:8" ht="12.75">
      <c r="H288" s="13"/>
    </row>
    <row r="289" spans="8:8" ht="12.75">
      <c r="H289" s="13"/>
    </row>
    <row r="290" spans="8:8" ht="12.75">
      <c r="H290" s="13"/>
    </row>
    <row r="291" spans="8:8" ht="12.75">
      <c r="H291" s="13"/>
    </row>
    <row r="292" spans="8:8" ht="12.75">
      <c r="H292" s="13"/>
    </row>
    <row r="293" spans="8:8" ht="12.75">
      <c r="H293" s="13"/>
    </row>
    <row r="294" spans="8:8" ht="12.75">
      <c r="H294" s="13"/>
    </row>
    <row r="295" spans="8:8" ht="12.75">
      <c r="H295" s="13"/>
    </row>
    <row r="296" spans="8:8" ht="12.75">
      <c r="H296" s="13"/>
    </row>
    <row r="297" spans="8:8" ht="12.75">
      <c r="H297" s="13"/>
    </row>
    <row r="298" spans="8:8" ht="12.75">
      <c r="H298" s="13"/>
    </row>
    <row r="299" spans="8:8" ht="12.75">
      <c r="H299" s="13"/>
    </row>
    <row r="300" spans="8:8" ht="12.75">
      <c r="H300" s="13"/>
    </row>
    <row r="301" spans="8:8" ht="12.75">
      <c r="H301" s="13"/>
    </row>
    <row r="302" spans="8:8" ht="12.75">
      <c r="H302" s="13"/>
    </row>
    <row r="303" spans="8:8" ht="12.75">
      <c r="H303" s="13"/>
    </row>
    <row r="304" spans="8:8" ht="12.75">
      <c r="H304" s="13"/>
    </row>
    <row r="305" spans="8:8" ht="12.75">
      <c r="H305" s="13"/>
    </row>
    <row r="306" spans="8:8" ht="12.75">
      <c r="H306" s="13"/>
    </row>
    <row r="307" spans="8:8" ht="12.75">
      <c r="H307" s="13"/>
    </row>
    <row r="308" spans="8:8" ht="12.75">
      <c r="H308" s="13"/>
    </row>
    <row r="309" spans="8:8" ht="12.75">
      <c r="H309" s="13"/>
    </row>
    <row r="310" spans="8:8" ht="12.75">
      <c r="H310" s="13"/>
    </row>
    <row r="311" spans="8:8" ht="12.75">
      <c r="H311" s="13"/>
    </row>
    <row r="312" spans="8:8" ht="12.75">
      <c r="H312" s="13"/>
    </row>
    <row r="313" spans="8:8" ht="12.75">
      <c r="H313" s="13"/>
    </row>
    <row r="314" spans="8:8" ht="12.75">
      <c r="H314" s="13"/>
    </row>
    <row r="315" spans="8:8" ht="12.75">
      <c r="H315" s="13"/>
    </row>
    <row r="316" spans="8:8" ht="12.75">
      <c r="H316" s="13"/>
    </row>
    <row r="317" spans="8:8" ht="12.75">
      <c r="H317" s="13"/>
    </row>
    <row r="318" spans="8:8" ht="12.75">
      <c r="H318" s="13"/>
    </row>
    <row r="319" spans="8:8" ht="12.75">
      <c r="H319" s="13"/>
    </row>
    <row r="320" spans="8:8" ht="12.75">
      <c r="H320" s="13"/>
    </row>
    <row r="321" spans="8:8" ht="12.75">
      <c r="H321" s="13"/>
    </row>
    <row r="322" spans="8:8" ht="12.75">
      <c r="H322" s="13"/>
    </row>
    <row r="323" spans="8:8" ht="12.75">
      <c r="H323" s="13"/>
    </row>
    <row r="324" spans="8:8" ht="12.75">
      <c r="H324" s="13"/>
    </row>
    <row r="325" spans="8:8" ht="12.75">
      <c r="H325" s="13"/>
    </row>
    <row r="326" spans="8:8" ht="12.75">
      <c r="H326" s="13"/>
    </row>
    <row r="327" spans="8:8" ht="12.75">
      <c r="H327" s="13"/>
    </row>
    <row r="328" spans="8:8" ht="12.75">
      <c r="H328" s="13"/>
    </row>
    <row r="329" spans="8:8" ht="12.75">
      <c r="H329" s="13"/>
    </row>
    <row r="330" spans="8:8" ht="12.75">
      <c r="H330" s="13"/>
    </row>
    <row r="331" spans="8:8" ht="12.75">
      <c r="H331" s="13"/>
    </row>
    <row r="332" spans="8:8" ht="12.75">
      <c r="H332" s="13"/>
    </row>
    <row r="333" spans="8:8" ht="12.75">
      <c r="H333" s="13"/>
    </row>
    <row r="334" spans="8:8" ht="12.75">
      <c r="H334" s="13"/>
    </row>
    <row r="335" spans="8:8" ht="12.75">
      <c r="H335" s="13"/>
    </row>
    <row r="336" spans="8:8" ht="12.75">
      <c r="H336" s="13"/>
    </row>
    <row r="337" spans="8:8" ht="12.75">
      <c r="H337" s="13"/>
    </row>
    <row r="338" spans="8:8" ht="12.75">
      <c r="H338" s="13"/>
    </row>
    <row r="339" spans="8:8" ht="12.75">
      <c r="H339" s="13"/>
    </row>
    <row r="340" spans="8:8" ht="12.75">
      <c r="H340" s="13"/>
    </row>
    <row r="341" spans="8:8" ht="12.75">
      <c r="H341" s="13"/>
    </row>
    <row r="342" spans="8:8" ht="12.75">
      <c r="H342" s="13"/>
    </row>
    <row r="343" spans="8:8" ht="12.75">
      <c r="H343" s="13"/>
    </row>
    <row r="344" spans="8:8" ht="12.75">
      <c r="H344" s="13"/>
    </row>
    <row r="345" spans="8:8" ht="12.75">
      <c r="H345" s="13"/>
    </row>
    <row r="346" spans="8:8" ht="12.75">
      <c r="H346" s="13"/>
    </row>
    <row r="347" spans="8:8" ht="12.75">
      <c r="H347" s="13"/>
    </row>
    <row r="348" spans="8:8" ht="12.75">
      <c r="H348" s="13"/>
    </row>
    <row r="349" spans="8:8" ht="12.75">
      <c r="H349" s="13"/>
    </row>
    <row r="350" spans="8:8" ht="12.75">
      <c r="H350" s="13"/>
    </row>
    <row r="351" spans="8:8" ht="12.75">
      <c r="H351" s="13"/>
    </row>
    <row r="352" spans="8:8" ht="12.75">
      <c r="H352" s="13"/>
    </row>
    <row r="353" spans="8:8" ht="12.75">
      <c r="H353" s="13"/>
    </row>
    <row r="354" spans="8:8" ht="12.75">
      <c r="H354" s="13"/>
    </row>
    <row r="355" spans="8:8" ht="12.75">
      <c r="H355" s="13"/>
    </row>
    <row r="356" spans="8:8" ht="12.75">
      <c r="H356" s="13"/>
    </row>
    <row r="357" spans="8:8" ht="12.75">
      <c r="H357" s="13"/>
    </row>
    <row r="358" spans="8:8" ht="12.75">
      <c r="H358" s="13"/>
    </row>
    <row r="359" spans="8:8" ht="12.75">
      <c r="H359" s="13"/>
    </row>
    <row r="360" spans="8:8" ht="12.75">
      <c r="H360" s="13"/>
    </row>
    <row r="361" spans="8:8" ht="12.75">
      <c r="H361" s="13"/>
    </row>
    <row r="362" spans="8:8" ht="12.75">
      <c r="H362" s="13"/>
    </row>
    <row r="363" spans="8:8" ht="12.75">
      <c r="H363" s="13"/>
    </row>
    <row r="364" spans="8:8" ht="12.75">
      <c r="H364" s="13"/>
    </row>
    <row r="365" spans="8:8" ht="12.75">
      <c r="H365" s="13"/>
    </row>
    <row r="366" spans="8:8" ht="12.75">
      <c r="H366" s="13"/>
    </row>
    <row r="367" spans="8:8" ht="12.75">
      <c r="H367" s="13"/>
    </row>
    <row r="368" spans="8:8" ht="12.75">
      <c r="H368" s="13"/>
    </row>
    <row r="369" spans="8:8" ht="12.75">
      <c r="H369" s="13"/>
    </row>
    <row r="370" spans="8:8" ht="12.75">
      <c r="H370" s="13"/>
    </row>
    <row r="371" spans="8:8" ht="12.75">
      <c r="H371" s="13"/>
    </row>
    <row r="372" spans="8:8" ht="12.75">
      <c r="H372" s="13"/>
    </row>
    <row r="373" spans="8:8" ht="12.75">
      <c r="H373" s="13"/>
    </row>
    <row r="374" spans="8:8" ht="12.75">
      <c r="H374" s="13"/>
    </row>
    <row r="375" spans="8:8" ht="12.75">
      <c r="H375" s="13"/>
    </row>
    <row r="376" spans="8:8" ht="12.75">
      <c r="H376" s="13"/>
    </row>
    <row r="377" spans="8:8" ht="12.75">
      <c r="H377" s="13"/>
    </row>
    <row r="378" spans="8:8" ht="12.75">
      <c r="H378" s="13"/>
    </row>
    <row r="379" spans="8:8" ht="12.75">
      <c r="H379" s="13"/>
    </row>
    <row r="380" spans="8:8" ht="12.75">
      <c r="H380" s="13"/>
    </row>
    <row r="381" spans="8:8" ht="12.75">
      <c r="H381" s="13"/>
    </row>
    <row r="382" spans="8:8" ht="12.75">
      <c r="H382" s="13"/>
    </row>
    <row r="383" spans="8:8" ht="12.75">
      <c r="H383" s="13"/>
    </row>
    <row r="384" spans="8:8" ht="12.75">
      <c r="H384" s="13"/>
    </row>
    <row r="385" spans="8:8" ht="12.75">
      <c r="H385" s="13"/>
    </row>
    <row r="386" spans="8:8" ht="12.75">
      <c r="H386" s="13"/>
    </row>
    <row r="387" spans="8:8" ht="12.75">
      <c r="H387" s="13"/>
    </row>
    <row r="388" spans="8:8" ht="12.75">
      <c r="H388" s="13"/>
    </row>
    <row r="389" spans="8:8" ht="12.75">
      <c r="H389" s="13"/>
    </row>
    <row r="390" spans="8:8" ht="12.75">
      <c r="H390" s="13"/>
    </row>
    <row r="391" spans="8:8" ht="12.75">
      <c r="H391" s="13"/>
    </row>
    <row r="392" spans="8:8" ht="12.75">
      <c r="H392" s="13"/>
    </row>
    <row r="393" spans="8:8" ht="12.75">
      <c r="H393" s="13"/>
    </row>
    <row r="394" spans="8:8" ht="12.75">
      <c r="H394" s="13"/>
    </row>
    <row r="395" spans="8:8" ht="12.75">
      <c r="H395" s="13"/>
    </row>
    <row r="396" spans="8:8" ht="12.75">
      <c r="H396" s="13"/>
    </row>
    <row r="397" spans="8:8" ht="12.75">
      <c r="H397" s="13"/>
    </row>
    <row r="398" spans="8:8" ht="12.75">
      <c r="H398" s="13"/>
    </row>
    <row r="399" spans="8:8" ht="12.75">
      <c r="H399" s="13"/>
    </row>
    <row r="400" spans="8:8" ht="12.75">
      <c r="H400" s="13"/>
    </row>
    <row r="401" spans="8:8" ht="12.75">
      <c r="H401" s="13"/>
    </row>
    <row r="402" spans="8:8" ht="12.75">
      <c r="H402" s="13"/>
    </row>
    <row r="403" spans="8:8" ht="12.75">
      <c r="H403" s="13"/>
    </row>
    <row r="404" spans="8:8" ht="12.75">
      <c r="H404" s="13"/>
    </row>
    <row r="405" spans="8:8" ht="12.75">
      <c r="H405" s="13"/>
    </row>
    <row r="406" spans="8:8" ht="12.75">
      <c r="H406" s="13"/>
    </row>
    <row r="407" spans="8:8" ht="12.75">
      <c r="H407" s="13"/>
    </row>
    <row r="408" spans="8:8" ht="12.75">
      <c r="H408" s="13"/>
    </row>
    <row r="409" spans="8:8" ht="12.75">
      <c r="H409" s="13"/>
    </row>
    <row r="410" spans="8:8" ht="12.75">
      <c r="H410" s="13"/>
    </row>
    <row r="411" spans="8:8" ht="12.75">
      <c r="H411" s="13"/>
    </row>
    <row r="412" spans="8:8" ht="12.75">
      <c r="H412" s="13"/>
    </row>
    <row r="413" spans="8:8" ht="12.75">
      <c r="H413" s="13"/>
    </row>
    <row r="414" spans="8:8" ht="12.75">
      <c r="H414" s="13"/>
    </row>
    <row r="415" spans="8:8" ht="12.75">
      <c r="H415" s="13"/>
    </row>
    <row r="416" spans="8:8" ht="12.75">
      <c r="H416" s="13"/>
    </row>
    <row r="417" spans="8:8" ht="12.75">
      <c r="H417" s="13"/>
    </row>
    <row r="418" spans="8:8" ht="12.75">
      <c r="H418" s="13"/>
    </row>
    <row r="419" spans="8:8" ht="12.75">
      <c r="H419" s="13"/>
    </row>
    <row r="420" spans="8:8" ht="12.75">
      <c r="H420" s="13"/>
    </row>
    <row r="421" spans="8:8" ht="12.75">
      <c r="H421" s="13"/>
    </row>
    <row r="422" spans="8:8" ht="12.75">
      <c r="H422" s="13"/>
    </row>
    <row r="423" spans="8:8" ht="12.75">
      <c r="H423" s="13"/>
    </row>
    <row r="424" spans="8:8" ht="12.75">
      <c r="H424" s="13"/>
    </row>
    <row r="425" spans="8:8" ht="12.75">
      <c r="H425" s="13"/>
    </row>
    <row r="426" spans="8:8" ht="12.75">
      <c r="H426" s="13"/>
    </row>
    <row r="427" spans="8:8" ht="12.75">
      <c r="H427" s="13"/>
    </row>
    <row r="428" spans="8:8" ht="12.75">
      <c r="H428" s="13"/>
    </row>
    <row r="429" spans="8:8" ht="12.75">
      <c r="H429" s="13"/>
    </row>
    <row r="430" spans="8:8" ht="12.75">
      <c r="H430" s="13"/>
    </row>
    <row r="431" spans="8:8" ht="12.75">
      <c r="H431" s="13"/>
    </row>
    <row r="432" spans="8:8" ht="12.75">
      <c r="H432" s="13"/>
    </row>
    <row r="433" spans="8:8" ht="12.75">
      <c r="H433" s="13"/>
    </row>
    <row r="434" spans="8:8" ht="12.75">
      <c r="H434" s="13"/>
    </row>
    <row r="435" spans="8:8" ht="12.75">
      <c r="H435" s="13"/>
    </row>
    <row r="436" spans="8:8" ht="12.75">
      <c r="H436" s="13"/>
    </row>
    <row r="437" spans="8:8" ht="12.75">
      <c r="H437" s="13"/>
    </row>
    <row r="438" spans="8:8" ht="12.75">
      <c r="H438" s="13"/>
    </row>
    <row r="439" spans="8:8" ht="12.75">
      <c r="H439" s="13"/>
    </row>
    <row r="440" spans="8:8" ht="12.75">
      <c r="H440" s="13"/>
    </row>
    <row r="441" spans="8:8" ht="12.75">
      <c r="H441" s="13"/>
    </row>
    <row r="442" spans="8:8" ht="12.75">
      <c r="H442" s="13"/>
    </row>
    <row r="443" spans="8:8" ht="12.75">
      <c r="H443" s="13"/>
    </row>
    <row r="444" spans="8:8" ht="12.75">
      <c r="H444" s="13"/>
    </row>
    <row r="445" spans="8:8" ht="12.75">
      <c r="H445" s="13"/>
    </row>
    <row r="446" spans="8:8" ht="12.75">
      <c r="H446" s="13"/>
    </row>
    <row r="447" spans="8:8" ht="12.75">
      <c r="H447" s="13"/>
    </row>
    <row r="448" spans="8:8" ht="12.75">
      <c r="H448" s="13"/>
    </row>
    <row r="449" spans="8:8" ht="12.75">
      <c r="H449" s="13"/>
    </row>
    <row r="450" spans="8:8" ht="12.75">
      <c r="H450" s="13"/>
    </row>
    <row r="451" spans="8:8" ht="12.75">
      <c r="H451" s="13"/>
    </row>
    <row r="452" spans="8:8" ht="12.75">
      <c r="H452" s="13"/>
    </row>
    <row r="453" spans="8:8" ht="12.75">
      <c r="H453" s="13"/>
    </row>
    <row r="454" spans="8:8" ht="12.75">
      <c r="H454" s="13"/>
    </row>
    <row r="455" spans="8:8" ht="12.75">
      <c r="H455" s="13"/>
    </row>
    <row r="456" spans="8:8" ht="12.75">
      <c r="H456" s="13"/>
    </row>
    <row r="457" spans="8:8" ht="12.75">
      <c r="H457" s="13"/>
    </row>
    <row r="458" spans="8:8" ht="12.75">
      <c r="H458" s="13"/>
    </row>
    <row r="459" spans="8:8" ht="12.75">
      <c r="H459" s="13"/>
    </row>
    <row r="460" spans="8:8" ht="12.75">
      <c r="H460" s="13"/>
    </row>
    <row r="461" spans="8:8" ht="12.75">
      <c r="H461" s="13"/>
    </row>
    <row r="462" spans="8:8" ht="12.75">
      <c r="H462" s="13"/>
    </row>
    <row r="463" spans="8:8" ht="12.75">
      <c r="H463" s="13"/>
    </row>
    <row r="464" spans="8:8" ht="12.75">
      <c r="H464" s="13"/>
    </row>
    <row r="465" spans="8:8" ht="12.75">
      <c r="H465" s="13"/>
    </row>
    <row r="466" spans="8:8" ht="12.75">
      <c r="H466" s="13"/>
    </row>
    <row r="467" spans="8:8" ht="12.75">
      <c r="H467" s="13"/>
    </row>
    <row r="468" spans="8:8" ht="12.75">
      <c r="H468" s="13"/>
    </row>
    <row r="469" spans="8:8" ht="12.75">
      <c r="H469" s="13"/>
    </row>
    <row r="470" spans="8:8" ht="12.75">
      <c r="H470" s="13"/>
    </row>
    <row r="471" spans="8:8" ht="12.75">
      <c r="H471" s="13"/>
    </row>
    <row r="472" spans="8:8" ht="12.75">
      <c r="H472" s="13"/>
    </row>
    <row r="473" spans="8:8" ht="12.75">
      <c r="H473" s="13"/>
    </row>
    <row r="474" spans="8:8" ht="12.75">
      <c r="H474" s="13"/>
    </row>
    <row r="475" spans="8:8" ht="12.75">
      <c r="H475" s="13"/>
    </row>
    <row r="476" spans="8:8" ht="12.75">
      <c r="H476" s="13"/>
    </row>
    <row r="477" spans="8:8" ht="12.75">
      <c r="H477" s="13"/>
    </row>
    <row r="478" spans="8:8" ht="12.75">
      <c r="H478" s="13"/>
    </row>
    <row r="479" spans="8:8" ht="12.75">
      <c r="H479" s="13"/>
    </row>
    <row r="480" spans="8:8" ht="12.75">
      <c r="H480" s="13"/>
    </row>
    <row r="481" spans="8:8" ht="12.75">
      <c r="H481" s="13"/>
    </row>
    <row r="482" spans="8:8" ht="12.75">
      <c r="H482" s="13"/>
    </row>
    <row r="483" spans="8:8" ht="12.75">
      <c r="H483" s="13"/>
    </row>
    <row r="484" spans="8:8" ht="12.75">
      <c r="H484" s="13"/>
    </row>
    <row r="485" spans="8:8" ht="12.75">
      <c r="H485" s="13"/>
    </row>
    <row r="486" spans="8:8" ht="12.75">
      <c r="H486" s="13"/>
    </row>
    <row r="487" spans="8:8" ht="12.75">
      <c r="H487" s="13"/>
    </row>
    <row r="488" spans="8:8" ht="12.75">
      <c r="H488" s="13"/>
    </row>
    <row r="489" spans="8:8" ht="12.75">
      <c r="H489" s="13"/>
    </row>
    <row r="490" spans="8:8" ht="12.75">
      <c r="H490" s="13"/>
    </row>
    <row r="491" spans="8:8" ht="12.75">
      <c r="H491" s="13"/>
    </row>
    <row r="492" spans="8:8" ht="12.75">
      <c r="H492" s="13"/>
    </row>
    <row r="493" spans="8:8" ht="12.75">
      <c r="H493" s="13"/>
    </row>
    <row r="494" spans="8:8" ht="12.75">
      <c r="H494" s="13"/>
    </row>
    <row r="495" spans="8:8" ht="12.75">
      <c r="H495" s="13"/>
    </row>
    <row r="496" spans="8:8" ht="12.75">
      <c r="H496" s="13"/>
    </row>
    <row r="497" spans="8:8" ht="12.75">
      <c r="H497" s="13"/>
    </row>
    <row r="498" spans="8:8" ht="12.75">
      <c r="H498" s="13"/>
    </row>
    <row r="499" spans="8:8" ht="12.75">
      <c r="H499" s="13"/>
    </row>
    <row r="500" spans="8:8" ht="12.75">
      <c r="H500" s="13"/>
    </row>
    <row r="501" spans="8:8" ht="12.75">
      <c r="H501" s="13"/>
    </row>
    <row r="502" spans="8:8" ht="12.75">
      <c r="H502" s="13"/>
    </row>
    <row r="503" spans="8:8" ht="12.75">
      <c r="H503" s="13"/>
    </row>
    <row r="504" spans="8:8" ht="12.75">
      <c r="H504" s="13"/>
    </row>
    <row r="505" spans="8:8" ht="12.75">
      <c r="H505" s="13"/>
    </row>
    <row r="506" spans="8:8" ht="12.75">
      <c r="H506" s="13"/>
    </row>
    <row r="507" spans="8:8" ht="12.75">
      <c r="H507" s="13"/>
    </row>
    <row r="508" spans="8:8" ht="12.75">
      <c r="H508" s="13"/>
    </row>
    <row r="509" spans="8:8" ht="12.75">
      <c r="H509" s="13"/>
    </row>
    <row r="510" spans="8:8" ht="12.75">
      <c r="H510" s="13"/>
    </row>
    <row r="511" spans="8:8" ht="12.75">
      <c r="H511" s="13"/>
    </row>
    <row r="512" spans="8:8" ht="12.75">
      <c r="H512" s="13"/>
    </row>
    <row r="513" spans="8:8" ht="12.75">
      <c r="H513" s="13"/>
    </row>
    <row r="514" spans="8:8" ht="12.75">
      <c r="H514" s="13"/>
    </row>
    <row r="515" spans="8:8" ht="12.75">
      <c r="H515" s="13"/>
    </row>
    <row r="516" spans="8:8" ht="12.75">
      <c r="H516" s="13"/>
    </row>
    <row r="517" spans="8:8" ht="12.75">
      <c r="H517" s="13"/>
    </row>
    <row r="518" spans="8:8" ht="12.75">
      <c r="H518" s="13"/>
    </row>
    <row r="519" spans="8:8" ht="12.75">
      <c r="H519" s="13"/>
    </row>
    <row r="520" spans="8:8" ht="12.75">
      <c r="H520" s="13"/>
    </row>
    <row r="521" spans="8:8" ht="12.75">
      <c r="H521" s="13"/>
    </row>
    <row r="522" spans="8:8" ht="12.75">
      <c r="H522" s="13"/>
    </row>
    <row r="523" spans="8:8" ht="12.75">
      <c r="H523" s="13"/>
    </row>
    <row r="524" spans="8:8" ht="12.75">
      <c r="H524" s="13"/>
    </row>
    <row r="525" spans="8:8" ht="12.75">
      <c r="H525" s="13"/>
    </row>
    <row r="526" spans="8:8" ht="12.75">
      <c r="H526" s="13"/>
    </row>
    <row r="527" spans="8:8" ht="12.75">
      <c r="H527" s="13"/>
    </row>
    <row r="528" spans="8:8" ht="12.75">
      <c r="H528" s="13"/>
    </row>
    <row r="529" spans="8:8" ht="12.75">
      <c r="H529" s="13"/>
    </row>
    <row r="530" spans="8:8" ht="12.75">
      <c r="H530" s="13"/>
    </row>
    <row r="531" spans="8:8" ht="12.75">
      <c r="H531" s="13"/>
    </row>
    <row r="532" spans="8:8" ht="12.75">
      <c r="H532" s="13"/>
    </row>
    <row r="533" spans="8:8" ht="12.75">
      <c r="H533" s="13"/>
    </row>
    <row r="534" spans="8:8" ht="12.75">
      <c r="H534" s="13"/>
    </row>
    <row r="535" spans="8:8" ht="12.75">
      <c r="H535" s="13"/>
    </row>
    <row r="536" spans="8:8" ht="12.75">
      <c r="H536" s="13"/>
    </row>
    <row r="537" spans="8:8" ht="12.75">
      <c r="H537" s="13"/>
    </row>
    <row r="538" spans="8:8" ht="12.75">
      <c r="H538" s="13"/>
    </row>
    <row r="539" spans="8:8" ht="12.75">
      <c r="H539" s="13"/>
    </row>
    <row r="540" spans="8:8" ht="12.75">
      <c r="H540" s="13"/>
    </row>
    <row r="541" spans="8:8" ht="12.75">
      <c r="H541" s="13"/>
    </row>
    <row r="542" spans="8:8" ht="12.75">
      <c r="H542" s="13"/>
    </row>
    <row r="543" spans="8:8" ht="12.75">
      <c r="H543" s="13"/>
    </row>
    <row r="544" spans="8:8" ht="12.75">
      <c r="H544" s="13"/>
    </row>
    <row r="545" spans="8:8" ht="12.75">
      <c r="H545" s="13"/>
    </row>
    <row r="546" spans="8:8" ht="12.75">
      <c r="H546" s="13"/>
    </row>
    <row r="547" spans="8:8" ht="12.75">
      <c r="H547" s="13"/>
    </row>
    <row r="548" spans="8:8" ht="12.75">
      <c r="H548" s="13"/>
    </row>
    <row r="549" spans="8:8" ht="12.75">
      <c r="H549" s="13"/>
    </row>
    <row r="550" spans="8:8" ht="12.75">
      <c r="H550" s="13"/>
    </row>
    <row r="551" spans="8:8" ht="12.75">
      <c r="H551" s="13"/>
    </row>
    <row r="552" spans="8:8" ht="12.75">
      <c r="H552" s="13"/>
    </row>
    <row r="553" spans="8:8" ht="12.75">
      <c r="H553" s="13"/>
    </row>
    <row r="554" spans="8:8" ht="12.75">
      <c r="H554" s="13"/>
    </row>
    <row r="555" spans="8:8" ht="12.75">
      <c r="H555" s="13"/>
    </row>
    <row r="556" spans="8:8" ht="12.75">
      <c r="H556" s="13"/>
    </row>
    <row r="557" spans="8:8" ht="12.75">
      <c r="H557" s="13"/>
    </row>
    <row r="558" spans="8:8" ht="12.75">
      <c r="H558" s="13"/>
    </row>
    <row r="559" spans="8:8" ht="12.75">
      <c r="H559" s="13"/>
    </row>
    <row r="560" spans="8:8" ht="12.75">
      <c r="H560" s="13"/>
    </row>
    <row r="561" spans="8:8" ht="12.75">
      <c r="H561" s="13"/>
    </row>
    <row r="562" spans="8:8" ht="12.75">
      <c r="H562" s="13"/>
    </row>
    <row r="563" spans="8:8" ht="12.75">
      <c r="H563" s="13"/>
    </row>
    <row r="564" spans="8:8" ht="12.75">
      <c r="H564" s="13"/>
    </row>
    <row r="565" spans="8:8" ht="12.75">
      <c r="H565" s="13"/>
    </row>
    <row r="566" spans="8:8" ht="12.75">
      <c r="H566" s="13"/>
    </row>
    <row r="567" spans="8:8" ht="12.75">
      <c r="H567" s="13"/>
    </row>
    <row r="568" spans="8:8" ht="12.75">
      <c r="H568" s="13"/>
    </row>
    <row r="569" spans="8:8" ht="12.75">
      <c r="H569" s="13"/>
    </row>
    <row r="570" spans="8:8" ht="12.75">
      <c r="H570" s="13"/>
    </row>
    <row r="571" spans="8:8" ht="12.75">
      <c r="H571" s="13"/>
    </row>
    <row r="572" spans="8:8" ht="12.75">
      <c r="H572" s="13"/>
    </row>
    <row r="573" spans="8:8" ht="12.75">
      <c r="H573" s="13"/>
    </row>
    <row r="574" spans="8:8" ht="12.75">
      <c r="H574" s="13"/>
    </row>
    <row r="575" spans="8:8" ht="12.75">
      <c r="H575" s="13"/>
    </row>
    <row r="576" spans="8:8" ht="12.75">
      <c r="H576" s="13"/>
    </row>
    <row r="577" spans="8:8" ht="12.75">
      <c r="H577" s="13"/>
    </row>
    <row r="578" spans="8:8" ht="12.75">
      <c r="H578" s="13"/>
    </row>
    <row r="579" spans="8:8" ht="12.75">
      <c r="H579" s="13"/>
    </row>
    <row r="580" spans="8:8" ht="12.75">
      <c r="H580" s="13"/>
    </row>
    <row r="581" spans="8:8" ht="12.75">
      <c r="H581" s="13"/>
    </row>
    <row r="582" spans="8:8" ht="12.75">
      <c r="H582" s="13"/>
    </row>
    <row r="583" spans="8:8" ht="12.75">
      <c r="H583" s="13"/>
    </row>
    <row r="584" spans="8:8" ht="12.75">
      <c r="H584" s="13"/>
    </row>
    <row r="585" spans="8:8" ht="12.75">
      <c r="H585" s="13"/>
    </row>
    <row r="586" spans="8:8" ht="12.75">
      <c r="H586" s="13"/>
    </row>
    <row r="587" spans="8:8" ht="12.75">
      <c r="H587" s="13"/>
    </row>
    <row r="588" spans="8:8" ht="12.75">
      <c r="H588" s="13"/>
    </row>
    <row r="589" spans="8:8" ht="12.75">
      <c r="H589" s="13"/>
    </row>
    <row r="590" spans="8:8" ht="12.75">
      <c r="H590" s="13"/>
    </row>
    <row r="591" spans="8:8" ht="12.75">
      <c r="H591" s="13"/>
    </row>
    <row r="592" spans="8:8" ht="12.75">
      <c r="H592" s="13"/>
    </row>
    <row r="593" spans="8:8" ht="12.75">
      <c r="H593" s="13"/>
    </row>
    <row r="594" spans="8:8" ht="12.75">
      <c r="H594" s="13"/>
    </row>
    <row r="595" spans="8:8" ht="12.75">
      <c r="H595" s="13"/>
    </row>
    <row r="596" spans="8:8" ht="12.75">
      <c r="H596" s="13"/>
    </row>
    <row r="597" spans="8:8" ht="12.75">
      <c r="H597" s="13"/>
    </row>
    <row r="598" spans="8:8" ht="12.75">
      <c r="H598" s="13"/>
    </row>
    <row r="599" spans="8:8" ht="12.75">
      <c r="H599" s="13"/>
    </row>
    <row r="600" spans="8:8" ht="12.75">
      <c r="H600" s="13"/>
    </row>
    <row r="601" spans="8:8" ht="12.75">
      <c r="H601" s="13"/>
    </row>
    <row r="602" spans="8:8" ht="12.75">
      <c r="H602" s="13"/>
    </row>
    <row r="603" spans="8:8" ht="12.75">
      <c r="H603" s="13"/>
    </row>
    <row r="604" spans="8:8" ht="12.75">
      <c r="H604" s="13"/>
    </row>
    <row r="605" spans="8:8" ht="12.75">
      <c r="H605" s="13"/>
    </row>
    <row r="606" spans="8:8" ht="12.75">
      <c r="H606" s="13"/>
    </row>
    <row r="607" spans="8:8" ht="12.75">
      <c r="H607" s="13"/>
    </row>
    <row r="608" spans="8:8" ht="12.75">
      <c r="H608" s="13"/>
    </row>
    <row r="609" spans="8:8" ht="12.75">
      <c r="H609" s="13"/>
    </row>
    <row r="610" spans="8:8" ht="12.75">
      <c r="H610" s="13"/>
    </row>
    <row r="611" spans="8:8" ht="12.75">
      <c r="H611" s="13"/>
    </row>
    <row r="612" spans="8:8" ht="12.75">
      <c r="H612" s="13"/>
    </row>
    <row r="613" spans="8:8" ht="12.75">
      <c r="H613" s="13"/>
    </row>
    <row r="614" spans="8:8" ht="12.75">
      <c r="H614" s="13"/>
    </row>
    <row r="615" spans="8:8" ht="12.75">
      <c r="H615" s="13"/>
    </row>
    <row r="616" spans="8:8" ht="12.75">
      <c r="H616" s="13"/>
    </row>
    <row r="617" spans="8:8" ht="12.75">
      <c r="H617" s="13"/>
    </row>
    <row r="618" spans="8:8" ht="12.75">
      <c r="H618" s="13"/>
    </row>
    <row r="619" spans="8:8" ht="12.75">
      <c r="H619" s="13"/>
    </row>
    <row r="620" spans="8:8" ht="12.75">
      <c r="H620" s="13"/>
    </row>
    <row r="621" spans="8:8" ht="12.75">
      <c r="H621" s="13"/>
    </row>
    <row r="622" spans="8:8" ht="12.75">
      <c r="H622" s="13"/>
    </row>
    <row r="623" spans="8:8" ht="12.75">
      <c r="H623" s="13"/>
    </row>
    <row r="624" spans="8:8" ht="12.75">
      <c r="H624" s="13"/>
    </row>
    <row r="625" spans="8:8" ht="12.75">
      <c r="H625" s="13"/>
    </row>
    <row r="626" spans="8:8" ht="12.75">
      <c r="H626" s="13"/>
    </row>
    <row r="627" spans="8:8" ht="12.75">
      <c r="H627" s="13"/>
    </row>
    <row r="628" spans="8:8" ht="12.75">
      <c r="H628" s="13"/>
    </row>
    <row r="629" spans="8:8" ht="12.75">
      <c r="H629" s="13"/>
    </row>
    <row r="630" spans="8:8" ht="12.75">
      <c r="H630" s="13"/>
    </row>
    <row r="631" spans="8:8" ht="12.75">
      <c r="H631" s="13"/>
    </row>
    <row r="632" spans="8:8" ht="12.75">
      <c r="H632" s="13"/>
    </row>
    <row r="633" spans="8:8" ht="12.75">
      <c r="H633" s="13"/>
    </row>
    <row r="634" spans="8:8" ht="12.75">
      <c r="H634" s="13"/>
    </row>
    <row r="635" spans="8:8" ht="12.75">
      <c r="H635" s="13"/>
    </row>
    <row r="636" spans="8:8" ht="12.75">
      <c r="H636" s="13"/>
    </row>
    <row r="637" spans="8:8" ht="12.75">
      <c r="H637" s="13"/>
    </row>
    <row r="638" spans="8:8" ht="12.75">
      <c r="H638" s="13"/>
    </row>
    <row r="639" spans="8:8" ht="12.75">
      <c r="H639" s="13"/>
    </row>
    <row r="640" spans="8:8" ht="12.75">
      <c r="H640" s="13"/>
    </row>
    <row r="641" spans="8:8" ht="12.75">
      <c r="H641" s="13"/>
    </row>
    <row r="642" spans="8:8" ht="12.75">
      <c r="H642" s="13"/>
    </row>
    <row r="643" spans="8:8" ht="12.75">
      <c r="H643" s="13"/>
    </row>
    <row r="644" spans="8:8" ht="12.75">
      <c r="H644" s="13"/>
    </row>
    <row r="645" spans="8:8" ht="12.75">
      <c r="H645" s="13"/>
    </row>
    <row r="646" spans="8:8" ht="12.75">
      <c r="H646" s="13"/>
    </row>
    <row r="647" spans="8:8" ht="12.75">
      <c r="H647" s="13"/>
    </row>
    <row r="648" spans="8:8" ht="12.75">
      <c r="H648" s="13"/>
    </row>
    <row r="649" spans="8:8" ht="12.75">
      <c r="H649" s="13"/>
    </row>
    <row r="650" spans="8:8" ht="12.75">
      <c r="H650" s="13"/>
    </row>
    <row r="651" spans="8:8" ht="12.75">
      <c r="H651" s="13"/>
    </row>
    <row r="652" spans="8:8" ht="12.75">
      <c r="H652" s="13"/>
    </row>
    <row r="653" spans="8:8" ht="12.75">
      <c r="H653" s="13"/>
    </row>
    <row r="654" spans="8:8" ht="12.75">
      <c r="H654" s="13"/>
    </row>
    <row r="655" spans="8:8" ht="12.75">
      <c r="H655" s="13"/>
    </row>
    <row r="656" spans="8:8" ht="12.75">
      <c r="H656" s="13"/>
    </row>
    <row r="657" spans="8:8" ht="12.75">
      <c r="H657" s="13"/>
    </row>
    <row r="658" spans="8:8" ht="12.75">
      <c r="H658" s="13"/>
    </row>
    <row r="659" spans="8:8" ht="12.75">
      <c r="H659" s="13"/>
    </row>
    <row r="660" spans="8:8" ht="12.75">
      <c r="H660" s="13"/>
    </row>
    <row r="661" spans="8:8" ht="12.75">
      <c r="H661" s="13"/>
    </row>
    <row r="662" spans="8:8" ht="12.75">
      <c r="H662" s="13"/>
    </row>
    <row r="663" spans="8:8" ht="12.75">
      <c r="H663" s="13"/>
    </row>
    <row r="664" spans="8:8" ht="12.75">
      <c r="H664" s="13"/>
    </row>
    <row r="665" spans="8:8" ht="12.75">
      <c r="H665" s="13"/>
    </row>
    <row r="666" spans="8:8" ht="12.75">
      <c r="H666" s="13"/>
    </row>
    <row r="667" spans="8:8" ht="12.75">
      <c r="H667" s="13"/>
    </row>
    <row r="668" spans="8:8" ht="12.75">
      <c r="H668" s="13"/>
    </row>
    <row r="669" spans="8:8" ht="12.75">
      <c r="H669" s="13"/>
    </row>
    <row r="670" spans="8:8" ht="12.75">
      <c r="H670" s="13"/>
    </row>
    <row r="671" spans="8:8" ht="12.75">
      <c r="H671" s="13"/>
    </row>
    <row r="672" spans="8:8" ht="12.75">
      <c r="H672" s="13"/>
    </row>
    <row r="673" spans="8:8" ht="12.75">
      <c r="H673" s="13"/>
    </row>
    <row r="674" spans="8:8" ht="12.75">
      <c r="H674" s="13"/>
    </row>
    <row r="675" spans="8:8" ht="12.75">
      <c r="H675" s="13"/>
    </row>
    <row r="676" spans="8:8" ht="12.75">
      <c r="H676" s="13"/>
    </row>
    <row r="677" spans="8:8" ht="12.75">
      <c r="H677" s="13"/>
    </row>
    <row r="678" spans="8:8" ht="12.75">
      <c r="H678" s="13"/>
    </row>
    <row r="679" spans="8:8" ht="12.75">
      <c r="H679" s="13"/>
    </row>
    <row r="680" spans="8:8" ht="12.75">
      <c r="H680" s="13"/>
    </row>
    <row r="681" spans="8:8" ht="12.75">
      <c r="H681" s="13"/>
    </row>
    <row r="682" spans="8:8" ht="12.75">
      <c r="H682" s="13"/>
    </row>
    <row r="683" spans="8:8" ht="12.75">
      <c r="H683" s="13"/>
    </row>
    <row r="684" spans="8:8" ht="12.75">
      <c r="H684" s="13"/>
    </row>
    <row r="685" spans="8:8" ht="12.75">
      <c r="H685" s="13"/>
    </row>
    <row r="686" spans="8:8" ht="12.75">
      <c r="H686" s="13"/>
    </row>
    <row r="687" spans="8:8" ht="12.75">
      <c r="H687" s="13"/>
    </row>
    <row r="688" spans="8:8" ht="12.75">
      <c r="H688" s="13"/>
    </row>
    <row r="689" spans="8:8" ht="12.75">
      <c r="H689" s="13"/>
    </row>
    <row r="690" spans="8:8" ht="12.75">
      <c r="H690" s="13"/>
    </row>
    <row r="691" spans="8:8" ht="12.75">
      <c r="H691" s="13"/>
    </row>
    <row r="692" spans="8:8" ht="12.75">
      <c r="H692" s="13"/>
    </row>
    <row r="693" spans="8:8" ht="12.75">
      <c r="H693" s="13"/>
    </row>
    <row r="694" spans="8:8" ht="12.75">
      <c r="H694" s="13"/>
    </row>
    <row r="695" spans="8:8" ht="12.75">
      <c r="H695" s="13"/>
    </row>
    <row r="696" spans="8:8" ht="12.75">
      <c r="H696" s="13"/>
    </row>
    <row r="697" spans="8:8" ht="12.75">
      <c r="H697" s="13"/>
    </row>
    <row r="698" spans="8:8" ht="12.75">
      <c r="H698" s="13"/>
    </row>
    <row r="699" spans="8:8" ht="12.75">
      <c r="H699" s="13"/>
    </row>
    <row r="700" spans="8:8" ht="12.75">
      <c r="H700" s="13"/>
    </row>
    <row r="701" spans="8:8" ht="12.75">
      <c r="H701" s="13"/>
    </row>
    <row r="702" spans="8:8" ht="12.75">
      <c r="H702" s="13"/>
    </row>
    <row r="703" spans="8:8" ht="12.75">
      <c r="H703" s="13"/>
    </row>
    <row r="704" spans="8:8" ht="12.75">
      <c r="H704" s="13"/>
    </row>
    <row r="705" spans="8:8" ht="12.75">
      <c r="H705" s="13"/>
    </row>
    <row r="706" spans="8:8" ht="12.75">
      <c r="H706" s="13"/>
    </row>
    <row r="707" spans="8:8" ht="12.75">
      <c r="H707" s="13"/>
    </row>
    <row r="708" spans="8:8" ht="12.75">
      <c r="H708" s="13"/>
    </row>
    <row r="709" spans="8:8" ht="12.75">
      <c r="H709" s="13"/>
    </row>
    <row r="710" spans="8:8" ht="12.75">
      <c r="H710" s="13"/>
    </row>
    <row r="711" spans="8:8" ht="12.75">
      <c r="H711" s="13"/>
    </row>
    <row r="712" spans="8:8" ht="12.75">
      <c r="H712" s="13"/>
    </row>
    <row r="713" spans="8:8" ht="12.75">
      <c r="H713" s="13"/>
    </row>
    <row r="714" spans="8:8" ht="12.75">
      <c r="H714" s="13"/>
    </row>
    <row r="715" spans="8:8" ht="12.75">
      <c r="H715" s="13"/>
    </row>
    <row r="716" spans="8:8" ht="12.75">
      <c r="H716" s="13"/>
    </row>
    <row r="717" spans="8:8" ht="12.75">
      <c r="H717" s="13"/>
    </row>
    <row r="718" spans="8:8" ht="12.75">
      <c r="H718" s="13"/>
    </row>
    <row r="719" spans="8:8" ht="12.75">
      <c r="H719" s="13"/>
    </row>
    <row r="720" spans="8:8" ht="12.75">
      <c r="H720" s="13"/>
    </row>
    <row r="721" spans="8:8" ht="12.75">
      <c r="H721" s="13"/>
    </row>
    <row r="722" spans="8:8" ht="12.75">
      <c r="H722" s="13"/>
    </row>
    <row r="723" spans="8:8" ht="12.75">
      <c r="H723" s="13"/>
    </row>
    <row r="724" spans="8:8" ht="12.75">
      <c r="H724" s="13"/>
    </row>
    <row r="725" spans="8:8" ht="12.75">
      <c r="H725" s="13"/>
    </row>
    <row r="726" spans="8:8" ht="12.75">
      <c r="H726" s="13"/>
    </row>
    <row r="727" spans="8:8" ht="12.75">
      <c r="H727" s="13"/>
    </row>
    <row r="728" spans="8:8" ht="12.75">
      <c r="H728" s="13"/>
    </row>
    <row r="729" spans="8:8" ht="12.75">
      <c r="H729" s="13"/>
    </row>
    <row r="730" spans="8:8" ht="12.75">
      <c r="H730" s="13"/>
    </row>
    <row r="731" spans="8:8" ht="12.75">
      <c r="H731" s="13"/>
    </row>
    <row r="732" spans="8:8" ht="12.75">
      <c r="H732" s="13"/>
    </row>
    <row r="733" spans="8:8" ht="12.75">
      <c r="H733" s="13"/>
    </row>
    <row r="734" spans="8:8" ht="12.75">
      <c r="H734" s="13"/>
    </row>
    <row r="735" spans="8:8" ht="12.75">
      <c r="H735" s="13"/>
    </row>
    <row r="736" spans="8:8" ht="12.75">
      <c r="H736" s="13"/>
    </row>
    <row r="737" spans="8:8" ht="12.75">
      <c r="H737" s="13"/>
    </row>
    <row r="738" spans="8:8" ht="12.75">
      <c r="H738" s="13"/>
    </row>
    <row r="739" spans="8:8" ht="12.75">
      <c r="H739" s="13"/>
    </row>
    <row r="740" spans="8:8" ht="12.75">
      <c r="H740" s="13"/>
    </row>
    <row r="741" spans="8:8" ht="12.75">
      <c r="H741" s="13"/>
    </row>
    <row r="742" spans="8:8" ht="12.75">
      <c r="H742" s="13"/>
    </row>
    <row r="743" spans="8:8" ht="12.75">
      <c r="H743" s="13"/>
    </row>
    <row r="744" spans="8:8" ht="12.75">
      <c r="H744" s="13"/>
    </row>
    <row r="745" spans="8:8" ht="12.75">
      <c r="H745" s="13"/>
    </row>
    <row r="746" spans="8:8" ht="12.75">
      <c r="H746" s="13"/>
    </row>
    <row r="747" spans="8:8" ht="12.75">
      <c r="H747" s="13"/>
    </row>
    <row r="748" spans="8:8" ht="12.75">
      <c r="H748" s="13"/>
    </row>
    <row r="749" spans="8:8" ht="12.75">
      <c r="H749" s="13"/>
    </row>
    <row r="750" spans="8:8" ht="12.75">
      <c r="H750" s="13"/>
    </row>
    <row r="751" spans="8:8" ht="12.75">
      <c r="H751" s="13"/>
    </row>
    <row r="752" spans="8:8" ht="12.75">
      <c r="H752" s="13"/>
    </row>
    <row r="753" spans="8:8" ht="12.75">
      <c r="H753" s="13"/>
    </row>
    <row r="754" spans="8:8" ht="12.75">
      <c r="H754" s="13"/>
    </row>
    <row r="755" spans="8:8" ht="12.75">
      <c r="H755" s="13"/>
    </row>
    <row r="756" spans="8:8" ht="12.75">
      <c r="H756" s="13"/>
    </row>
    <row r="757" spans="8:8" ht="12.75">
      <c r="H757" s="13"/>
    </row>
    <row r="758" spans="8:8" ht="12.75">
      <c r="H758" s="13"/>
    </row>
    <row r="759" spans="8:8" ht="12.75">
      <c r="H759" s="13"/>
    </row>
    <row r="760" spans="8:8" ht="12.75">
      <c r="H760" s="13"/>
    </row>
    <row r="761" spans="8:8" ht="12.75">
      <c r="H761" s="13"/>
    </row>
    <row r="762" spans="8:8" ht="12.75">
      <c r="H762" s="13"/>
    </row>
    <row r="763" spans="8:8" ht="12.75">
      <c r="H763" s="13"/>
    </row>
    <row r="764" spans="8:8" ht="12.75">
      <c r="H764" s="13"/>
    </row>
    <row r="765" spans="8:8" ht="12.75">
      <c r="H765" s="13"/>
    </row>
    <row r="766" spans="8:8" ht="12.75">
      <c r="H766" s="13"/>
    </row>
    <row r="767" spans="8:8" ht="12.75">
      <c r="H767" s="13"/>
    </row>
    <row r="768" spans="8:8" ht="12.75">
      <c r="H768" s="13"/>
    </row>
    <row r="769" spans="8:8" ht="12.75">
      <c r="H769" s="13"/>
    </row>
    <row r="770" spans="8:8" ht="12.75">
      <c r="H770" s="13"/>
    </row>
    <row r="771" spans="8:8" ht="12.75">
      <c r="H771" s="13"/>
    </row>
    <row r="772" spans="8:8" ht="12.75">
      <c r="H772" s="13"/>
    </row>
    <row r="773" spans="8:8" ht="12.75">
      <c r="H773" s="13"/>
    </row>
    <row r="774" spans="8:8" ht="12.75">
      <c r="H774" s="13"/>
    </row>
    <row r="775" spans="8:8" ht="12.75">
      <c r="H775" s="13"/>
    </row>
    <row r="776" spans="8:8" ht="12.75">
      <c r="H776" s="13"/>
    </row>
    <row r="777" spans="8:8" ht="12.75">
      <c r="H777" s="13"/>
    </row>
    <row r="778" spans="8:8" ht="12.75">
      <c r="H778" s="13"/>
    </row>
    <row r="779" spans="8:8" ht="12.75">
      <c r="H779" s="13"/>
    </row>
    <row r="780" spans="8:8" ht="12.75">
      <c r="H780" s="13"/>
    </row>
    <row r="781" spans="8:8" ht="12.75">
      <c r="H781" s="13"/>
    </row>
    <row r="782" spans="8:8" ht="12.75">
      <c r="H782" s="13"/>
    </row>
    <row r="783" spans="8:8" ht="12.75">
      <c r="H783" s="13"/>
    </row>
    <row r="784" spans="8:8" ht="12.75">
      <c r="H784" s="13"/>
    </row>
    <row r="785" spans="8:8" ht="12.75">
      <c r="H785" s="13"/>
    </row>
    <row r="786" spans="8:8" ht="12.75">
      <c r="H786" s="13"/>
    </row>
    <row r="787" spans="8:8" ht="12.75">
      <c r="H787" s="13"/>
    </row>
    <row r="788" spans="8:8" ht="12.75">
      <c r="H788" s="13"/>
    </row>
    <row r="789" spans="8:8" ht="12.75">
      <c r="H789" s="13"/>
    </row>
    <row r="790" spans="8:8" ht="12.75">
      <c r="H790" s="13"/>
    </row>
    <row r="791" spans="8:8" ht="12.75">
      <c r="H791" s="13"/>
    </row>
    <row r="792" spans="8:8" ht="12.75">
      <c r="H792" s="13"/>
    </row>
    <row r="793" spans="8:8" ht="12.75">
      <c r="H793" s="13"/>
    </row>
    <row r="794" spans="8:8" ht="12.75">
      <c r="H794" s="13"/>
    </row>
    <row r="795" spans="8:8" ht="12.75">
      <c r="H795" s="13"/>
    </row>
    <row r="796" spans="8:8" ht="12.75">
      <c r="H796" s="13"/>
    </row>
    <row r="797" spans="8:8" ht="12.75">
      <c r="H797" s="13"/>
    </row>
    <row r="798" spans="8:8" ht="12.75">
      <c r="H798" s="13"/>
    </row>
    <row r="799" spans="8:8" ht="12.75">
      <c r="H799" s="13"/>
    </row>
    <row r="800" spans="8:8" ht="12.75">
      <c r="H800" s="13"/>
    </row>
    <row r="801" spans="8:8" ht="12.75">
      <c r="H801" s="13"/>
    </row>
    <row r="802" spans="8:8" ht="12.75">
      <c r="H802" s="13"/>
    </row>
    <row r="803" spans="8:8" ht="12.75">
      <c r="H803" s="13"/>
    </row>
    <row r="804" spans="8:8" ht="12.75">
      <c r="H804" s="13"/>
    </row>
    <row r="805" spans="8:8" ht="12.75">
      <c r="H805" s="13"/>
    </row>
    <row r="806" spans="8:8" ht="12.75">
      <c r="H806" s="13"/>
    </row>
    <row r="807" spans="8:8" ht="12.75">
      <c r="H807" s="13"/>
    </row>
    <row r="808" spans="8:8" ht="12.75">
      <c r="H808" s="13"/>
    </row>
    <row r="809" spans="8:8" ht="12.75">
      <c r="H809" s="13"/>
    </row>
    <row r="810" spans="8:8" ht="12.75">
      <c r="H810" s="13"/>
    </row>
    <row r="811" spans="8:8" ht="12.75">
      <c r="H811" s="13"/>
    </row>
    <row r="812" spans="8:8" ht="12.75">
      <c r="H812" s="13"/>
    </row>
    <row r="813" spans="8:8" ht="12.75">
      <c r="H813" s="13"/>
    </row>
    <row r="814" spans="8:8" ht="12.75">
      <c r="H814" s="13"/>
    </row>
    <row r="815" spans="8:8" ht="12.75">
      <c r="H815" s="13"/>
    </row>
    <row r="816" spans="8:8" ht="12.75">
      <c r="H816" s="13"/>
    </row>
    <row r="817" spans="8:8" ht="12.75">
      <c r="H817" s="13"/>
    </row>
    <row r="818" spans="8:8" ht="12.75">
      <c r="H818" s="13"/>
    </row>
    <row r="819" spans="8:8" ht="12.75">
      <c r="H819" s="13"/>
    </row>
    <row r="820" spans="8:8" ht="12.75">
      <c r="H820" s="13"/>
    </row>
    <row r="821" spans="8:8" ht="12.75">
      <c r="H821" s="13"/>
    </row>
    <row r="822" spans="8:8" ht="12.75">
      <c r="H822" s="13"/>
    </row>
    <row r="823" spans="8:8" ht="12.75">
      <c r="H823" s="13"/>
    </row>
    <row r="824" spans="8:8" ht="12.75">
      <c r="H824" s="13"/>
    </row>
    <row r="825" spans="8:8" ht="12.75">
      <c r="H825" s="13"/>
    </row>
    <row r="826" spans="8:8" ht="12.75">
      <c r="H826" s="13"/>
    </row>
    <row r="827" spans="8:8" ht="12.75">
      <c r="H827" s="13"/>
    </row>
    <row r="828" spans="8:8" ht="12.75">
      <c r="H828" s="13"/>
    </row>
    <row r="829" spans="8:8" ht="12.75">
      <c r="H829" s="13"/>
    </row>
    <row r="830" spans="8:8" ht="12.75">
      <c r="H830" s="13"/>
    </row>
    <row r="831" spans="8:8" ht="12.75">
      <c r="H831" s="13"/>
    </row>
    <row r="832" spans="8:8" ht="12.75">
      <c r="H832" s="13"/>
    </row>
    <row r="833" spans="8:8" ht="12.75">
      <c r="H833" s="13"/>
    </row>
    <row r="834" spans="8:8" ht="12.75">
      <c r="H834" s="13"/>
    </row>
    <row r="835" spans="8:8" ht="12.75">
      <c r="H835" s="13"/>
    </row>
    <row r="836" spans="8:8" ht="12.75">
      <c r="H836" s="13"/>
    </row>
    <row r="837" spans="8:8" ht="12.75">
      <c r="H837" s="13"/>
    </row>
    <row r="838" spans="8:8" ht="12.75">
      <c r="H838" s="13"/>
    </row>
    <row r="839" spans="8:8" ht="12.75">
      <c r="H839" s="13"/>
    </row>
    <row r="840" spans="8:8" ht="12.75">
      <c r="H840" s="13"/>
    </row>
    <row r="841" spans="8:8" ht="12.75">
      <c r="H841" s="13"/>
    </row>
    <row r="842" spans="8:8" ht="12.75">
      <c r="H842" s="13"/>
    </row>
    <row r="843" spans="8:8" ht="12.75">
      <c r="H843" s="13"/>
    </row>
    <row r="844" spans="8:8" ht="12.75">
      <c r="H844" s="13"/>
    </row>
    <row r="845" spans="8:8" ht="12.75">
      <c r="H845" s="13"/>
    </row>
    <row r="846" spans="8:8" ht="12.75">
      <c r="H846" s="13"/>
    </row>
    <row r="847" spans="8:8" ht="12.75">
      <c r="H847" s="13"/>
    </row>
    <row r="848" spans="8:8" ht="12.75">
      <c r="H848" s="13"/>
    </row>
    <row r="849" spans="8:8" ht="12.75">
      <c r="H849" s="13"/>
    </row>
    <row r="850" spans="8:8" ht="12.75">
      <c r="H850" s="13"/>
    </row>
    <row r="851" spans="8:8" ht="12.75">
      <c r="H851" s="13"/>
    </row>
    <row r="852" spans="8:8" ht="12.75">
      <c r="H852" s="13"/>
    </row>
    <row r="853" spans="8:8" ht="12.75">
      <c r="H853" s="13"/>
    </row>
    <row r="854" spans="8:8" ht="12.75">
      <c r="H854" s="13"/>
    </row>
    <row r="855" spans="8:8" ht="12.75">
      <c r="H855" s="13"/>
    </row>
    <row r="856" spans="8:8" ht="12.75">
      <c r="H856" s="13"/>
    </row>
    <row r="857" spans="8:8" ht="12.75">
      <c r="H857" s="13"/>
    </row>
    <row r="858" spans="8:8" ht="12.75">
      <c r="H858" s="13"/>
    </row>
    <row r="859" spans="8:8" ht="12.75">
      <c r="H859" s="13"/>
    </row>
    <row r="860" spans="8:8" ht="12.75">
      <c r="H860" s="13"/>
    </row>
    <row r="861" spans="8:8" ht="12.75">
      <c r="H861" s="13"/>
    </row>
    <row r="862" spans="8:8" ht="12.75">
      <c r="H862" s="13"/>
    </row>
    <row r="863" spans="8:8" ht="12.75">
      <c r="H863" s="13"/>
    </row>
    <row r="864" spans="8:8" ht="12.75">
      <c r="H864" s="13"/>
    </row>
    <row r="865" spans="8:8" ht="12.75">
      <c r="H865" s="13"/>
    </row>
    <row r="866" spans="8:8" ht="12.75">
      <c r="H866" s="13"/>
    </row>
    <row r="867" spans="8:8" ht="12.75">
      <c r="H867" s="13"/>
    </row>
    <row r="868" spans="8:8" ht="12.75">
      <c r="H868" s="13"/>
    </row>
    <row r="869" spans="8:8" ht="12.75">
      <c r="H869" s="13"/>
    </row>
    <row r="870" spans="8:8" ht="12.75">
      <c r="H870" s="13"/>
    </row>
    <row r="871" spans="8:8" ht="12.75">
      <c r="H871" s="13"/>
    </row>
    <row r="872" spans="8:8" ht="12.75">
      <c r="H872" s="13"/>
    </row>
    <row r="873" spans="8:8" ht="12.75">
      <c r="H873" s="13"/>
    </row>
    <row r="874" spans="8:8" ht="12.75">
      <c r="H874" s="13"/>
    </row>
    <row r="875" spans="8:8" ht="12.75">
      <c r="H875" s="13"/>
    </row>
    <row r="876" spans="8:8" ht="12.75">
      <c r="H876" s="13"/>
    </row>
    <row r="877" spans="8:8" ht="12.75">
      <c r="H877" s="13"/>
    </row>
    <row r="878" spans="8:8" ht="12.75">
      <c r="H878" s="13"/>
    </row>
    <row r="879" spans="8:8" ht="12.75">
      <c r="H879" s="13"/>
    </row>
    <row r="880" spans="8:8" ht="12.75">
      <c r="H880" s="13"/>
    </row>
    <row r="881" spans="8:8" ht="12.75">
      <c r="H881" s="13"/>
    </row>
    <row r="882" spans="8:8" ht="12.75">
      <c r="H882" s="13"/>
    </row>
    <row r="883" spans="8:8" ht="12.75">
      <c r="H883" s="13"/>
    </row>
    <row r="884" spans="8:8" ht="12.75">
      <c r="H884" s="13"/>
    </row>
    <row r="885" spans="8:8" ht="12.75">
      <c r="H885" s="13"/>
    </row>
    <row r="886" spans="8:8" ht="12.75">
      <c r="H886" s="13"/>
    </row>
    <row r="887" spans="8:8" ht="12.75">
      <c r="H887" s="13"/>
    </row>
    <row r="888" spans="8:8" ht="12.75">
      <c r="H888" s="13"/>
    </row>
    <row r="889" spans="8:8" ht="12.75">
      <c r="H889" s="13"/>
    </row>
    <row r="890" spans="8:8" ht="12.75">
      <c r="H890" s="13"/>
    </row>
    <row r="891" spans="8:8" ht="12.75">
      <c r="H891" s="13"/>
    </row>
    <row r="892" spans="8:8" ht="12.75">
      <c r="H892" s="13"/>
    </row>
    <row r="893" spans="8:8" ht="12.75">
      <c r="H893" s="13"/>
    </row>
    <row r="894" spans="8:8" ht="12.75">
      <c r="H894" s="13"/>
    </row>
    <row r="895" spans="8:8" ht="12.75">
      <c r="H895" s="13"/>
    </row>
    <row r="896" spans="8:8" ht="12.75">
      <c r="H896" s="13"/>
    </row>
    <row r="897" spans="8:8" ht="12.75">
      <c r="H897" s="13"/>
    </row>
    <row r="898" spans="8:8" ht="12.75">
      <c r="H898" s="13"/>
    </row>
    <row r="899" spans="8:8" ht="12.75">
      <c r="H899" s="13"/>
    </row>
    <row r="900" spans="8:8" ht="12.75">
      <c r="H900" s="13"/>
    </row>
    <row r="901" spans="8:8" ht="12.75">
      <c r="H901" s="13"/>
    </row>
    <row r="902" spans="8:8" ht="12.75">
      <c r="H902" s="13"/>
    </row>
    <row r="903" spans="8:8" ht="12.75">
      <c r="H903" s="13"/>
    </row>
    <row r="904" spans="8:8" ht="12.75">
      <c r="H904" s="13"/>
    </row>
    <row r="905" spans="8:8" ht="12.75">
      <c r="H905" s="13"/>
    </row>
    <row r="906" spans="8:8" ht="12.75">
      <c r="H906" s="13"/>
    </row>
    <row r="907" spans="8:8" ht="12.75">
      <c r="H907" s="13"/>
    </row>
    <row r="908" spans="8:8" ht="12.75">
      <c r="H908" s="13"/>
    </row>
    <row r="909" spans="8:8" ht="12.75">
      <c r="H909" s="13"/>
    </row>
    <row r="910" spans="8:8" ht="12.75">
      <c r="H910" s="13"/>
    </row>
    <row r="911" spans="8:8" ht="12.75">
      <c r="H911" s="13"/>
    </row>
    <row r="912" spans="8:8" ht="12.75">
      <c r="H912" s="13"/>
    </row>
    <row r="913" spans="8:8" ht="12.75">
      <c r="H913" s="13"/>
    </row>
    <row r="914" spans="8:8" ht="12.75">
      <c r="H914" s="13"/>
    </row>
    <row r="915" spans="8:8" ht="12.75">
      <c r="H915" s="13"/>
    </row>
    <row r="916" spans="8:8" ht="12.75">
      <c r="H916" s="13"/>
    </row>
    <row r="917" spans="8:8" ht="12.75">
      <c r="H917" s="13"/>
    </row>
    <row r="918" spans="8:8" ht="12.75">
      <c r="H918" s="13"/>
    </row>
    <row r="919" spans="8:8" ht="12.75">
      <c r="H919" s="13"/>
    </row>
    <row r="920" spans="8:8" ht="12.75">
      <c r="H920" s="13"/>
    </row>
    <row r="921" spans="8:8" ht="12.75">
      <c r="H921" s="13"/>
    </row>
    <row r="922" spans="8:8" ht="12.75">
      <c r="H922" s="13"/>
    </row>
    <row r="923" spans="8:8" ht="12.75">
      <c r="H923" s="13"/>
    </row>
    <row r="924" spans="8:8" ht="12.75">
      <c r="H924" s="13"/>
    </row>
    <row r="925" spans="8:8" ht="12.75">
      <c r="H925" s="13"/>
    </row>
    <row r="926" spans="8:8" ht="12.75">
      <c r="H926" s="13"/>
    </row>
    <row r="927" spans="8:8" ht="12.75">
      <c r="H927" s="13"/>
    </row>
    <row r="928" spans="8:8" ht="12.75">
      <c r="H928" s="13"/>
    </row>
    <row r="929" spans="8:8" ht="12.75">
      <c r="H929" s="13"/>
    </row>
    <row r="930" spans="8:8" ht="12.75">
      <c r="H930" s="13"/>
    </row>
    <row r="931" spans="8:8" ht="12.75">
      <c r="H931" s="13"/>
    </row>
    <row r="932" spans="8:8" ht="12.75">
      <c r="H932" s="13"/>
    </row>
    <row r="933" spans="8:8" ht="12.75">
      <c r="H933" s="13"/>
    </row>
    <row r="934" spans="8:8" ht="12.75">
      <c r="H934" s="13"/>
    </row>
    <row r="935" spans="8:8" ht="12.75">
      <c r="H935" s="13"/>
    </row>
    <row r="936" spans="8:8" ht="12.75">
      <c r="H936" s="13"/>
    </row>
    <row r="937" spans="8:8" ht="12.75">
      <c r="H937" s="13"/>
    </row>
    <row r="938" spans="8:8" ht="12.75">
      <c r="H938" s="13"/>
    </row>
    <row r="939" spans="8:8" ht="12.75">
      <c r="H939" s="13"/>
    </row>
    <row r="940" spans="8:8" ht="12.75">
      <c r="H940" s="13"/>
    </row>
    <row r="941" spans="8:8" ht="12.75">
      <c r="H941" s="13"/>
    </row>
    <row r="942" spans="8:8" ht="12.75">
      <c r="H942" s="13"/>
    </row>
    <row r="943" spans="8:8" ht="12.75">
      <c r="H943" s="13"/>
    </row>
    <row r="944" spans="8:8" ht="12.75">
      <c r="H944" s="13"/>
    </row>
    <row r="945" spans="8:8" ht="12.75">
      <c r="H945" s="13"/>
    </row>
    <row r="946" spans="8:8" ht="12.75">
      <c r="H946" s="13"/>
    </row>
    <row r="947" spans="8:8" ht="12.75">
      <c r="H947" s="13"/>
    </row>
    <row r="948" spans="8:8" ht="12.75">
      <c r="H948" s="13"/>
    </row>
    <row r="949" spans="8:8" ht="12.75">
      <c r="H949" s="13"/>
    </row>
    <row r="950" spans="8:8" ht="12.75">
      <c r="H950" s="13"/>
    </row>
    <row r="951" spans="8:8" ht="12.75">
      <c r="H951" s="13"/>
    </row>
    <row r="952" spans="8:8" ht="12.75">
      <c r="H952" s="13"/>
    </row>
    <row r="953" spans="8:8" ht="12.75">
      <c r="H953" s="13"/>
    </row>
    <row r="954" spans="8:8" ht="12.75">
      <c r="H954" s="13"/>
    </row>
    <row r="955" spans="8:8" ht="12.75">
      <c r="H955" s="13"/>
    </row>
    <row r="956" spans="8:8" ht="12.75">
      <c r="H956" s="13"/>
    </row>
    <row r="957" spans="8:8" ht="12.75">
      <c r="H957" s="13"/>
    </row>
    <row r="958" spans="8:8" ht="12.75">
      <c r="H958" s="13"/>
    </row>
    <row r="959" spans="8:8" ht="12.75">
      <c r="H959" s="13"/>
    </row>
    <row r="960" spans="8:8" ht="12.75">
      <c r="H960" s="13"/>
    </row>
    <row r="961" spans="8:8" ht="12.75">
      <c r="H961" s="13"/>
    </row>
    <row r="962" spans="8:8" ht="12.75">
      <c r="H962" s="13"/>
    </row>
    <row r="963" spans="8:8" ht="12.75">
      <c r="H963" s="13"/>
    </row>
    <row r="964" spans="8:8" ht="12.75">
      <c r="H964" s="13"/>
    </row>
    <row r="965" spans="8:8" ht="12.75">
      <c r="H965" s="13"/>
    </row>
    <row r="966" spans="8:8" ht="12.75">
      <c r="H966" s="13"/>
    </row>
    <row r="967" spans="8:8" ht="12.75">
      <c r="H967" s="13"/>
    </row>
    <row r="968" spans="8:8" ht="12.75">
      <c r="H968" s="13"/>
    </row>
    <row r="969" spans="8:8" ht="12.75">
      <c r="H969" s="13"/>
    </row>
    <row r="970" spans="8:8" ht="12.75">
      <c r="H970" s="13"/>
    </row>
    <row r="971" spans="8:8" ht="12.75">
      <c r="H971" s="13"/>
    </row>
    <row r="972" spans="8:8" ht="12.75">
      <c r="H972" s="13"/>
    </row>
    <row r="973" spans="8:8" ht="12.75">
      <c r="H973" s="13"/>
    </row>
    <row r="974" spans="8:8" ht="12.75">
      <c r="H974" s="13"/>
    </row>
    <row r="975" spans="8:8" ht="12.75">
      <c r="H975" s="13"/>
    </row>
    <row r="976" spans="8:8" ht="12.75">
      <c r="H976" s="13"/>
    </row>
    <row r="977" spans="8:8" ht="12.75">
      <c r="H977" s="13"/>
    </row>
    <row r="978" spans="8:8" ht="12.75">
      <c r="H978" s="13"/>
    </row>
    <row r="979" spans="8:8" ht="12.75">
      <c r="H979" s="13"/>
    </row>
    <row r="980" spans="8:8" ht="12.75">
      <c r="H980" s="13"/>
    </row>
    <row r="981" spans="8:8" ht="12.75">
      <c r="H981" s="13"/>
    </row>
    <row r="982" spans="8:8" ht="12.75">
      <c r="H982" s="13"/>
    </row>
    <row r="983" spans="8:8" ht="12.75">
      <c r="H983" s="13"/>
    </row>
    <row r="984" spans="8:8" ht="12.75">
      <c r="H984" s="13"/>
    </row>
    <row r="985" spans="8:8" ht="12.75">
      <c r="H985" s="13"/>
    </row>
    <row r="986" spans="8:8" ht="12.75">
      <c r="H986" s="13"/>
    </row>
    <row r="987" spans="8:8" ht="12.75">
      <c r="H987" s="13"/>
    </row>
    <row r="988" spans="8:8" ht="12.75">
      <c r="H988" s="13"/>
    </row>
    <row r="989" spans="8:8" ht="12.75">
      <c r="H989" s="13"/>
    </row>
    <row r="990" spans="8:8" ht="12.75">
      <c r="H990" s="13"/>
    </row>
    <row r="991" spans="8:8" ht="12.75">
      <c r="H991" s="13"/>
    </row>
    <row r="992" spans="8:8" ht="12.75">
      <c r="H992" s="13"/>
    </row>
    <row r="993" spans="8:8" ht="12.75">
      <c r="H993" s="13"/>
    </row>
    <row r="994" spans="8:8" ht="12.75">
      <c r="H994" s="13"/>
    </row>
    <row r="995" spans="8:8" ht="12.75">
      <c r="H995" s="13"/>
    </row>
    <row r="996" spans="8:8" ht="12.75">
      <c r="H996" s="13"/>
    </row>
    <row r="997" spans="8:8" ht="12.75">
      <c r="H997" s="13"/>
    </row>
    <row r="998" spans="8:8" ht="12.75">
      <c r="H998" s="13"/>
    </row>
    <row r="999" spans="8:8" ht="12.75">
      <c r="H999" s="13"/>
    </row>
    <row r="1000" spans="8:8" ht="12.75">
      <c r="H1000" s="13"/>
    </row>
    <row r="1001" spans="8:8" ht="12.75">
      <c r="H1001" s="13"/>
    </row>
    <row r="1002" spans="8:8" ht="12.75">
      <c r="H1002" s="13"/>
    </row>
    <row r="1003" spans="8:8" ht="12.75">
      <c r="H1003" s="13"/>
    </row>
    <row r="1004" spans="8:8" ht="12.75">
      <c r="H1004" s="13"/>
    </row>
    <row r="1005" spans="8:8" ht="12.75">
      <c r="H1005" s="13"/>
    </row>
    <row r="1006" spans="8:8" ht="12.75">
      <c r="H1006" s="13"/>
    </row>
    <row r="1007" spans="8:8" ht="12.75">
      <c r="H1007" s="13"/>
    </row>
    <row r="1008" spans="8:8" ht="12.75">
      <c r="H1008" s="13"/>
    </row>
  </sheetData>
  <mergeCells count="15">
    <mergeCell ref="E51:E52"/>
    <mergeCell ref="E45:E46"/>
    <mergeCell ref="E47:E48"/>
    <mergeCell ref="E49:E50"/>
    <mergeCell ref="E35:E36"/>
    <mergeCell ref="E37:E38"/>
    <mergeCell ref="E39:E40"/>
    <mergeCell ref="E41:E42"/>
    <mergeCell ref="E43:E44"/>
    <mergeCell ref="A2:A16"/>
    <mergeCell ref="B3:B10"/>
    <mergeCell ref="B11:B16"/>
    <mergeCell ref="A17:A31"/>
    <mergeCell ref="B18:B25"/>
    <mergeCell ref="B26:B3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50"/>
  <sheetViews>
    <sheetView workbookViewId="0"/>
  </sheetViews>
  <sheetFormatPr defaultColWidth="14.42578125" defaultRowHeight="15.75" customHeight="1"/>
  <cols>
    <col min="2" max="2" width="16.85546875" customWidth="1"/>
    <col min="4" max="4" width="14.140625" customWidth="1"/>
  </cols>
  <sheetData>
    <row r="1" spans="1:26" ht="15.75" customHeight="1">
      <c r="A1" s="1" t="s">
        <v>7</v>
      </c>
      <c r="B1" s="1" t="s">
        <v>8</v>
      </c>
      <c r="C1" s="1" t="s">
        <v>9</v>
      </c>
      <c r="D1" s="1" t="s">
        <v>44</v>
      </c>
      <c r="E1" s="1" t="s">
        <v>45</v>
      </c>
      <c r="F1" s="12" t="s">
        <v>10</v>
      </c>
      <c r="G1" s="1" t="s">
        <v>244</v>
      </c>
      <c r="H1" s="13" t="s">
        <v>11</v>
      </c>
      <c r="I1" s="69" t="s">
        <v>256</v>
      </c>
      <c r="J1" s="1"/>
      <c r="K1" s="1"/>
      <c r="L1" s="1"/>
      <c r="M1" s="1"/>
      <c r="N1" s="1"/>
      <c r="O1" s="12"/>
      <c r="P1" s="1"/>
      <c r="Q1" s="13"/>
      <c r="R1" s="12"/>
      <c r="S1" s="12"/>
      <c r="T1" s="12"/>
      <c r="U1" s="12"/>
      <c r="V1" s="12"/>
      <c r="W1" s="12"/>
      <c r="X1" s="12"/>
      <c r="Y1" s="12"/>
      <c r="Z1" s="12"/>
    </row>
    <row r="2" spans="1:26" ht="15.75" customHeight="1">
      <c r="A2" s="131" t="s">
        <v>12</v>
      </c>
      <c r="B2" s="44"/>
      <c r="C2" s="5" t="s">
        <v>13</v>
      </c>
      <c r="D2" s="1">
        <v>0.60360000000000003</v>
      </c>
      <c r="E2" s="12">
        <v>0.53220000000000001</v>
      </c>
      <c r="F2" s="14">
        <f t="shared" ref="F2:F7" si="0">AVERAGE(D2:E2)</f>
        <v>0.56790000000000007</v>
      </c>
      <c r="G2" s="74">
        <f t="shared" ref="G2:G7" si="1">STDEV(D2:E2)</f>
        <v>5.0487424176719503E-2</v>
      </c>
      <c r="H2" s="13">
        <f>$F$2/F2</f>
        <v>1</v>
      </c>
      <c r="I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5.75" customHeight="1">
      <c r="A3" s="131"/>
      <c r="B3" s="68" t="s">
        <v>14</v>
      </c>
      <c r="C3" s="9" t="s">
        <v>46</v>
      </c>
      <c r="D3" s="9">
        <v>0.37880000000000003</v>
      </c>
      <c r="E3" s="9">
        <v>0.33889999999999998</v>
      </c>
      <c r="F3" s="15">
        <f t="shared" si="0"/>
        <v>0.35885</v>
      </c>
      <c r="G3" s="76">
        <f t="shared" si="1"/>
        <v>2.8213560569343279E-2</v>
      </c>
      <c r="H3" s="16">
        <f>$F$2/F3</f>
        <v>1.5825553852584646</v>
      </c>
      <c r="I3" s="108">
        <f>IF(H3 &gt; 1, _xlfn.T.TEST(D2:E2,D3:E3,1,1), 1 - _xlfn.T.TEST(D2:E2,D3:E3,1,1))</f>
        <v>2.3936508801968417E-2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.75" customHeight="1">
      <c r="A4" s="131" t="s">
        <v>30</v>
      </c>
      <c r="B4" s="1"/>
      <c r="C4" s="5" t="s">
        <v>13</v>
      </c>
      <c r="D4" s="12">
        <v>5.7409999999999997</v>
      </c>
      <c r="E4" s="12">
        <v>5.26</v>
      </c>
      <c r="F4" s="14">
        <f t="shared" si="0"/>
        <v>5.5004999999999997</v>
      </c>
      <c r="G4" s="75">
        <f t="shared" si="1"/>
        <v>0.34011836175072929</v>
      </c>
      <c r="H4" s="13">
        <f>$F$4/F4</f>
        <v>1</v>
      </c>
      <c r="I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.75" customHeight="1">
      <c r="A5" s="131"/>
      <c r="B5" s="68" t="s">
        <v>14</v>
      </c>
      <c r="C5" s="9" t="s">
        <v>46</v>
      </c>
      <c r="D5" s="15">
        <v>2.8820000000000001</v>
      </c>
      <c r="E5" s="15">
        <v>2.504</v>
      </c>
      <c r="F5" s="15">
        <f t="shared" si="0"/>
        <v>2.6930000000000001</v>
      </c>
      <c r="G5" s="76">
        <f t="shared" si="1"/>
        <v>0.26728636328851507</v>
      </c>
      <c r="H5" s="16">
        <f>$F$4/F5</f>
        <v>2.0425176383215744</v>
      </c>
      <c r="I5" s="108">
        <f>IF(H5 &gt; 1, _xlfn.T.TEST(D4:E4,D5:E5,1,1), 1 - _xlfn.T.TEST(D4:E4,D5:E5,1,1))</f>
        <v>5.8383333246482452E-3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customHeight="1">
      <c r="A6" s="131" t="s">
        <v>43</v>
      </c>
      <c r="B6" s="1"/>
      <c r="C6" s="5" t="s">
        <v>13</v>
      </c>
      <c r="D6" s="1">
        <v>0.32700000000000001</v>
      </c>
      <c r="E6" s="12">
        <v>0.187</v>
      </c>
      <c r="F6" s="14">
        <f t="shared" si="0"/>
        <v>0.25700000000000001</v>
      </c>
      <c r="G6" s="74">
        <f t="shared" si="1"/>
        <v>9.8994949366116816E-2</v>
      </c>
      <c r="H6" s="13">
        <f>$F$6/F6</f>
        <v>1</v>
      </c>
      <c r="I6" s="12"/>
      <c r="J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.75" customHeight="1">
      <c r="A7" s="131"/>
      <c r="B7" s="68" t="s">
        <v>14</v>
      </c>
      <c r="C7" s="9" t="s">
        <v>46</v>
      </c>
      <c r="D7" s="9">
        <v>4.0099999999999997E-2</v>
      </c>
      <c r="E7" s="9">
        <v>4.5499999999999999E-2</v>
      </c>
      <c r="F7" s="15">
        <f t="shared" si="0"/>
        <v>4.2799999999999998E-2</v>
      </c>
      <c r="G7" s="76">
        <f t="shared" si="1"/>
        <v>3.8183766184073579E-3</v>
      </c>
      <c r="H7" s="16">
        <f>$F$6/F7</f>
        <v>6.0046728971962624</v>
      </c>
      <c r="I7" s="108">
        <f>IF(H7 &gt; 1, _xlfn.T.TEST(D6:E6,D7:E7,1,1), 1 - _xlfn.T.TEST(D6:E6,D7:E7,1,1))</f>
        <v>0.10415187271049389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.75" customHeight="1">
      <c r="A8" s="12"/>
      <c r="B8" s="12"/>
      <c r="C8" s="12"/>
      <c r="D8" s="12"/>
      <c r="E8" s="12"/>
      <c r="F8" s="12"/>
      <c r="G8" s="12"/>
      <c r="H8" s="13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.75" customHeight="1">
      <c r="A9" s="12" t="s">
        <v>7</v>
      </c>
      <c r="B9" s="12" t="s">
        <v>47</v>
      </c>
      <c r="C9" s="12" t="s">
        <v>48</v>
      </c>
      <c r="D9" s="67" t="s">
        <v>232</v>
      </c>
      <c r="E9" s="12" t="s">
        <v>11</v>
      </c>
      <c r="H9" s="18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.75" customHeight="1">
      <c r="A10" s="131" t="s">
        <v>30</v>
      </c>
      <c r="B10" s="1">
        <v>200</v>
      </c>
      <c r="C10" s="1">
        <v>7.806</v>
      </c>
      <c r="D10" s="69">
        <v>3.117</v>
      </c>
      <c r="E10" s="13">
        <f t="shared" ref="E10:E14" si="2">C10/D10</f>
        <v>2.5043310875842155</v>
      </c>
      <c r="G10" s="17"/>
      <c r="H10" s="18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75" customHeight="1">
      <c r="A11" s="132"/>
      <c r="B11" s="1">
        <v>100</v>
      </c>
      <c r="C11" s="1">
        <v>6.1609999999999996</v>
      </c>
      <c r="D11" s="69">
        <v>2.9940000000000002</v>
      </c>
      <c r="E11" s="13">
        <f t="shared" si="2"/>
        <v>2.0577822311289244</v>
      </c>
      <c r="G11" s="17"/>
      <c r="H11" s="18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75" customHeight="1">
      <c r="A12" s="132"/>
      <c r="B12" s="1">
        <v>50</v>
      </c>
      <c r="C12" s="1">
        <v>6.6449999999999996</v>
      </c>
      <c r="D12" s="69">
        <v>2.4460000000000002</v>
      </c>
      <c r="E12" s="13">
        <f t="shared" si="2"/>
        <v>2.7166802943581354</v>
      </c>
      <c r="G12" s="17"/>
      <c r="H12" s="18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75" customHeight="1">
      <c r="A13" s="132"/>
      <c r="B13" s="1">
        <v>25</v>
      </c>
      <c r="C13" s="1">
        <v>5.9180000000000001</v>
      </c>
      <c r="D13" s="68">
        <v>1.117</v>
      </c>
      <c r="E13" s="13">
        <f t="shared" si="2"/>
        <v>5.2981199641897945</v>
      </c>
      <c r="G13" s="17"/>
      <c r="H13" s="18"/>
      <c r="I13" s="17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75" customHeight="1">
      <c r="A14" s="132"/>
      <c r="B14" s="14" t="s">
        <v>50</v>
      </c>
      <c r="C14" s="19">
        <f t="shared" ref="C14:D14" si="3">AVERAGE(C10:C13)</f>
        <v>6.6324999999999994</v>
      </c>
      <c r="D14" s="19">
        <f t="shared" si="3"/>
        <v>2.4184999999999999</v>
      </c>
      <c r="E14" s="20">
        <f t="shared" si="2"/>
        <v>2.7424023154848047</v>
      </c>
      <c r="F14" s="123" t="s">
        <v>249</v>
      </c>
      <c r="G14" s="21"/>
      <c r="H14" s="18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.75" customHeight="1">
      <c r="A15" s="132"/>
      <c r="B15" s="14" t="s">
        <v>245</v>
      </c>
      <c r="C15" s="20">
        <f t="shared" ref="C15:D15" si="4">STDEV(C10:C13)</f>
        <v>0.83866580551095327</v>
      </c>
      <c r="D15" s="20">
        <f t="shared" si="4"/>
        <v>0.91537988471089715</v>
      </c>
      <c r="E15" s="12"/>
      <c r="F15" s="98">
        <f>_xlfn.T.TEST(C10:C13,D10:D13,1,1)</f>
        <v>7.4173460594226292E-4</v>
      </c>
      <c r="G15" s="17"/>
      <c r="H15" s="18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.75" customHeight="1">
      <c r="A16" s="131" t="s">
        <v>43</v>
      </c>
      <c r="B16" s="1">
        <v>200</v>
      </c>
      <c r="C16" s="1">
        <v>0.30349999999999999</v>
      </c>
      <c r="D16" s="68">
        <v>4.2220000000000001E-2</v>
      </c>
      <c r="E16" s="13">
        <f t="shared" ref="E16:E20" si="5">C16/D16</f>
        <v>7.1885362387494078</v>
      </c>
      <c r="F16" s="69"/>
      <c r="G16" s="17"/>
      <c r="H16" s="18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75">
      <c r="A17" s="132"/>
      <c r="B17" s="1">
        <v>100</v>
      </c>
      <c r="C17" s="1">
        <v>0.23499999999999999</v>
      </c>
      <c r="D17" s="68">
        <v>2.351E-2</v>
      </c>
      <c r="E17" s="13">
        <f t="shared" si="5"/>
        <v>9.9957464908549554</v>
      </c>
      <c r="F17" s="69"/>
      <c r="H17" s="18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.75">
      <c r="A18" s="132"/>
      <c r="B18" s="1">
        <v>50</v>
      </c>
      <c r="C18" s="1">
        <v>0.1236</v>
      </c>
      <c r="D18" s="68">
        <v>1.907E-2</v>
      </c>
      <c r="E18" s="13">
        <f t="shared" si="5"/>
        <v>6.4813843733613004</v>
      </c>
      <c r="F18" s="69"/>
      <c r="H18" s="18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>
      <c r="A19" s="132"/>
      <c r="B19" s="1">
        <v>25</v>
      </c>
      <c r="C19" s="1">
        <v>7.1470000000000006E-2</v>
      </c>
      <c r="D19" s="68">
        <v>8.2850000000000007E-3</v>
      </c>
      <c r="E19" s="13">
        <f t="shared" si="5"/>
        <v>8.6264333132166566</v>
      </c>
      <c r="F19" s="69"/>
      <c r="H19" s="18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>
      <c r="A20" s="132"/>
      <c r="B20" s="14" t="s">
        <v>50</v>
      </c>
      <c r="C20" s="19">
        <f t="shared" ref="C20:D20" si="6">AVERAGE(C16:C19)</f>
        <v>0.18339250000000001</v>
      </c>
      <c r="D20" s="19">
        <f t="shared" si="6"/>
        <v>2.327125E-2</v>
      </c>
      <c r="E20" s="20">
        <f t="shared" si="5"/>
        <v>7.8806467207391098</v>
      </c>
      <c r="F20" s="123" t="s">
        <v>249</v>
      </c>
      <c r="G20" s="17"/>
      <c r="H20" s="17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75">
      <c r="A21" s="132"/>
      <c r="B21" s="14" t="s">
        <v>245</v>
      </c>
      <c r="C21" s="20">
        <f t="shared" ref="C21:D21" si="7">STDEV(C16:C19)</f>
        <v>0.10518386231578807</v>
      </c>
      <c r="D21" s="20">
        <f t="shared" si="7"/>
        <v>1.4158040339326626E-2</v>
      </c>
      <c r="E21" s="12"/>
      <c r="F21" s="98">
        <f>_xlfn.T.TEST(C16:C19,D16:D19,1,1)</f>
        <v>1.9981767536893125E-2</v>
      </c>
      <c r="G21" s="17"/>
      <c r="H21" s="17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>
      <c r="A22" s="12"/>
      <c r="B22" s="12"/>
      <c r="C22" s="12"/>
      <c r="D22" s="12"/>
      <c r="E22" s="12"/>
      <c r="F22" s="69"/>
      <c r="G22" s="17"/>
      <c r="H22" s="17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.75">
      <c r="A23" s="1"/>
      <c r="B23" s="1"/>
      <c r="C23" s="1"/>
      <c r="D23" s="1"/>
      <c r="E23" s="2"/>
      <c r="F23" s="69"/>
      <c r="G23" s="17"/>
      <c r="H23" s="17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75">
      <c r="A24" s="12"/>
      <c r="B24" s="12"/>
      <c r="C24" s="12"/>
      <c r="D24" s="12"/>
      <c r="E24" s="44"/>
      <c r="F24" s="69"/>
      <c r="G24" s="17"/>
      <c r="H24" s="17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>
      <c r="A25" s="12"/>
      <c r="B25" s="12"/>
      <c r="C25" s="12"/>
      <c r="D25" s="12"/>
      <c r="F25" s="69"/>
      <c r="G25" s="17"/>
      <c r="H25" s="17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>
      <c r="A26" s="12"/>
      <c r="B26" s="12"/>
      <c r="C26" s="12"/>
      <c r="D26" s="12"/>
      <c r="E26" s="44"/>
      <c r="F26" s="69"/>
      <c r="H26" s="18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>
      <c r="A27" s="12"/>
      <c r="B27" s="12"/>
      <c r="C27" s="12"/>
      <c r="D27" s="12"/>
      <c r="F27" s="69"/>
      <c r="H27" s="18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>
      <c r="A28" s="12"/>
      <c r="B28" s="12"/>
      <c r="C28" s="12"/>
      <c r="D28" s="12"/>
      <c r="E28" s="44"/>
      <c r="F28" s="69"/>
      <c r="H28" s="18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>
      <c r="A29" s="12"/>
      <c r="B29" s="12"/>
      <c r="C29" s="12"/>
      <c r="D29" s="12"/>
      <c r="F29" s="12"/>
      <c r="G29" s="12"/>
      <c r="H29" s="13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>
      <c r="A30" s="12"/>
      <c r="B30" s="12"/>
      <c r="C30" s="12"/>
      <c r="D30" s="12"/>
      <c r="E30" s="44"/>
      <c r="F30" s="12"/>
      <c r="G30" s="12"/>
      <c r="H30" s="13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>
      <c r="A31" s="12"/>
      <c r="B31" s="12"/>
      <c r="C31" s="12"/>
      <c r="D31" s="12"/>
      <c r="F31" s="12"/>
      <c r="G31" s="12"/>
      <c r="H31" s="13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>
      <c r="A32" s="12"/>
      <c r="B32" s="12"/>
      <c r="C32" s="12"/>
      <c r="D32" s="12"/>
      <c r="E32" s="44"/>
      <c r="F32" s="12"/>
      <c r="G32" s="12"/>
      <c r="H32" s="13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>
      <c r="A33" s="12"/>
      <c r="B33" s="12"/>
      <c r="C33" s="12"/>
      <c r="D33" s="12"/>
      <c r="F33" s="12"/>
      <c r="G33" s="12"/>
      <c r="H33" s="13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>
      <c r="A34" s="12"/>
      <c r="B34" s="12"/>
      <c r="C34" s="12"/>
      <c r="D34" s="12"/>
      <c r="E34" s="44"/>
      <c r="F34" s="12"/>
      <c r="G34" s="12"/>
      <c r="H34" s="13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>
      <c r="A35" s="12"/>
      <c r="B35" s="12"/>
      <c r="C35" s="12"/>
      <c r="D35" s="12"/>
      <c r="F35" s="12"/>
      <c r="G35" s="12"/>
      <c r="H35" s="13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>
      <c r="A36" s="12"/>
      <c r="B36" s="12"/>
      <c r="C36" s="12"/>
      <c r="D36" s="12"/>
      <c r="E36" s="44"/>
      <c r="F36" s="12"/>
      <c r="G36" s="12"/>
      <c r="H36" s="13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>
      <c r="A37" s="12"/>
      <c r="B37" s="12"/>
      <c r="C37" s="12"/>
      <c r="D37" s="12"/>
      <c r="F37" s="12"/>
      <c r="G37" s="12"/>
      <c r="H37" s="13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>
      <c r="A38" s="12"/>
      <c r="B38" s="12"/>
      <c r="C38" s="12"/>
      <c r="D38" s="12"/>
      <c r="E38" s="44"/>
      <c r="F38" s="12"/>
      <c r="G38" s="12"/>
      <c r="H38" s="13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>
      <c r="A39" s="12"/>
      <c r="B39" s="12"/>
      <c r="C39" s="12"/>
      <c r="D39" s="12"/>
      <c r="F39" s="12"/>
      <c r="G39" s="12"/>
      <c r="H39" s="13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>
      <c r="A40" s="12"/>
      <c r="B40" s="12"/>
      <c r="C40" s="12"/>
      <c r="D40" s="12"/>
      <c r="E40" s="44"/>
      <c r="F40" s="12"/>
      <c r="G40" s="12"/>
      <c r="H40" s="13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>
      <c r="A41" s="12"/>
      <c r="B41" s="12"/>
      <c r="C41" s="12"/>
      <c r="D41" s="12"/>
      <c r="F41" s="12"/>
      <c r="G41" s="12"/>
      <c r="H41" s="13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>
      <c r="A42" s="12"/>
      <c r="B42" s="12"/>
      <c r="C42" s="12"/>
      <c r="D42" s="12"/>
      <c r="E42" s="12"/>
      <c r="F42" s="12"/>
      <c r="G42" s="12"/>
      <c r="H42" s="13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>
      <c r="A43" s="12"/>
      <c r="B43" s="12"/>
      <c r="C43" s="12"/>
      <c r="D43" s="12"/>
      <c r="E43" s="12"/>
      <c r="F43" s="12"/>
      <c r="G43" s="12"/>
      <c r="H43" s="13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>
      <c r="A44" s="12"/>
      <c r="B44" s="12"/>
      <c r="C44" s="12"/>
      <c r="D44" s="12"/>
      <c r="E44" s="12"/>
      <c r="F44" s="12"/>
      <c r="G44" s="12"/>
      <c r="H44" s="13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>
      <c r="A45" s="12"/>
      <c r="B45" s="12"/>
      <c r="C45" s="12"/>
      <c r="D45" s="12"/>
      <c r="E45" s="12"/>
      <c r="F45" s="12"/>
      <c r="G45" s="12"/>
      <c r="H45" s="13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>
      <c r="A46" s="12"/>
      <c r="B46" s="12"/>
      <c r="C46" s="12"/>
      <c r="D46" s="12"/>
      <c r="E46" s="12"/>
      <c r="F46" s="12"/>
      <c r="G46" s="12"/>
      <c r="H46" s="13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>
      <c r="A47" s="12"/>
      <c r="B47" s="12"/>
      <c r="C47" s="12"/>
      <c r="D47" s="12"/>
      <c r="E47" s="12"/>
      <c r="F47" s="12"/>
      <c r="G47" s="12"/>
      <c r="H47" s="13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>
      <c r="A48" s="12"/>
      <c r="B48" s="12"/>
      <c r="C48" s="12"/>
      <c r="D48" s="12"/>
      <c r="E48" s="12"/>
      <c r="F48" s="12"/>
      <c r="G48" s="12"/>
      <c r="H48" s="13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>
      <c r="A49" s="12"/>
      <c r="B49" s="12"/>
      <c r="C49" s="12"/>
      <c r="D49" s="12"/>
      <c r="E49" s="12"/>
      <c r="F49" s="12"/>
      <c r="G49" s="12"/>
      <c r="H49" s="13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>
      <c r="A50" s="12"/>
      <c r="B50" s="12"/>
      <c r="C50" s="12"/>
      <c r="D50" s="12"/>
      <c r="E50" s="12"/>
      <c r="F50" s="12"/>
      <c r="G50" s="12"/>
      <c r="H50" s="13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>
      <c r="A51" s="12"/>
      <c r="B51" s="12"/>
      <c r="C51" s="12"/>
      <c r="D51" s="12"/>
      <c r="E51" s="12"/>
      <c r="F51" s="12"/>
      <c r="G51" s="12"/>
      <c r="H51" s="13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>
      <c r="A52" s="12"/>
      <c r="B52" s="12"/>
      <c r="C52" s="12"/>
      <c r="D52" s="12"/>
      <c r="E52" s="12"/>
      <c r="F52" s="12"/>
      <c r="G52" s="12"/>
      <c r="H52" s="13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>
      <c r="A53" s="12"/>
      <c r="B53" s="12"/>
      <c r="C53" s="12"/>
      <c r="D53" s="12"/>
      <c r="E53" s="12"/>
      <c r="F53" s="12"/>
      <c r="G53" s="12"/>
      <c r="H53" s="13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>
      <c r="A54" s="12"/>
      <c r="B54" s="12"/>
      <c r="C54" s="12"/>
      <c r="D54" s="12"/>
      <c r="E54" s="12"/>
      <c r="F54" s="12"/>
      <c r="G54" s="12"/>
      <c r="H54" s="13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>
      <c r="A55" s="12"/>
      <c r="B55" s="12"/>
      <c r="C55" s="12"/>
      <c r="D55" s="12"/>
      <c r="E55" s="12"/>
      <c r="F55" s="12"/>
      <c r="G55" s="12"/>
      <c r="H55" s="13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>
      <c r="A56" s="12"/>
      <c r="B56" s="12"/>
      <c r="C56" s="12"/>
      <c r="D56" s="12"/>
      <c r="E56" s="12"/>
      <c r="F56" s="12"/>
      <c r="G56" s="12"/>
      <c r="H56" s="13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>
      <c r="A57" s="12"/>
      <c r="B57" s="12"/>
      <c r="C57" s="12"/>
      <c r="D57" s="12"/>
      <c r="E57" s="12"/>
      <c r="F57" s="12"/>
      <c r="G57" s="12"/>
      <c r="H57" s="13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>
      <c r="A58" s="12"/>
      <c r="B58" s="12"/>
      <c r="C58" s="12"/>
      <c r="D58" s="12"/>
      <c r="E58" s="12"/>
      <c r="F58" s="12"/>
      <c r="G58" s="12"/>
      <c r="H58" s="13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>
      <c r="A59" s="12"/>
      <c r="B59" s="12"/>
      <c r="C59" s="12"/>
      <c r="D59" s="12"/>
      <c r="E59" s="12"/>
      <c r="F59" s="12"/>
      <c r="G59" s="12"/>
      <c r="H59" s="13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>
      <c r="A60" s="12"/>
      <c r="B60" s="12"/>
      <c r="C60" s="12"/>
      <c r="D60" s="12"/>
      <c r="E60" s="12"/>
      <c r="F60" s="12"/>
      <c r="G60" s="12"/>
      <c r="H60" s="13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>
      <c r="A61" s="12"/>
      <c r="B61" s="12"/>
      <c r="C61" s="12"/>
      <c r="D61" s="12"/>
      <c r="E61" s="12"/>
      <c r="F61" s="12"/>
      <c r="G61" s="12"/>
      <c r="H61" s="13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>
      <c r="A62" s="12"/>
      <c r="B62" s="12"/>
      <c r="C62" s="12"/>
      <c r="D62" s="12"/>
      <c r="E62" s="12"/>
      <c r="F62" s="12"/>
      <c r="G62" s="12"/>
      <c r="H62" s="13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>
      <c r="A63" s="12"/>
      <c r="B63" s="12"/>
      <c r="C63" s="12"/>
      <c r="D63" s="12"/>
      <c r="E63" s="12"/>
      <c r="F63" s="12"/>
      <c r="G63" s="12"/>
      <c r="H63" s="13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>
      <c r="A64" s="12"/>
      <c r="B64" s="12"/>
      <c r="C64" s="12"/>
      <c r="D64" s="12"/>
      <c r="E64" s="12"/>
      <c r="F64" s="12"/>
      <c r="G64" s="12"/>
      <c r="H64" s="13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>
      <c r="A65" s="12"/>
      <c r="B65" s="12"/>
      <c r="C65" s="12"/>
      <c r="D65" s="12"/>
      <c r="E65" s="12"/>
      <c r="F65" s="12"/>
      <c r="G65" s="12"/>
      <c r="H65" s="13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>
      <c r="A66" s="12"/>
      <c r="B66" s="12"/>
      <c r="C66" s="12"/>
      <c r="D66" s="12"/>
      <c r="E66" s="12"/>
      <c r="F66" s="12"/>
      <c r="G66" s="12"/>
      <c r="H66" s="13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>
      <c r="A67" s="12"/>
      <c r="B67" s="12"/>
      <c r="C67" s="12"/>
      <c r="D67" s="12"/>
      <c r="E67" s="12"/>
      <c r="F67" s="12"/>
      <c r="G67" s="12"/>
      <c r="H67" s="13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>
      <c r="A68" s="12"/>
      <c r="B68" s="12"/>
      <c r="C68" s="12"/>
      <c r="D68" s="12"/>
      <c r="E68" s="12"/>
      <c r="F68" s="12"/>
      <c r="G68" s="12"/>
      <c r="H68" s="13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>
      <c r="A69" s="12"/>
      <c r="B69" s="12"/>
      <c r="C69" s="12"/>
      <c r="D69" s="12"/>
      <c r="E69" s="12"/>
      <c r="F69" s="12"/>
      <c r="G69" s="12"/>
      <c r="H69" s="13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>
      <c r="A70" s="12"/>
      <c r="B70" s="12"/>
      <c r="C70" s="12"/>
      <c r="D70" s="12"/>
      <c r="E70" s="12"/>
      <c r="F70" s="12"/>
      <c r="G70" s="12"/>
      <c r="H70" s="13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>
      <c r="A71" s="12"/>
      <c r="B71" s="12"/>
      <c r="C71" s="12"/>
      <c r="D71" s="12"/>
      <c r="E71" s="12"/>
      <c r="F71" s="12"/>
      <c r="G71" s="12"/>
      <c r="H71" s="13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>
      <c r="A72" s="12"/>
      <c r="B72" s="12"/>
      <c r="C72" s="12"/>
      <c r="D72" s="12"/>
      <c r="E72" s="12"/>
      <c r="F72" s="12"/>
      <c r="G72" s="12"/>
      <c r="H72" s="13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>
      <c r="A73" s="12"/>
      <c r="B73" s="12"/>
      <c r="C73" s="12"/>
      <c r="D73" s="12"/>
      <c r="E73" s="12"/>
      <c r="F73" s="12"/>
      <c r="G73" s="12"/>
      <c r="H73" s="13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>
      <c r="A74" s="12"/>
      <c r="B74" s="12"/>
      <c r="C74" s="12"/>
      <c r="D74" s="12"/>
      <c r="E74" s="12"/>
      <c r="F74" s="12"/>
      <c r="G74" s="12"/>
      <c r="H74" s="13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>
      <c r="A75" s="12"/>
      <c r="B75" s="12"/>
      <c r="C75" s="12"/>
      <c r="D75" s="12"/>
      <c r="E75" s="12"/>
      <c r="F75" s="12"/>
      <c r="G75" s="12"/>
      <c r="H75" s="13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>
      <c r="A76" s="12"/>
      <c r="B76" s="12"/>
      <c r="C76" s="12"/>
      <c r="D76" s="12"/>
      <c r="E76" s="12"/>
      <c r="F76" s="12"/>
      <c r="G76" s="12"/>
      <c r="H76" s="13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>
      <c r="A77" s="12"/>
      <c r="B77" s="12"/>
      <c r="C77" s="12"/>
      <c r="D77" s="12"/>
      <c r="E77" s="12"/>
      <c r="F77" s="12"/>
      <c r="G77" s="12"/>
      <c r="H77" s="13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>
      <c r="A78" s="12"/>
      <c r="B78" s="12"/>
      <c r="C78" s="12"/>
      <c r="D78" s="12"/>
      <c r="E78" s="12"/>
      <c r="F78" s="12"/>
      <c r="G78" s="12"/>
      <c r="H78" s="13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>
      <c r="A79" s="12"/>
      <c r="B79" s="12"/>
      <c r="C79" s="12"/>
      <c r="D79" s="12"/>
      <c r="E79" s="12"/>
      <c r="F79" s="12"/>
      <c r="G79" s="12"/>
      <c r="H79" s="13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>
      <c r="A80" s="12"/>
      <c r="B80" s="12"/>
      <c r="C80" s="12"/>
      <c r="D80" s="12"/>
      <c r="E80" s="12"/>
      <c r="F80" s="12"/>
      <c r="G80" s="12"/>
      <c r="H80" s="13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>
      <c r="A81" s="12"/>
      <c r="B81" s="12"/>
      <c r="C81" s="12"/>
      <c r="D81" s="12"/>
      <c r="E81" s="12"/>
      <c r="F81" s="12"/>
      <c r="G81" s="12"/>
      <c r="H81" s="13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>
      <c r="A82" s="12"/>
      <c r="B82" s="12"/>
      <c r="C82" s="12"/>
      <c r="D82" s="12"/>
      <c r="E82" s="12"/>
      <c r="F82" s="12"/>
      <c r="G82" s="12"/>
      <c r="H82" s="13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>
      <c r="A83" s="12"/>
      <c r="B83" s="12"/>
      <c r="C83" s="12"/>
      <c r="D83" s="12"/>
      <c r="E83" s="12"/>
      <c r="F83" s="12"/>
      <c r="G83" s="12"/>
      <c r="H83" s="13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>
      <c r="A84" s="12"/>
      <c r="B84" s="12"/>
      <c r="C84" s="12"/>
      <c r="D84" s="12"/>
      <c r="E84" s="12"/>
      <c r="F84" s="12"/>
      <c r="G84" s="12"/>
      <c r="H84" s="13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>
      <c r="A85" s="12"/>
      <c r="B85" s="12"/>
      <c r="C85" s="12"/>
      <c r="D85" s="12"/>
      <c r="E85" s="12"/>
      <c r="F85" s="12"/>
      <c r="G85" s="12"/>
      <c r="H85" s="13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>
      <c r="A86" s="12"/>
      <c r="B86" s="12"/>
      <c r="C86" s="12"/>
      <c r="D86" s="12"/>
      <c r="E86" s="12"/>
      <c r="F86" s="12"/>
      <c r="G86" s="12"/>
      <c r="H86" s="13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>
      <c r="A87" s="12"/>
      <c r="B87" s="12"/>
      <c r="C87" s="12"/>
      <c r="D87" s="12"/>
      <c r="E87" s="12"/>
      <c r="F87" s="12"/>
      <c r="G87" s="12"/>
      <c r="H87" s="13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>
      <c r="A88" s="12"/>
      <c r="B88" s="12"/>
      <c r="C88" s="12"/>
      <c r="D88" s="12"/>
      <c r="E88" s="12"/>
      <c r="F88" s="12"/>
      <c r="G88" s="12"/>
      <c r="H88" s="13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>
      <c r="A89" s="12"/>
      <c r="B89" s="12"/>
      <c r="C89" s="12"/>
      <c r="D89" s="12"/>
      <c r="E89" s="12"/>
      <c r="F89" s="12"/>
      <c r="G89" s="12"/>
      <c r="H89" s="13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>
      <c r="A90" s="12"/>
      <c r="B90" s="12"/>
      <c r="C90" s="12"/>
      <c r="D90" s="12"/>
      <c r="E90" s="12"/>
      <c r="F90" s="12"/>
      <c r="G90" s="12"/>
      <c r="H90" s="13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>
      <c r="A91" s="12"/>
      <c r="B91" s="12"/>
      <c r="C91" s="12"/>
      <c r="D91" s="12"/>
      <c r="E91" s="12"/>
      <c r="F91" s="12"/>
      <c r="G91" s="12"/>
      <c r="H91" s="13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>
      <c r="A92" s="12"/>
      <c r="B92" s="12"/>
      <c r="C92" s="12"/>
      <c r="D92" s="12"/>
      <c r="E92" s="12"/>
      <c r="F92" s="12"/>
      <c r="G92" s="12"/>
      <c r="H92" s="13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>
      <c r="A93" s="12"/>
      <c r="B93" s="12"/>
      <c r="C93" s="12"/>
      <c r="D93" s="12"/>
      <c r="E93" s="12"/>
      <c r="F93" s="12"/>
      <c r="G93" s="12"/>
      <c r="H93" s="13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>
      <c r="A94" s="12"/>
      <c r="B94" s="12"/>
      <c r="C94" s="12"/>
      <c r="D94" s="12"/>
      <c r="E94" s="12"/>
      <c r="F94" s="12"/>
      <c r="G94" s="12"/>
      <c r="H94" s="13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>
      <c r="A95" s="12"/>
      <c r="B95" s="12"/>
      <c r="C95" s="12"/>
      <c r="D95" s="12"/>
      <c r="E95" s="12"/>
      <c r="F95" s="12"/>
      <c r="G95" s="12"/>
      <c r="H95" s="13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>
      <c r="A96" s="12"/>
      <c r="B96" s="12"/>
      <c r="C96" s="12"/>
      <c r="D96" s="12"/>
      <c r="E96" s="12"/>
      <c r="F96" s="12"/>
      <c r="G96" s="12"/>
      <c r="H96" s="13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>
      <c r="A97" s="12"/>
      <c r="B97" s="12"/>
      <c r="C97" s="12"/>
      <c r="D97" s="12"/>
      <c r="E97" s="12"/>
      <c r="F97" s="12"/>
      <c r="G97" s="12"/>
      <c r="H97" s="13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>
      <c r="A98" s="12"/>
      <c r="B98" s="12"/>
      <c r="C98" s="12"/>
      <c r="D98" s="12"/>
      <c r="E98" s="12"/>
      <c r="F98" s="12"/>
      <c r="G98" s="12"/>
      <c r="H98" s="13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>
      <c r="A99" s="12"/>
      <c r="B99" s="12"/>
      <c r="C99" s="12"/>
      <c r="D99" s="12"/>
      <c r="E99" s="12"/>
      <c r="F99" s="12"/>
      <c r="G99" s="12"/>
      <c r="H99" s="13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>
      <c r="A100" s="12"/>
      <c r="B100" s="12"/>
      <c r="C100" s="12"/>
      <c r="D100" s="12"/>
      <c r="E100" s="12"/>
      <c r="F100" s="12"/>
      <c r="G100" s="12"/>
      <c r="H100" s="13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>
      <c r="A101" s="12"/>
      <c r="B101" s="12"/>
      <c r="C101" s="12"/>
      <c r="D101" s="12"/>
      <c r="E101" s="12"/>
      <c r="F101" s="12"/>
      <c r="G101" s="12"/>
      <c r="H101" s="13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>
      <c r="A102" s="12"/>
      <c r="B102" s="12"/>
      <c r="C102" s="12"/>
      <c r="D102" s="12"/>
      <c r="E102" s="12"/>
      <c r="F102" s="12"/>
      <c r="G102" s="12"/>
      <c r="H102" s="13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>
      <c r="A103" s="12"/>
      <c r="B103" s="12"/>
      <c r="C103" s="12"/>
      <c r="D103" s="12"/>
      <c r="E103" s="12"/>
      <c r="F103" s="12"/>
      <c r="G103" s="12"/>
      <c r="H103" s="13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>
      <c r="A104" s="12"/>
      <c r="B104" s="12"/>
      <c r="C104" s="12"/>
      <c r="D104" s="12"/>
      <c r="E104" s="12"/>
      <c r="F104" s="12"/>
      <c r="G104" s="12"/>
      <c r="H104" s="13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>
      <c r="A105" s="12"/>
      <c r="B105" s="12"/>
      <c r="C105" s="12"/>
      <c r="D105" s="12"/>
      <c r="E105" s="12"/>
      <c r="F105" s="12"/>
      <c r="G105" s="12"/>
      <c r="H105" s="13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>
      <c r="A106" s="12"/>
      <c r="B106" s="12"/>
      <c r="C106" s="12"/>
      <c r="D106" s="12"/>
      <c r="E106" s="12"/>
      <c r="F106" s="12"/>
      <c r="G106" s="12"/>
      <c r="H106" s="13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>
      <c r="A107" s="12"/>
      <c r="B107" s="12"/>
      <c r="C107" s="12"/>
      <c r="D107" s="12"/>
      <c r="E107" s="12"/>
      <c r="F107" s="12"/>
      <c r="G107" s="12"/>
      <c r="H107" s="13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>
      <c r="A108" s="12"/>
      <c r="B108" s="12"/>
      <c r="C108" s="12"/>
      <c r="D108" s="12"/>
      <c r="E108" s="12"/>
      <c r="F108" s="12"/>
      <c r="G108" s="12"/>
      <c r="H108" s="13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>
      <c r="A109" s="12"/>
      <c r="B109" s="12"/>
      <c r="C109" s="12"/>
      <c r="D109" s="12"/>
      <c r="E109" s="12"/>
      <c r="F109" s="12"/>
      <c r="G109" s="12"/>
      <c r="H109" s="13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>
      <c r="A110" s="12"/>
      <c r="B110" s="12"/>
      <c r="C110" s="12"/>
      <c r="D110" s="12"/>
      <c r="E110" s="12"/>
      <c r="F110" s="12"/>
      <c r="G110" s="12"/>
      <c r="H110" s="13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>
      <c r="A111" s="12"/>
      <c r="B111" s="12"/>
      <c r="C111" s="12"/>
      <c r="D111" s="12"/>
      <c r="E111" s="12"/>
      <c r="F111" s="12"/>
      <c r="G111" s="12"/>
      <c r="H111" s="13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>
      <c r="A112" s="12"/>
      <c r="B112" s="12"/>
      <c r="C112" s="12"/>
      <c r="D112" s="12"/>
      <c r="E112" s="12"/>
      <c r="F112" s="12"/>
      <c r="G112" s="12"/>
      <c r="H112" s="13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>
      <c r="A113" s="12"/>
      <c r="B113" s="12"/>
      <c r="C113" s="12"/>
      <c r="D113" s="12"/>
      <c r="E113" s="12"/>
      <c r="F113" s="12"/>
      <c r="G113" s="12"/>
      <c r="H113" s="13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>
      <c r="A114" s="12"/>
      <c r="B114" s="12"/>
      <c r="C114" s="12"/>
      <c r="D114" s="12"/>
      <c r="E114" s="12"/>
      <c r="F114" s="12"/>
      <c r="G114" s="12"/>
      <c r="H114" s="13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>
      <c r="A115" s="12"/>
      <c r="B115" s="12"/>
      <c r="C115" s="12"/>
      <c r="D115" s="12"/>
      <c r="E115" s="12"/>
      <c r="F115" s="12"/>
      <c r="G115" s="12"/>
      <c r="H115" s="13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>
      <c r="A116" s="12"/>
      <c r="B116" s="12"/>
      <c r="C116" s="12"/>
      <c r="D116" s="12"/>
      <c r="E116" s="12"/>
      <c r="F116" s="12"/>
      <c r="G116" s="12"/>
      <c r="H116" s="13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>
      <c r="A117" s="12"/>
      <c r="B117" s="12"/>
      <c r="C117" s="12"/>
      <c r="D117" s="12"/>
      <c r="E117" s="12"/>
      <c r="F117" s="12"/>
      <c r="G117" s="12"/>
      <c r="H117" s="13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>
      <c r="A118" s="12"/>
      <c r="B118" s="12"/>
      <c r="C118" s="12"/>
      <c r="D118" s="12"/>
      <c r="E118" s="12"/>
      <c r="F118" s="12"/>
      <c r="G118" s="12"/>
      <c r="H118" s="13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>
      <c r="A119" s="12"/>
      <c r="B119" s="12"/>
      <c r="C119" s="12"/>
      <c r="D119" s="12"/>
      <c r="E119" s="12"/>
      <c r="F119" s="12"/>
      <c r="G119" s="12"/>
      <c r="H119" s="13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>
      <c r="A120" s="12"/>
      <c r="B120" s="12"/>
      <c r="C120" s="12"/>
      <c r="D120" s="12"/>
      <c r="E120" s="12"/>
      <c r="F120" s="12"/>
      <c r="G120" s="12"/>
      <c r="H120" s="13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>
      <c r="A121" s="12"/>
      <c r="B121" s="12"/>
      <c r="C121" s="12"/>
      <c r="D121" s="12"/>
      <c r="E121" s="12"/>
      <c r="F121" s="12"/>
      <c r="G121" s="12"/>
      <c r="H121" s="13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>
      <c r="A122" s="12"/>
      <c r="B122" s="12"/>
      <c r="C122" s="12"/>
      <c r="D122" s="12"/>
      <c r="E122" s="12"/>
      <c r="F122" s="12"/>
      <c r="G122" s="12"/>
      <c r="H122" s="13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>
      <c r="A123" s="12"/>
      <c r="B123" s="12"/>
      <c r="C123" s="12"/>
      <c r="D123" s="12"/>
      <c r="E123" s="12"/>
      <c r="F123" s="12"/>
      <c r="G123" s="12"/>
      <c r="H123" s="13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>
      <c r="A124" s="12"/>
      <c r="B124" s="12"/>
      <c r="C124" s="12"/>
      <c r="D124" s="12"/>
      <c r="E124" s="12"/>
      <c r="F124" s="12"/>
      <c r="G124" s="12"/>
      <c r="H124" s="13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>
      <c r="A125" s="12"/>
      <c r="B125" s="12"/>
      <c r="C125" s="12"/>
      <c r="D125" s="12"/>
      <c r="E125" s="12"/>
      <c r="F125" s="12"/>
      <c r="G125" s="12"/>
      <c r="H125" s="13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>
      <c r="A126" s="12"/>
      <c r="B126" s="12"/>
      <c r="C126" s="12"/>
      <c r="D126" s="12"/>
      <c r="E126" s="12"/>
      <c r="F126" s="12"/>
      <c r="G126" s="12"/>
      <c r="H126" s="13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>
      <c r="A127" s="12"/>
      <c r="B127" s="12"/>
      <c r="C127" s="12"/>
      <c r="D127" s="12"/>
      <c r="E127" s="12"/>
      <c r="F127" s="12"/>
      <c r="G127" s="12"/>
      <c r="H127" s="13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>
      <c r="A128" s="12"/>
      <c r="B128" s="12"/>
      <c r="C128" s="12"/>
      <c r="D128" s="12"/>
      <c r="E128" s="12"/>
      <c r="F128" s="12"/>
      <c r="G128" s="12"/>
      <c r="H128" s="13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>
      <c r="A129" s="12"/>
      <c r="B129" s="12"/>
      <c r="C129" s="12"/>
      <c r="D129" s="12"/>
      <c r="E129" s="12"/>
      <c r="F129" s="12"/>
      <c r="G129" s="12"/>
      <c r="H129" s="13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>
      <c r="A130" s="12"/>
      <c r="B130" s="12"/>
      <c r="C130" s="12"/>
      <c r="D130" s="12"/>
      <c r="E130" s="12"/>
      <c r="F130" s="12"/>
      <c r="G130" s="12"/>
      <c r="H130" s="13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>
      <c r="A131" s="12"/>
      <c r="B131" s="12"/>
      <c r="C131" s="12"/>
      <c r="D131" s="12"/>
      <c r="E131" s="12"/>
      <c r="F131" s="12"/>
      <c r="G131" s="12"/>
      <c r="H131" s="13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>
      <c r="A132" s="12"/>
      <c r="B132" s="12"/>
      <c r="C132" s="12"/>
      <c r="D132" s="12"/>
      <c r="E132" s="12"/>
      <c r="F132" s="12"/>
      <c r="G132" s="12"/>
      <c r="H132" s="13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>
      <c r="A133" s="12"/>
      <c r="B133" s="12"/>
      <c r="C133" s="12"/>
      <c r="D133" s="12"/>
      <c r="E133" s="12"/>
      <c r="F133" s="12"/>
      <c r="G133" s="12"/>
      <c r="H133" s="13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>
      <c r="A134" s="12"/>
      <c r="B134" s="12"/>
      <c r="C134" s="12"/>
      <c r="D134" s="12"/>
      <c r="E134" s="12"/>
      <c r="F134" s="12"/>
      <c r="G134" s="12"/>
      <c r="H134" s="13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>
      <c r="A135" s="12"/>
      <c r="B135" s="12"/>
      <c r="C135" s="12"/>
      <c r="D135" s="12"/>
      <c r="E135" s="12"/>
      <c r="F135" s="12"/>
      <c r="G135" s="12"/>
      <c r="H135" s="13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>
      <c r="A136" s="12"/>
      <c r="B136" s="12"/>
      <c r="C136" s="12"/>
      <c r="D136" s="12"/>
      <c r="E136" s="12"/>
      <c r="F136" s="12"/>
      <c r="G136" s="12"/>
      <c r="H136" s="13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>
      <c r="A137" s="12"/>
      <c r="B137" s="12"/>
      <c r="C137" s="12"/>
      <c r="D137" s="12"/>
      <c r="E137" s="12"/>
      <c r="F137" s="12"/>
      <c r="G137" s="12"/>
      <c r="H137" s="13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>
      <c r="A138" s="12"/>
      <c r="B138" s="12"/>
      <c r="C138" s="12"/>
      <c r="D138" s="12"/>
      <c r="E138" s="12"/>
      <c r="F138" s="12"/>
      <c r="G138" s="12"/>
      <c r="H138" s="13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>
      <c r="A139" s="12"/>
      <c r="B139" s="12"/>
      <c r="C139" s="12"/>
      <c r="D139" s="12"/>
      <c r="E139" s="12"/>
      <c r="F139" s="12"/>
      <c r="G139" s="12"/>
      <c r="H139" s="13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>
      <c r="A140" s="12"/>
      <c r="B140" s="12"/>
      <c r="C140" s="12"/>
      <c r="D140" s="12"/>
      <c r="E140" s="12"/>
      <c r="F140" s="12"/>
      <c r="G140" s="12"/>
      <c r="H140" s="13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>
      <c r="A141" s="12"/>
      <c r="B141" s="12"/>
      <c r="C141" s="12"/>
      <c r="D141" s="12"/>
      <c r="E141" s="12"/>
      <c r="F141" s="12"/>
      <c r="G141" s="12"/>
      <c r="H141" s="13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>
      <c r="A142" s="12"/>
      <c r="B142" s="12"/>
      <c r="C142" s="12"/>
      <c r="D142" s="12"/>
      <c r="E142" s="12"/>
      <c r="F142" s="12"/>
      <c r="G142" s="12"/>
      <c r="H142" s="13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>
      <c r="A143" s="12"/>
      <c r="B143" s="12"/>
      <c r="C143" s="12"/>
      <c r="D143" s="12"/>
      <c r="E143" s="12"/>
      <c r="F143" s="12"/>
      <c r="G143" s="12"/>
      <c r="H143" s="13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>
      <c r="A144" s="12"/>
      <c r="B144" s="12"/>
      <c r="C144" s="12"/>
      <c r="D144" s="12"/>
      <c r="E144" s="12"/>
      <c r="F144" s="12"/>
      <c r="G144" s="12"/>
      <c r="H144" s="13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>
      <c r="A145" s="12"/>
      <c r="B145" s="12"/>
      <c r="C145" s="12"/>
      <c r="D145" s="12"/>
      <c r="E145" s="12"/>
      <c r="F145" s="12"/>
      <c r="G145" s="12"/>
      <c r="H145" s="13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>
      <c r="A146" s="12"/>
      <c r="B146" s="12"/>
      <c r="C146" s="12"/>
      <c r="D146" s="12"/>
      <c r="E146" s="12"/>
      <c r="F146" s="12"/>
      <c r="G146" s="12"/>
      <c r="H146" s="13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>
      <c r="A147" s="12"/>
      <c r="B147" s="12"/>
      <c r="C147" s="12"/>
      <c r="D147" s="12"/>
      <c r="E147" s="12"/>
      <c r="F147" s="12"/>
      <c r="G147" s="12"/>
      <c r="H147" s="13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>
      <c r="A148" s="12"/>
      <c r="B148" s="12"/>
      <c r="C148" s="12"/>
      <c r="D148" s="12"/>
      <c r="E148" s="12"/>
      <c r="F148" s="12"/>
      <c r="G148" s="12"/>
      <c r="H148" s="13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>
      <c r="A149" s="12"/>
      <c r="B149" s="12"/>
      <c r="C149" s="12"/>
      <c r="D149" s="12"/>
      <c r="E149" s="12"/>
      <c r="F149" s="12"/>
      <c r="G149" s="12"/>
      <c r="H149" s="13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>
      <c r="A150" s="12"/>
      <c r="B150" s="12"/>
      <c r="C150" s="12"/>
      <c r="D150" s="12"/>
      <c r="E150" s="12"/>
      <c r="F150" s="12"/>
      <c r="G150" s="12"/>
      <c r="H150" s="13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>
      <c r="A151" s="12"/>
      <c r="B151" s="12"/>
      <c r="C151" s="12"/>
      <c r="D151" s="12"/>
      <c r="E151" s="12"/>
      <c r="F151" s="12"/>
      <c r="G151" s="12"/>
      <c r="H151" s="13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>
      <c r="A152" s="12"/>
      <c r="B152" s="12"/>
      <c r="C152" s="12"/>
      <c r="D152" s="12"/>
      <c r="E152" s="12"/>
      <c r="F152" s="12"/>
      <c r="G152" s="12"/>
      <c r="H152" s="13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>
      <c r="A153" s="12"/>
      <c r="B153" s="12"/>
      <c r="C153" s="12"/>
      <c r="D153" s="12"/>
      <c r="E153" s="12"/>
      <c r="F153" s="12"/>
      <c r="G153" s="12"/>
      <c r="H153" s="13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>
      <c r="A154" s="12"/>
      <c r="B154" s="12"/>
      <c r="C154" s="12"/>
      <c r="D154" s="12"/>
      <c r="E154" s="12"/>
      <c r="F154" s="12"/>
      <c r="G154" s="12"/>
      <c r="H154" s="13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>
      <c r="A155" s="12"/>
      <c r="B155" s="12"/>
      <c r="C155" s="12"/>
      <c r="D155" s="12"/>
      <c r="E155" s="12"/>
      <c r="F155" s="12"/>
      <c r="G155" s="12"/>
      <c r="H155" s="13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>
      <c r="A156" s="12"/>
      <c r="B156" s="12"/>
      <c r="C156" s="12"/>
      <c r="D156" s="12"/>
      <c r="E156" s="12"/>
      <c r="F156" s="12"/>
      <c r="G156" s="12"/>
      <c r="H156" s="13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>
      <c r="A157" s="12"/>
      <c r="B157" s="12"/>
      <c r="C157" s="12"/>
      <c r="D157" s="12"/>
      <c r="E157" s="12"/>
      <c r="F157" s="12"/>
      <c r="G157" s="12"/>
      <c r="H157" s="13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>
      <c r="A158" s="12"/>
      <c r="B158" s="12"/>
      <c r="C158" s="12"/>
      <c r="D158" s="12"/>
      <c r="E158" s="12"/>
      <c r="F158" s="12"/>
      <c r="G158" s="12"/>
      <c r="H158" s="13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>
      <c r="A159" s="12"/>
      <c r="B159" s="12"/>
      <c r="C159" s="12"/>
      <c r="D159" s="12"/>
      <c r="E159" s="12"/>
      <c r="F159" s="12"/>
      <c r="G159" s="12"/>
      <c r="H159" s="13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>
      <c r="A160" s="12"/>
      <c r="B160" s="12"/>
      <c r="C160" s="12"/>
      <c r="D160" s="12"/>
      <c r="E160" s="12"/>
      <c r="F160" s="12"/>
      <c r="G160" s="12"/>
      <c r="H160" s="13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>
      <c r="A161" s="12"/>
      <c r="B161" s="12"/>
      <c r="C161" s="12"/>
      <c r="D161" s="12"/>
      <c r="E161" s="12"/>
      <c r="F161" s="12"/>
      <c r="G161" s="12"/>
      <c r="H161" s="13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>
      <c r="A162" s="12"/>
      <c r="B162" s="12"/>
      <c r="C162" s="12"/>
      <c r="D162" s="12"/>
      <c r="E162" s="12"/>
      <c r="F162" s="12"/>
      <c r="G162" s="12"/>
      <c r="H162" s="13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>
      <c r="A163" s="12"/>
      <c r="B163" s="12"/>
      <c r="C163" s="12"/>
      <c r="D163" s="12"/>
      <c r="E163" s="12"/>
      <c r="F163" s="12"/>
      <c r="G163" s="12"/>
      <c r="H163" s="13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>
      <c r="A164" s="12"/>
      <c r="B164" s="12"/>
      <c r="C164" s="12"/>
      <c r="D164" s="12"/>
      <c r="E164" s="12"/>
      <c r="F164" s="12"/>
      <c r="G164" s="12"/>
      <c r="H164" s="13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>
      <c r="A165" s="12"/>
      <c r="B165" s="12"/>
      <c r="C165" s="12"/>
      <c r="D165" s="12"/>
      <c r="E165" s="12"/>
      <c r="F165" s="12"/>
      <c r="G165" s="12"/>
      <c r="H165" s="13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>
      <c r="A166" s="12"/>
      <c r="B166" s="12"/>
      <c r="C166" s="12"/>
      <c r="D166" s="12"/>
      <c r="E166" s="12"/>
      <c r="F166" s="12"/>
      <c r="G166" s="12"/>
      <c r="H166" s="13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>
      <c r="A167" s="12"/>
      <c r="B167" s="12"/>
      <c r="C167" s="12"/>
      <c r="D167" s="12"/>
      <c r="E167" s="12"/>
      <c r="F167" s="12"/>
      <c r="G167" s="12"/>
      <c r="H167" s="13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>
      <c r="A168" s="12"/>
      <c r="B168" s="12"/>
      <c r="C168" s="12"/>
      <c r="D168" s="12"/>
      <c r="E168" s="12"/>
      <c r="F168" s="12"/>
      <c r="G168" s="12"/>
      <c r="H168" s="13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>
      <c r="A169" s="12"/>
      <c r="B169" s="12"/>
      <c r="C169" s="12"/>
      <c r="D169" s="12"/>
      <c r="E169" s="12"/>
      <c r="F169" s="12"/>
      <c r="G169" s="12"/>
      <c r="H169" s="13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>
      <c r="A170" s="12"/>
      <c r="B170" s="12"/>
      <c r="C170" s="12"/>
      <c r="D170" s="12"/>
      <c r="E170" s="12"/>
      <c r="F170" s="12"/>
      <c r="G170" s="12"/>
      <c r="H170" s="13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>
      <c r="A171" s="12"/>
      <c r="B171" s="12"/>
      <c r="C171" s="12"/>
      <c r="D171" s="12"/>
      <c r="E171" s="12"/>
      <c r="F171" s="12"/>
      <c r="G171" s="12"/>
      <c r="H171" s="13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>
      <c r="A172" s="12"/>
      <c r="B172" s="12"/>
      <c r="C172" s="12"/>
      <c r="D172" s="12"/>
      <c r="E172" s="12"/>
      <c r="F172" s="12"/>
      <c r="G172" s="12"/>
      <c r="H172" s="13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>
      <c r="A173" s="12"/>
      <c r="B173" s="12"/>
      <c r="C173" s="12"/>
      <c r="D173" s="12"/>
      <c r="E173" s="12"/>
      <c r="F173" s="12"/>
      <c r="G173" s="12"/>
      <c r="H173" s="13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>
      <c r="A174" s="12"/>
      <c r="B174" s="12"/>
      <c r="C174" s="12"/>
      <c r="D174" s="12"/>
      <c r="E174" s="12"/>
      <c r="F174" s="12"/>
      <c r="G174" s="12"/>
      <c r="H174" s="13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>
      <c r="A175" s="12"/>
      <c r="B175" s="12"/>
      <c r="C175" s="12"/>
      <c r="D175" s="12"/>
      <c r="E175" s="12"/>
      <c r="F175" s="12"/>
      <c r="G175" s="12"/>
      <c r="H175" s="13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>
      <c r="A176" s="12"/>
      <c r="B176" s="12"/>
      <c r="C176" s="12"/>
      <c r="D176" s="12"/>
      <c r="E176" s="12"/>
      <c r="F176" s="12"/>
      <c r="G176" s="12"/>
      <c r="H176" s="13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>
      <c r="A177" s="12"/>
      <c r="B177" s="12"/>
      <c r="C177" s="12"/>
      <c r="D177" s="12"/>
      <c r="E177" s="12"/>
      <c r="F177" s="12"/>
      <c r="G177" s="12"/>
      <c r="H177" s="13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>
      <c r="A178" s="12"/>
      <c r="B178" s="12"/>
      <c r="C178" s="12"/>
      <c r="D178" s="12"/>
      <c r="E178" s="12"/>
      <c r="F178" s="12"/>
      <c r="G178" s="12"/>
      <c r="H178" s="13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>
      <c r="A179" s="12"/>
      <c r="B179" s="12"/>
      <c r="C179" s="12"/>
      <c r="D179" s="12"/>
      <c r="E179" s="12"/>
      <c r="F179" s="12"/>
      <c r="G179" s="12"/>
      <c r="H179" s="13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>
      <c r="A180" s="12"/>
      <c r="B180" s="12"/>
      <c r="C180" s="12"/>
      <c r="D180" s="12"/>
      <c r="E180" s="12"/>
      <c r="F180" s="12"/>
      <c r="G180" s="12"/>
      <c r="H180" s="13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>
      <c r="A181" s="12"/>
      <c r="B181" s="12"/>
      <c r="C181" s="12"/>
      <c r="D181" s="12"/>
      <c r="E181" s="12"/>
      <c r="F181" s="12"/>
      <c r="G181" s="12"/>
      <c r="H181" s="13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>
      <c r="A182" s="12"/>
      <c r="B182" s="12"/>
      <c r="C182" s="12"/>
      <c r="D182" s="12"/>
      <c r="E182" s="12"/>
      <c r="F182" s="12"/>
      <c r="G182" s="12"/>
      <c r="H182" s="13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>
      <c r="A183" s="12"/>
      <c r="B183" s="12"/>
      <c r="C183" s="12"/>
      <c r="D183" s="12"/>
      <c r="E183" s="12"/>
      <c r="F183" s="12"/>
      <c r="G183" s="12"/>
      <c r="H183" s="13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>
      <c r="A184" s="12"/>
      <c r="B184" s="12"/>
      <c r="C184" s="12"/>
      <c r="D184" s="12"/>
      <c r="E184" s="12"/>
      <c r="F184" s="12"/>
      <c r="G184" s="12"/>
      <c r="H184" s="13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>
      <c r="A185" s="12"/>
      <c r="B185" s="12"/>
      <c r="C185" s="12"/>
      <c r="D185" s="12"/>
      <c r="E185" s="12"/>
      <c r="F185" s="12"/>
      <c r="G185" s="12"/>
      <c r="H185" s="13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>
      <c r="A186" s="12"/>
      <c r="B186" s="12"/>
      <c r="C186" s="12"/>
      <c r="D186" s="12"/>
      <c r="E186" s="12"/>
      <c r="F186" s="12"/>
      <c r="G186" s="12"/>
      <c r="H186" s="13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>
      <c r="A187" s="12"/>
      <c r="B187" s="12"/>
      <c r="C187" s="12"/>
      <c r="D187" s="12"/>
      <c r="E187" s="12"/>
      <c r="F187" s="12"/>
      <c r="G187" s="12"/>
      <c r="H187" s="13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>
      <c r="A188" s="12"/>
      <c r="B188" s="12"/>
      <c r="C188" s="12"/>
      <c r="D188" s="12"/>
      <c r="E188" s="12"/>
      <c r="F188" s="12"/>
      <c r="G188" s="12"/>
      <c r="H188" s="13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>
      <c r="A189" s="12"/>
      <c r="B189" s="12"/>
      <c r="C189" s="12"/>
      <c r="D189" s="12"/>
      <c r="E189" s="12"/>
      <c r="F189" s="12"/>
      <c r="G189" s="12"/>
      <c r="H189" s="13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>
      <c r="A190" s="12"/>
      <c r="B190" s="12"/>
      <c r="C190" s="12"/>
      <c r="D190" s="12"/>
      <c r="E190" s="12"/>
      <c r="F190" s="12"/>
      <c r="G190" s="12"/>
      <c r="H190" s="13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>
      <c r="A191" s="12"/>
      <c r="B191" s="12"/>
      <c r="C191" s="12"/>
      <c r="D191" s="12"/>
      <c r="E191" s="12"/>
      <c r="F191" s="12"/>
      <c r="G191" s="12"/>
      <c r="H191" s="13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>
      <c r="A192" s="12"/>
      <c r="B192" s="12"/>
      <c r="C192" s="12"/>
      <c r="D192" s="12"/>
      <c r="E192" s="12"/>
      <c r="F192" s="12"/>
      <c r="G192" s="12"/>
      <c r="H192" s="13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>
      <c r="A193" s="12"/>
      <c r="B193" s="12"/>
      <c r="C193" s="12"/>
      <c r="D193" s="12"/>
      <c r="E193" s="12"/>
      <c r="F193" s="12"/>
      <c r="G193" s="12"/>
      <c r="H193" s="13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>
      <c r="A194" s="12"/>
      <c r="B194" s="12"/>
      <c r="C194" s="12"/>
      <c r="D194" s="12"/>
      <c r="E194" s="12"/>
      <c r="F194" s="12"/>
      <c r="G194" s="12"/>
      <c r="H194" s="13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>
      <c r="A195" s="12"/>
      <c r="B195" s="12"/>
      <c r="C195" s="12"/>
      <c r="D195" s="12"/>
      <c r="E195" s="12"/>
      <c r="F195" s="12"/>
      <c r="G195" s="12"/>
      <c r="H195" s="13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>
      <c r="A196" s="12"/>
      <c r="B196" s="12"/>
      <c r="C196" s="12"/>
      <c r="D196" s="12"/>
      <c r="E196" s="12"/>
      <c r="F196" s="12"/>
      <c r="G196" s="12"/>
      <c r="H196" s="13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>
      <c r="A197" s="12"/>
      <c r="B197" s="12"/>
      <c r="C197" s="12"/>
      <c r="D197" s="12"/>
      <c r="E197" s="12"/>
      <c r="F197" s="12"/>
      <c r="G197" s="12"/>
      <c r="H197" s="13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>
      <c r="A198" s="12"/>
      <c r="B198" s="12"/>
      <c r="C198" s="12"/>
      <c r="D198" s="12"/>
      <c r="E198" s="12"/>
      <c r="F198" s="12"/>
      <c r="G198" s="12"/>
      <c r="H198" s="13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>
      <c r="A199" s="12"/>
      <c r="B199" s="12"/>
      <c r="C199" s="12"/>
      <c r="D199" s="12"/>
      <c r="E199" s="12"/>
      <c r="F199" s="12"/>
      <c r="G199" s="12"/>
      <c r="H199" s="13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>
      <c r="A200" s="12"/>
      <c r="B200" s="12"/>
      <c r="C200" s="12"/>
      <c r="D200" s="12"/>
      <c r="E200" s="12"/>
      <c r="F200" s="12"/>
      <c r="G200" s="12"/>
      <c r="H200" s="13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>
      <c r="A201" s="12"/>
      <c r="B201" s="12"/>
      <c r="C201" s="12"/>
      <c r="D201" s="12"/>
      <c r="E201" s="12"/>
      <c r="F201" s="12"/>
      <c r="G201" s="12"/>
      <c r="H201" s="13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>
      <c r="A202" s="12"/>
      <c r="B202" s="12"/>
      <c r="C202" s="12"/>
      <c r="D202" s="12"/>
      <c r="E202" s="12"/>
      <c r="F202" s="12"/>
      <c r="G202" s="12"/>
      <c r="H202" s="13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>
      <c r="A203" s="12"/>
      <c r="B203" s="12"/>
      <c r="C203" s="12"/>
      <c r="D203" s="12"/>
      <c r="E203" s="12"/>
      <c r="F203" s="12"/>
      <c r="G203" s="12"/>
      <c r="H203" s="13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>
      <c r="A204" s="12"/>
      <c r="B204" s="12"/>
      <c r="C204" s="12"/>
      <c r="D204" s="12"/>
      <c r="E204" s="12"/>
      <c r="F204" s="12"/>
      <c r="G204" s="12"/>
      <c r="H204" s="13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>
      <c r="A205" s="12"/>
      <c r="B205" s="12"/>
      <c r="C205" s="12"/>
      <c r="D205" s="12"/>
      <c r="E205" s="12"/>
      <c r="F205" s="12"/>
      <c r="G205" s="12"/>
      <c r="H205" s="13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>
      <c r="A206" s="12"/>
      <c r="B206" s="12"/>
      <c r="C206" s="12"/>
      <c r="D206" s="12"/>
      <c r="E206" s="12"/>
      <c r="F206" s="12"/>
      <c r="G206" s="12"/>
      <c r="H206" s="13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>
      <c r="A207" s="12"/>
      <c r="B207" s="12"/>
      <c r="C207" s="12"/>
      <c r="D207" s="12"/>
      <c r="E207" s="12"/>
      <c r="F207" s="12"/>
      <c r="G207" s="12"/>
      <c r="H207" s="13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>
      <c r="A208" s="12"/>
      <c r="B208" s="12"/>
      <c r="C208" s="12"/>
      <c r="D208" s="12"/>
      <c r="E208" s="12"/>
      <c r="F208" s="12"/>
      <c r="G208" s="12"/>
      <c r="H208" s="13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>
      <c r="A209" s="12"/>
      <c r="B209" s="12"/>
      <c r="C209" s="12"/>
      <c r="D209" s="12"/>
      <c r="E209" s="12"/>
      <c r="F209" s="12"/>
      <c r="G209" s="12"/>
      <c r="H209" s="13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>
      <c r="A210" s="12"/>
      <c r="B210" s="12"/>
      <c r="C210" s="12"/>
      <c r="D210" s="12"/>
      <c r="E210" s="12"/>
      <c r="F210" s="12"/>
      <c r="G210" s="12"/>
      <c r="H210" s="13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>
      <c r="A211" s="12"/>
      <c r="B211" s="12"/>
      <c r="C211" s="12"/>
      <c r="D211" s="12"/>
      <c r="E211" s="12"/>
      <c r="F211" s="12"/>
      <c r="G211" s="12"/>
      <c r="H211" s="13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>
      <c r="A212" s="12"/>
      <c r="B212" s="12"/>
      <c r="C212" s="12"/>
      <c r="D212" s="12"/>
      <c r="E212" s="12"/>
      <c r="F212" s="12"/>
      <c r="G212" s="12"/>
      <c r="H212" s="13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>
      <c r="A213" s="12"/>
      <c r="B213" s="12"/>
      <c r="C213" s="12"/>
      <c r="D213" s="12"/>
      <c r="E213" s="12"/>
      <c r="F213" s="12"/>
      <c r="G213" s="12"/>
      <c r="H213" s="13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>
      <c r="A214" s="12"/>
      <c r="B214" s="12"/>
      <c r="C214" s="12"/>
      <c r="D214" s="12"/>
      <c r="E214" s="12"/>
      <c r="F214" s="12"/>
      <c r="G214" s="12"/>
      <c r="H214" s="13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>
      <c r="A215" s="12"/>
      <c r="B215" s="12"/>
      <c r="C215" s="12"/>
      <c r="D215" s="12"/>
      <c r="E215" s="12"/>
      <c r="F215" s="12"/>
      <c r="G215" s="12"/>
      <c r="H215" s="13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>
      <c r="A216" s="12"/>
      <c r="B216" s="12"/>
      <c r="C216" s="12"/>
      <c r="D216" s="12"/>
      <c r="E216" s="12"/>
      <c r="F216" s="12"/>
      <c r="G216" s="12"/>
      <c r="H216" s="13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>
      <c r="A217" s="12"/>
      <c r="B217" s="12"/>
      <c r="C217" s="12"/>
      <c r="D217" s="12"/>
      <c r="E217" s="12"/>
      <c r="F217" s="12"/>
      <c r="G217" s="12"/>
      <c r="H217" s="13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>
      <c r="A218" s="12"/>
      <c r="B218" s="12"/>
      <c r="C218" s="12"/>
      <c r="D218" s="12"/>
      <c r="E218" s="12"/>
      <c r="F218" s="12"/>
      <c r="G218" s="12"/>
      <c r="H218" s="13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>
      <c r="A219" s="12"/>
      <c r="B219" s="12"/>
      <c r="C219" s="12"/>
      <c r="D219" s="12"/>
      <c r="E219" s="12"/>
      <c r="F219" s="12"/>
      <c r="G219" s="12"/>
      <c r="H219" s="13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>
      <c r="A220" s="12"/>
      <c r="B220" s="12"/>
      <c r="C220" s="12"/>
      <c r="D220" s="12"/>
      <c r="E220" s="12"/>
      <c r="F220" s="12"/>
      <c r="G220" s="12"/>
      <c r="H220" s="13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>
      <c r="A221" s="12"/>
      <c r="B221" s="12"/>
      <c r="C221" s="12"/>
      <c r="D221" s="12"/>
      <c r="E221" s="12"/>
      <c r="F221" s="12"/>
      <c r="G221" s="12"/>
      <c r="H221" s="13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>
      <c r="A222" s="12"/>
      <c r="B222" s="12"/>
      <c r="C222" s="12"/>
      <c r="D222" s="12"/>
      <c r="E222" s="12"/>
      <c r="F222" s="12"/>
      <c r="G222" s="12"/>
      <c r="H222" s="13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>
      <c r="A223" s="12"/>
      <c r="B223" s="12"/>
      <c r="C223" s="12"/>
      <c r="D223" s="12"/>
      <c r="E223" s="12"/>
      <c r="F223" s="12"/>
      <c r="G223" s="12"/>
      <c r="H223" s="13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>
      <c r="A224" s="12"/>
      <c r="B224" s="12"/>
      <c r="C224" s="12"/>
      <c r="D224" s="12"/>
      <c r="E224" s="12"/>
      <c r="F224" s="12"/>
      <c r="G224" s="12"/>
      <c r="H224" s="13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>
      <c r="A225" s="12"/>
      <c r="B225" s="12"/>
      <c r="C225" s="12"/>
      <c r="D225" s="12"/>
      <c r="E225" s="12"/>
      <c r="F225" s="12"/>
      <c r="G225" s="12"/>
      <c r="H225" s="13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>
      <c r="A226" s="12"/>
      <c r="B226" s="12"/>
      <c r="C226" s="12"/>
      <c r="D226" s="12"/>
      <c r="E226" s="12"/>
      <c r="F226" s="12"/>
      <c r="G226" s="12"/>
      <c r="H226" s="13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>
      <c r="A227" s="12"/>
      <c r="B227" s="12"/>
      <c r="C227" s="12"/>
      <c r="D227" s="12"/>
      <c r="E227" s="12"/>
      <c r="F227" s="12"/>
      <c r="G227" s="12"/>
      <c r="H227" s="13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>
      <c r="A228" s="12"/>
      <c r="B228" s="12"/>
      <c r="C228" s="12"/>
      <c r="D228" s="12"/>
      <c r="E228" s="12"/>
      <c r="F228" s="12"/>
      <c r="G228" s="12"/>
      <c r="H228" s="13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>
      <c r="A229" s="12"/>
      <c r="B229" s="12"/>
      <c r="C229" s="12"/>
      <c r="D229" s="12"/>
      <c r="E229" s="12"/>
      <c r="F229" s="12"/>
      <c r="G229" s="12"/>
      <c r="H229" s="13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>
      <c r="A230" s="12"/>
      <c r="B230" s="12"/>
      <c r="C230" s="12"/>
      <c r="D230" s="12"/>
      <c r="E230" s="12"/>
      <c r="F230" s="12"/>
      <c r="G230" s="12"/>
      <c r="H230" s="13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>
      <c r="A231" s="12"/>
      <c r="B231" s="12"/>
      <c r="C231" s="12"/>
      <c r="D231" s="12"/>
      <c r="E231" s="12"/>
      <c r="F231" s="12"/>
      <c r="G231" s="12"/>
      <c r="H231" s="13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>
      <c r="A232" s="12"/>
      <c r="B232" s="12"/>
      <c r="C232" s="12"/>
      <c r="D232" s="12"/>
      <c r="E232" s="12"/>
      <c r="F232" s="12"/>
      <c r="G232" s="12"/>
      <c r="H232" s="13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>
      <c r="A233" s="12"/>
      <c r="B233" s="12"/>
      <c r="C233" s="12"/>
      <c r="D233" s="12"/>
      <c r="E233" s="12"/>
      <c r="F233" s="12"/>
      <c r="G233" s="12"/>
      <c r="H233" s="13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>
      <c r="A234" s="12"/>
      <c r="B234" s="12"/>
      <c r="C234" s="12"/>
      <c r="D234" s="12"/>
      <c r="E234" s="12"/>
      <c r="F234" s="12"/>
      <c r="G234" s="12"/>
      <c r="H234" s="13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>
      <c r="A235" s="12"/>
      <c r="B235" s="12"/>
      <c r="C235" s="12"/>
      <c r="D235" s="12"/>
      <c r="E235" s="12"/>
      <c r="F235" s="12"/>
      <c r="G235" s="12"/>
      <c r="H235" s="13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>
      <c r="A236" s="12"/>
      <c r="B236" s="12"/>
      <c r="C236" s="12"/>
      <c r="D236" s="12"/>
      <c r="E236" s="12"/>
      <c r="F236" s="12"/>
      <c r="G236" s="12"/>
      <c r="H236" s="13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>
      <c r="A237" s="12"/>
      <c r="B237" s="12"/>
      <c r="C237" s="12"/>
      <c r="D237" s="12"/>
      <c r="E237" s="12"/>
      <c r="F237" s="12"/>
      <c r="G237" s="12"/>
      <c r="H237" s="13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>
      <c r="A238" s="12"/>
      <c r="B238" s="12"/>
      <c r="C238" s="12"/>
      <c r="D238" s="12"/>
      <c r="E238" s="12"/>
      <c r="F238" s="12"/>
      <c r="G238" s="12"/>
      <c r="H238" s="13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>
      <c r="A239" s="12"/>
      <c r="B239" s="12"/>
      <c r="C239" s="12"/>
      <c r="D239" s="12"/>
      <c r="E239" s="12"/>
      <c r="F239" s="12"/>
      <c r="G239" s="12"/>
      <c r="H239" s="13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>
      <c r="A240" s="12"/>
      <c r="B240" s="12"/>
      <c r="C240" s="12"/>
      <c r="D240" s="12"/>
      <c r="E240" s="12"/>
      <c r="F240" s="12"/>
      <c r="G240" s="12"/>
      <c r="H240" s="13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>
      <c r="A241" s="12"/>
      <c r="B241" s="12"/>
      <c r="C241" s="12"/>
      <c r="D241" s="12"/>
      <c r="E241" s="12"/>
      <c r="F241" s="12"/>
      <c r="G241" s="12"/>
      <c r="H241" s="13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>
      <c r="A242" s="12"/>
      <c r="B242" s="12"/>
      <c r="C242" s="12"/>
      <c r="D242" s="12"/>
      <c r="E242" s="12"/>
      <c r="F242" s="12"/>
      <c r="G242" s="12"/>
      <c r="H242" s="13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>
      <c r="A243" s="12"/>
      <c r="B243" s="12"/>
      <c r="C243" s="12"/>
      <c r="D243" s="12"/>
      <c r="E243" s="12"/>
      <c r="F243" s="12"/>
      <c r="G243" s="12"/>
      <c r="H243" s="13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>
      <c r="A244" s="12"/>
      <c r="B244" s="12"/>
      <c r="C244" s="12"/>
      <c r="D244" s="12"/>
      <c r="E244" s="12"/>
      <c r="F244" s="12"/>
      <c r="G244" s="12"/>
      <c r="H244" s="13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>
      <c r="A245" s="12"/>
      <c r="B245" s="12"/>
      <c r="C245" s="12"/>
      <c r="D245" s="12"/>
      <c r="E245" s="12"/>
      <c r="F245" s="12"/>
      <c r="G245" s="12"/>
      <c r="H245" s="13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>
      <c r="A246" s="12"/>
      <c r="B246" s="12"/>
      <c r="C246" s="12"/>
      <c r="D246" s="12"/>
      <c r="E246" s="12"/>
      <c r="F246" s="12"/>
      <c r="G246" s="12"/>
      <c r="H246" s="13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>
      <c r="A247" s="12"/>
      <c r="B247" s="12"/>
      <c r="C247" s="12"/>
      <c r="D247" s="12"/>
      <c r="E247" s="12"/>
      <c r="F247" s="12"/>
      <c r="G247" s="12"/>
      <c r="H247" s="13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>
      <c r="A248" s="12"/>
      <c r="B248" s="12"/>
      <c r="C248" s="12"/>
      <c r="D248" s="12"/>
      <c r="E248" s="12"/>
      <c r="F248" s="12"/>
      <c r="G248" s="12"/>
      <c r="H248" s="13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>
      <c r="A249" s="12"/>
      <c r="B249" s="12"/>
      <c r="C249" s="12"/>
      <c r="D249" s="12"/>
      <c r="E249" s="12"/>
      <c r="F249" s="12"/>
      <c r="G249" s="12"/>
      <c r="H249" s="13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>
      <c r="A250" s="12"/>
      <c r="B250" s="12"/>
      <c r="C250" s="12"/>
      <c r="D250" s="12"/>
      <c r="E250" s="12"/>
      <c r="F250" s="12"/>
      <c r="G250" s="12"/>
      <c r="H250" s="13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>
      <c r="A251" s="12"/>
      <c r="B251" s="12"/>
      <c r="C251" s="12"/>
      <c r="D251" s="12"/>
      <c r="E251" s="12"/>
      <c r="F251" s="12"/>
      <c r="G251" s="12"/>
      <c r="H251" s="13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>
      <c r="A252" s="12"/>
      <c r="B252" s="12"/>
      <c r="C252" s="12"/>
      <c r="D252" s="12"/>
      <c r="E252" s="12"/>
      <c r="F252" s="12"/>
      <c r="G252" s="12"/>
      <c r="H252" s="13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>
      <c r="A253" s="12"/>
      <c r="B253" s="12"/>
      <c r="C253" s="12"/>
      <c r="D253" s="12"/>
      <c r="E253" s="12"/>
      <c r="F253" s="12"/>
      <c r="G253" s="12"/>
      <c r="H253" s="13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>
      <c r="A254" s="12"/>
      <c r="B254" s="12"/>
      <c r="C254" s="12"/>
      <c r="D254" s="12"/>
      <c r="E254" s="12"/>
      <c r="F254" s="12"/>
      <c r="G254" s="12"/>
      <c r="H254" s="13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>
      <c r="A255" s="12"/>
      <c r="B255" s="12"/>
      <c r="C255" s="12"/>
      <c r="D255" s="12"/>
      <c r="E255" s="12"/>
      <c r="F255" s="12"/>
      <c r="G255" s="12"/>
      <c r="H255" s="13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>
      <c r="A256" s="12"/>
      <c r="B256" s="12"/>
      <c r="C256" s="12"/>
      <c r="D256" s="12"/>
      <c r="E256" s="12"/>
      <c r="F256" s="12"/>
      <c r="G256" s="12"/>
      <c r="H256" s="13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>
      <c r="A257" s="12"/>
      <c r="B257" s="12"/>
      <c r="C257" s="12"/>
      <c r="D257" s="12"/>
      <c r="E257" s="12"/>
      <c r="F257" s="12"/>
      <c r="G257" s="12"/>
      <c r="H257" s="13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>
      <c r="A258" s="12"/>
      <c r="B258" s="12"/>
      <c r="C258" s="12"/>
      <c r="D258" s="12"/>
      <c r="E258" s="12"/>
      <c r="F258" s="12"/>
      <c r="G258" s="12"/>
      <c r="H258" s="13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>
      <c r="A259" s="12"/>
      <c r="B259" s="12"/>
      <c r="C259" s="12"/>
      <c r="D259" s="12"/>
      <c r="E259" s="12"/>
      <c r="F259" s="12"/>
      <c r="G259" s="12"/>
      <c r="H259" s="13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>
      <c r="A260" s="12"/>
      <c r="B260" s="12"/>
      <c r="C260" s="12"/>
      <c r="D260" s="12"/>
      <c r="E260" s="12"/>
      <c r="F260" s="12"/>
      <c r="G260" s="12"/>
      <c r="H260" s="13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>
      <c r="A261" s="12"/>
      <c r="B261" s="12"/>
      <c r="C261" s="12"/>
      <c r="D261" s="12"/>
      <c r="E261" s="12"/>
      <c r="F261" s="12"/>
      <c r="G261" s="12"/>
      <c r="H261" s="13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>
      <c r="A262" s="12"/>
      <c r="B262" s="12"/>
      <c r="C262" s="12"/>
      <c r="D262" s="12"/>
      <c r="E262" s="12"/>
      <c r="F262" s="12"/>
      <c r="G262" s="12"/>
      <c r="H262" s="13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>
      <c r="A263" s="12"/>
      <c r="B263" s="12"/>
      <c r="C263" s="12"/>
      <c r="D263" s="12"/>
      <c r="E263" s="12"/>
      <c r="F263" s="12"/>
      <c r="G263" s="12"/>
      <c r="H263" s="13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>
      <c r="A264" s="12"/>
      <c r="B264" s="12"/>
      <c r="C264" s="12"/>
      <c r="D264" s="12"/>
      <c r="E264" s="12"/>
      <c r="F264" s="12"/>
      <c r="G264" s="12"/>
      <c r="H264" s="13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>
      <c r="A265" s="12"/>
      <c r="B265" s="12"/>
      <c r="C265" s="12"/>
      <c r="D265" s="12"/>
      <c r="E265" s="12"/>
      <c r="F265" s="12"/>
      <c r="G265" s="12"/>
      <c r="H265" s="13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>
      <c r="A266" s="12"/>
      <c r="B266" s="12"/>
      <c r="C266" s="12"/>
      <c r="D266" s="12"/>
      <c r="E266" s="12"/>
      <c r="F266" s="12"/>
      <c r="G266" s="12"/>
      <c r="H266" s="13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>
      <c r="A267" s="12"/>
      <c r="B267" s="12"/>
      <c r="C267" s="12"/>
      <c r="D267" s="12"/>
      <c r="E267" s="12"/>
      <c r="F267" s="12"/>
      <c r="G267" s="12"/>
      <c r="H267" s="13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>
      <c r="A268" s="12"/>
      <c r="B268" s="12"/>
      <c r="C268" s="12"/>
      <c r="D268" s="12"/>
      <c r="E268" s="12"/>
      <c r="F268" s="12"/>
      <c r="G268" s="12"/>
      <c r="H268" s="13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>
      <c r="A269" s="12"/>
      <c r="B269" s="12"/>
      <c r="C269" s="12"/>
      <c r="D269" s="12"/>
      <c r="E269" s="12"/>
      <c r="F269" s="12"/>
      <c r="G269" s="12"/>
      <c r="H269" s="13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>
      <c r="A270" s="12"/>
      <c r="B270" s="12"/>
      <c r="C270" s="12"/>
      <c r="D270" s="12"/>
      <c r="E270" s="12"/>
      <c r="F270" s="12"/>
      <c r="G270" s="12"/>
      <c r="H270" s="13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>
      <c r="A271" s="12"/>
      <c r="B271" s="12"/>
      <c r="C271" s="12"/>
      <c r="D271" s="12"/>
      <c r="E271" s="12"/>
      <c r="F271" s="12"/>
      <c r="G271" s="12"/>
      <c r="H271" s="13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>
      <c r="A272" s="12"/>
      <c r="B272" s="12"/>
      <c r="C272" s="12"/>
      <c r="D272" s="12"/>
      <c r="E272" s="12"/>
      <c r="F272" s="12"/>
      <c r="G272" s="12"/>
      <c r="H272" s="13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>
      <c r="A273" s="12"/>
      <c r="B273" s="12"/>
      <c r="C273" s="12"/>
      <c r="D273" s="12"/>
      <c r="E273" s="12"/>
      <c r="F273" s="12"/>
      <c r="G273" s="12"/>
      <c r="H273" s="13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>
      <c r="A274" s="12"/>
      <c r="B274" s="12"/>
      <c r="C274" s="12"/>
      <c r="D274" s="12"/>
      <c r="E274" s="12"/>
      <c r="F274" s="12"/>
      <c r="G274" s="12"/>
      <c r="H274" s="13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>
      <c r="A275" s="12"/>
      <c r="B275" s="12"/>
      <c r="C275" s="12"/>
      <c r="D275" s="12"/>
      <c r="E275" s="12"/>
      <c r="F275" s="12"/>
      <c r="G275" s="12"/>
      <c r="H275" s="13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>
      <c r="A276" s="12"/>
      <c r="B276" s="12"/>
      <c r="C276" s="12"/>
      <c r="D276" s="12"/>
      <c r="E276" s="12"/>
      <c r="F276" s="12"/>
      <c r="G276" s="12"/>
      <c r="H276" s="13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>
      <c r="A277" s="12"/>
      <c r="B277" s="12"/>
      <c r="C277" s="12"/>
      <c r="D277" s="12"/>
      <c r="E277" s="12"/>
      <c r="F277" s="12"/>
      <c r="G277" s="12"/>
      <c r="H277" s="13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>
      <c r="A278" s="12"/>
      <c r="B278" s="12"/>
      <c r="C278" s="12"/>
      <c r="D278" s="12"/>
      <c r="E278" s="12"/>
      <c r="F278" s="12"/>
      <c r="G278" s="12"/>
      <c r="H278" s="13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>
      <c r="A279" s="12"/>
      <c r="B279" s="12"/>
      <c r="C279" s="12"/>
      <c r="D279" s="12"/>
      <c r="E279" s="12"/>
      <c r="F279" s="12"/>
      <c r="G279" s="12"/>
      <c r="H279" s="13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>
      <c r="A280" s="12"/>
      <c r="B280" s="12"/>
      <c r="C280" s="12"/>
      <c r="D280" s="12"/>
      <c r="E280" s="12"/>
      <c r="F280" s="12"/>
      <c r="G280" s="12"/>
      <c r="H280" s="13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>
      <c r="A281" s="12"/>
      <c r="B281" s="12"/>
      <c r="C281" s="12"/>
      <c r="D281" s="12"/>
      <c r="E281" s="12"/>
      <c r="F281" s="12"/>
      <c r="G281" s="12"/>
      <c r="H281" s="13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>
      <c r="A282" s="12"/>
      <c r="B282" s="12"/>
      <c r="C282" s="12"/>
      <c r="D282" s="12"/>
      <c r="E282" s="12"/>
      <c r="F282" s="12"/>
      <c r="G282" s="12"/>
      <c r="H282" s="13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>
      <c r="A283" s="12"/>
      <c r="B283" s="12"/>
      <c r="C283" s="12"/>
      <c r="D283" s="12"/>
      <c r="E283" s="12"/>
      <c r="F283" s="12"/>
      <c r="G283" s="12"/>
      <c r="H283" s="13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>
      <c r="A284" s="12"/>
      <c r="B284" s="12"/>
      <c r="C284" s="12"/>
      <c r="D284" s="12"/>
      <c r="E284" s="12"/>
      <c r="F284" s="12"/>
      <c r="G284" s="12"/>
      <c r="H284" s="13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>
      <c r="A285" s="12"/>
      <c r="B285" s="12"/>
      <c r="C285" s="12"/>
      <c r="D285" s="12"/>
      <c r="E285" s="12"/>
      <c r="F285" s="12"/>
      <c r="G285" s="12"/>
      <c r="H285" s="13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>
      <c r="A286" s="12"/>
      <c r="B286" s="12"/>
      <c r="C286" s="12"/>
      <c r="D286" s="12"/>
      <c r="E286" s="12"/>
      <c r="F286" s="12"/>
      <c r="G286" s="12"/>
      <c r="H286" s="13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>
      <c r="A287" s="12"/>
      <c r="B287" s="12"/>
      <c r="C287" s="12"/>
      <c r="D287" s="12"/>
      <c r="E287" s="12"/>
      <c r="F287" s="12"/>
      <c r="G287" s="12"/>
      <c r="H287" s="13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>
      <c r="A288" s="12"/>
      <c r="B288" s="12"/>
      <c r="C288" s="12"/>
      <c r="D288" s="12"/>
      <c r="E288" s="12"/>
      <c r="F288" s="12"/>
      <c r="G288" s="12"/>
      <c r="H288" s="13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>
      <c r="A289" s="12"/>
      <c r="B289" s="12"/>
      <c r="C289" s="12"/>
      <c r="D289" s="12"/>
      <c r="E289" s="12"/>
      <c r="F289" s="12"/>
      <c r="G289" s="12"/>
      <c r="H289" s="13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>
      <c r="A290" s="12"/>
      <c r="B290" s="12"/>
      <c r="C290" s="12"/>
      <c r="D290" s="12"/>
      <c r="E290" s="12"/>
      <c r="F290" s="12"/>
      <c r="G290" s="12"/>
      <c r="H290" s="13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>
      <c r="A291" s="12"/>
      <c r="B291" s="12"/>
      <c r="C291" s="12"/>
      <c r="D291" s="12"/>
      <c r="E291" s="12"/>
      <c r="F291" s="12"/>
      <c r="G291" s="12"/>
      <c r="H291" s="13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>
      <c r="A292" s="12"/>
      <c r="B292" s="12"/>
      <c r="C292" s="12"/>
      <c r="D292" s="12"/>
      <c r="E292" s="12"/>
      <c r="F292" s="12"/>
      <c r="G292" s="12"/>
      <c r="H292" s="13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>
      <c r="A293" s="12"/>
      <c r="B293" s="12"/>
      <c r="C293" s="12"/>
      <c r="D293" s="12"/>
      <c r="E293" s="12"/>
      <c r="F293" s="12"/>
      <c r="G293" s="12"/>
      <c r="H293" s="13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>
      <c r="A294" s="12"/>
      <c r="B294" s="12"/>
      <c r="C294" s="12"/>
      <c r="D294" s="12"/>
      <c r="E294" s="12"/>
      <c r="F294" s="12"/>
      <c r="G294" s="12"/>
      <c r="H294" s="13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>
      <c r="A295" s="12"/>
      <c r="B295" s="12"/>
      <c r="C295" s="12"/>
      <c r="D295" s="12"/>
      <c r="E295" s="12"/>
      <c r="F295" s="12"/>
      <c r="G295" s="12"/>
      <c r="H295" s="13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>
      <c r="A296" s="12"/>
      <c r="B296" s="12"/>
      <c r="C296" s="12"/>
      <c r="D296" s="12"/>
      <c r="E296" s="12"/>
      <c r="F296" s="12"/>
      <c r="G296" s="12"/>
      <c r="H296" s="13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>
      <c r="A297" s="12"/>
      <c r="B297" s="12"/>
      <c r="C297" s="12"/>
      <c r="D297" s="12"/>
      <c r="E297" s="12"/>
      <c r="F297" s="12"/>
      <c r="G297" s="12"/>
      <c r="H297" s="13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>
      <c r="A298" s="12"/>
      <c r="B298" s="12"/>
      <c r="C298" s="12"/>
      <c r="D298" s="12"/>
      <c r="E298" s="12"/>
      <c r="F298" s="12"/>
      <c r="G298" s="12"/>
      <c r="H298" s="13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>
      <c r="A299" s="12"/>
      <c r="B299" s="12"/>
      <c r="C299" s="12"/>
      <c r="D299" s="12"/>
      <c r="E299" s="12"/>
      <c r="F299" s="12"/>
      <c r="G299" s="12"/>
      <c r="H299" s="13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>
      <c r="A300" s="12"/>
      <c r="B300" s="12"/>
      <c r="C300" s="12"/>
      <c r="D300" s="12"/>
      <c r="E300" s="12"/>
      <c r="F300" s="12"/>
      <c r="G300" s="12"/>
      <c r="H300" s="13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>
      <c r="A301" s="12"/>
      <c r="B301" s="12"/>
      <c r="C301" s="12"/>
      <c r="D301" s="12"/>
      <c r="E301" s="12"/>
      <c r="F301" s="12"/>
      <c r="G301" s="12"/>
      <c r="H301" s="13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>
      <c r="A302" s="12"/>
      <c r="B302" s="12"/>
      <c r="C302" s="12"/>
      <c r="D302" s="12"/>
      <c r="E302" s="12"/>
      <c r="F302" s="12"/>
      <c r="G302" s="12"/>
      <c r="H302" s="13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>
      <c r="A303" s="12"/>
      <c r="B303" s="12"/>
      <c r="C303" s="12"/>
      <c r="D303" s="12"/>
      <c r="E303" s="12"/>
      <c r="F303" s="12"/>
      <c r="G303" s="12"/>
      <c r="H303" s="13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>
      <c r="A304" s="12"/>
      <c r="B304" s="12"/>
      <c r="C304" s="12"/>
      <c r="D304" s="12"/>
      <c r="E304" s="12"/>
      <c r="F304" s="12"/>
      <c r="G304" s="12"/>
      <c r="H304" s="13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>
      <c r="A305" s="12"/>
      <c r="B305" s="12"/>
      <c r="C305" s="12"/>
      <c r="D305" s="12"/>
      <c r="E305" s="12"/>
      <c r="F305" s="12"/>
      <c r="G305" s="12"/>
      <c r="H305" s="13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>
      <c r="A306" s="12"/>
      <c r="B306" s="12"/>
      <c r="C306" s="12"/>
      <c r="D306" s="12"/>
      <c r="E306" s="12"/>
      <c r="F306" s="12"/>
      <c r="G306" s="12"/>
      <c r="H306" s="13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>
      <c r="A307" s="12"/>
      <c r="B307" s="12"/>
      <c r="C307" s="12"/>
      <c r="D307" s="12"/>
      <c r="E307" s="12"/>
      <c r="F307" s="12"/>
      <c r="G307" s="12"/>
      <c r="H307" s="13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>
      <c r="A308" s="12"/>
      <c r="B308" s="12"/>
      <c r="C308" s="12"/>
      <c r="D308" s="12"/>
      <c r="E308" s="12"/>
      <c r="F308" s="12"/>
      <c r="G308" s="12"/>
      <c r="H308" s="13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>
      <c r="A309" s="12"/>
      <c r="B309" s="12"/>
      <c r="C309" s="12"/>
      <c r="D309" s="12"/>
      <c r="E309" s="12"/>
      <c r="F309" s="12"/>
      <c r="G309" s="12"/>
      <c r="H309" s="13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>
      <c r="A310" s="12"/>
      <c r="B310" s="12"/>
      <c r="C310" s="12"/>
      <c r="D310" s="12"/>
      <c r="E310" s="12"/>
      <c r="F310" s="12"/>
      <c r="G310" s="12"/>
      <c r="H310" s="13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>
      <c r="A311" s="12"/>
      <c r="B311" s="12"/>
      <c r="C311" s="12"/>
      <c r="D311" s="12"/>
      <c r="E311" s="12"/>
      <c r="F311" s="12"/>
      <c r="G311" s="12"/>
      <c r="H311" s="13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>
      <c r="A312" s="12"/>
      <c r="B312" s="12"/>
      <c r="C312" s="12"/>
      <c r="D312" s="12"/>
      <c r="E312" s="12"/>
      <c r="F312" s="12"/>
      <c r="G312" s="12"/>
      <c r="H312" s="13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>
      <c r="A313" s="12"/>
      <c r="B313" s="12"/>
      <c r="C313" s="12"/>
      <c r="D313" s="12"/>
      <c r="E313" s="12"/>
      <c r="F313" s="12"/>
      <c r="G313" s="12"/>
      <c r="H313" s="13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>
      <c r="A314" s="12"/>
      <c r="B314" s="12"/>
      <c r="C314" s="12"/>
      <c r="D314" s="12"/>
      <c r="E314" s="12"/>
      <c r="F314" s="12"/>
      <c r="G314" s="12"/>
      <c r="H314" s="13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>
      <c r="A315" s="12"/>
      <c r="B315" s="12"/>
      <c r="C315" s="12"/>
      <c r="D315" s="12"/>
      <c r="E315" s="12"/>
      <c r="F315" s="12"/>
      <c r="G315" s="12"/>
      <c r="H315" s="13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>
      <c r="A316" s="12"/>
      <c r="B316" s="12"/>
      <c r="C316" s="12"/>
      <c r="D316" s="12"/>
      <c r="E316" s="12"/>
      <c r="F316" s="12"/>
      <c r="G316" s="12"/>
      <c r="H316" s="13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>
      <c r="A317" s="12"/>
      <c r="B317" s="12"/>
      <c r="C317" s="12"/>
      <c r="D317" s="12"/>
      <c r="E317" s="12"/>
      <c r="F317" s="12"/>
      <c r="G317" s="12"/>
      <c r="H317" s="13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>
      <c r="A318" s="12"/>
      <c r="B318" s="12"/>
      <c r="C318" s="12"/>
      <c r="D318" s="12"/>
      <c r="E318" s="12"/>
      <c r="F318" s="12"/>
      <c r="G318" s="12"/>
      <c r="H318" s="13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>
      <c r="A319" s="12"/>
      <c r="B319" s="12"/>
      <c r="C319" s="12"/>
      <c r="D319" s="12"/>
      <c r="E319" s="12"/>
      <c r="F319" s="12"/>
      <c r="G319" s="12"/>
      <c r="H319" s="13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>
      <c r="A320" s="12"/>
      <c r="B320" s="12"/>
      <c r="C320" s="12"/>
      <c r="D320" s="12"/>
      <c r="E320" s="12"/>
      <c r="F320" s="12"/>
      <c r="G320" s="12"/>
      <c r="H320" s="13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>
      <c r="A321" s="12"/>
      <c r="B321" s="12"/>
      <c r="C321" s="12"/>
      <c r="D321" s="12"/>
      <c r="E321" s="12"/>
      <c r="F321" s="12"/>
      <c r="G321" s="12"/>
      <c r="H321" s="13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>
      <c r="A322" s="12"/>
      <c r="B322" s="12"/>
      <c r="C322" s="12"/>
      <c r="D322" s="12"/>
      <c r="E322" s="12"/>
      <c r="F322" s="12"/>
      <c r="G322" s="12"/>
      <c r="H322" s="13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>
      <c r="A323" s="12"/>
      <c r="B323" s="12"/>
      <c r="C323" s="12"/>
      <c r="D323" s="12"/>
      <c r="E323" s="12"/>
      <c r="F323" s="12"/>
      <c r="G323" s="12"/>
      <c r="H323" s="13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>
      <c r="A324" s="12"/>
      <c r="B324" s="12"/>
      <c r="C324" s="12"/>
      <c r="D324" s="12"/>
      <c r="E324" s="12"/>
      <c r="F324" s="12"/>
      <c r="G324" s="12"/>
      <c r="H324" s="13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>
      <c r="A325" s="12"/>
      <c r="B325" s="12"/>
      <c r="C325" s="12"/>
      <c r="D325" s="12"/>
      <c r="E325" s="12"/>
      <c r="F325" s="12"/>
      <c r="G325" s="12"/>
      <c r="H325" s="13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>
      <c r="A326" s="12"/>
      <c r="B326" s="12"/>
      <c r="C326" s="12"/>
      <c r="D326" s="12"/>
      <c r="E326" s="12"/>
      <c r="F326" s="12"/>
      <c r="G326" s="12"/>
      <c r="H326" s="13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>
      <c r="A327" s="12"/>
      <c r="B327" s="12"/>
      <c r="C327" s="12"/>
      <c r="D327" s="12"/>
      <c r="E327" s="12"/>
      <c r="F327" s="12"/>
      <c r="G327" s="12"/>
      <c r="H327" s="13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>
      <c r="A328" s="12"/>
      <c r="B328" s="12"/>
      <c r="C328" s="12"/>
      <c r="D328" s="12"/>
      <c r="E328" s="12"/>
      <c r="F328" s="12"/>
      <c r="G328" s="12"/>
      <c r="H328" s="13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>
      <c r="A329" s="12"/>
      <c r="B329" s="12"/>
      <c r="C329" s="12"/>
      <c r="D329" s="12"/>
      <c r="E329" s="12"/>
      <c r="F329" s="12"/>
      <c r="G329" s="12"/>
      <c r="H329" s="13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>
      <c r="A330" s="12"/>
      <c r="B330" s="12"/>
      <c r="C330" s="12"/>
      <c r="D330" s="12"/>
      <c r="E330" s="12"/>
      <c r="F330" s="12"/>
      <c r="G330" s="12"/>
      <c r="H330" s="13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>
      <c r="A331" s="12"/>
      <c r="B331" s="12"/>
      <c r="C331" s="12"/>
      <c r="D331" s="12"/>
      <c r="E331" s="12"/>
      <c r="F331" s="12"/>
      <c r="G331" s="12"/>
      <c r="H331" s="13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>
      <c r="A332" s="12"/>
      <c r="B332" s="12"/>
      <c r="C332" s="12"/>
      <c r="D332" s="12"/>
      <c r="E332" s="12"/>
      <c r="F332" s="12"/>
      <c r="G332" s="12"/>
      <c r="H332" s="13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>
      <c r="A333" s="12"/>
      <c r="B333" s="12"/>
      <c r="C333" s="12"/>
      <c r="D333" s="12"/>
      <c r="E333" s="12"/>
      <c r="F333" s="12"/>
      <c r="G333" s="12"/>
      <c r="H333" s="13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>
      <c r="A334" s="12"/>
      <c r="B334" s="12"/>
      <c r="C334" s="12"/>
      <c r="D334" s="12"/>
      <c r="E334" s="12"/>
      <c r="F334" s="12"/>
      <c r="G334" s="12"/>
      <c r="H334" s="13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>
      <c r="A335" s="12"/>
      <c r="B335" s="12"/>
      <c r="C335" s="12"/>
      <c r="D335" s="12"/>
      <c r="E335" s="12"/>
      <c r="F335" s="12"/>
      <c r="G335" s="12"/>
      <c r="H335" s="13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>
      <c r="A336" s="12"/>
      <c r="B336" s="12"/>
      <c r="C336" s="12"/>
      <c r="D336" s="12"/>
      <c r="E336" s="12"/>
      <c r="F336" s="12"/>
      <c r="G336" s="12"/>
      <c r="H336" s="13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>
      <c r="A337" s="12"/>
      <c r="B337" s="12"/>
      <c r="C337" s="12"/>
      <c r="D337" s="12"/>
      <c r="E337" s="12"/>
      <c r="F337" s="12"/>
      <c r="G337" s="12"/>
      <c r="H337" s="13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>
      <c r="A338" s="12"/>
      <c r="B338" s="12"/>
      <c r="C338" s="12"/>
      <c r="D338" s="12"/>
      <c r="E338" s="12"/>
      <c r="F338" s="12"/>
      <c r="G338" s="12"/>
      <c r="H338" s="13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>
      <c r="A339" s="12"/>
      <c r="B339" s="12"/>
      <c r="C339" s="12"/>
      <c r="D339" s="12"/>
      <c r="E339" s="12"/>
      <c r="F339" s="12"/>
      <c r="G339" s="12"/>
      <c r="H339" s="13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>
      <c r="A340" s="12"/>
      <c r="B340" s="12"/>
      <c r="C340" s="12"/>
      <c r="D340" s="12"/>
      <c r="E340" s="12"/>
      <c r="F340" s="12"/>
      <c r="G340" s="12"/>
      <c r="H340" s="13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>
      <c r="A341" s="12"/>
      <c r="B341" s="12"/>
      <c r="C341" s="12"/>
      <c r="D341" s="12"/>
      <c r="E341" s="12"/>
      <c r="F341" s="12"/>
      <c r="G341" s="12"/>
      <c r="H341" s="13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>
      <c r="A342" s="12"/>
      <c r="B342" s="12"/>
      <c r="C342" s="12"/>
      <c r="D342" s="12"/>
      <c r="E342" s="12"/>
      <c r="F342" s="12"/>
      <c r="G342" s="12"/>
      <c r="H342" s="13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>
      <c r="A343" s="12"/>
      <c r="B343" s="12"/>
      <c r="C343" s="12"/>
      <c r="D343" s="12"/>
      <c r="E343" s="12"/>
      <c r="F343" s="12"/>
      <c r="G343" s="12"/>
      <c r="H343" s="13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>
      <c r="A344" s="12"/>
      <c r="B344" s="12"/>
      <c r="C344" s="12"/>
      <c r="D344" s="12"/>
      <c r="E344" s="12"/>
      <c r="F344" s="12"/>
      <c r="G344" s="12"/>
      <c r="H344" s="13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>
      <c r="A345" s="12"/>
      <c r="B345" s="12"/>
      <c r="C345" s="12"/>
      <c r="D345" s="12"/>
      <c r="E345" s="12"/>
      <c r="F345" s="12"/>
      <c r="G345" s="12"/>
      <c r="H345" s="13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>
      <c r="A346" s="12"/>
      <c r="B346" s="12"/>
      <c r="C346" s="12"/>
      <c r="D346" s="12"/>
      <c r="E346" s="12"/>
      <c r="F346" s="12"/>
      <c r="G346" s="12"/>
      <c r="H346" s="13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>
      <c r="A347" s="12"/>
      <c r="B347" s="12"/>
      <c r="C347" s="12"/>
      <c r="D347" s="12"/>
      <c r="E347" s="12"/>
      <c r="F347" s="12"/>
      <c r="G347" s="12"/>
      <c r="H347" s="13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>
      <c r="A348" s="12"/>
      <c r="B348" s="12"/>
      <c r="C348" s="12"/>
      <c r="D348" s="12"/>
      <c r="E348" s="12"/>
      <c r="F348" s="12"/>
      <c r="G348" s="12"/>
      <c r="H348" s="13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>
      <c r="A349" s="12"/>
      <c r="B349" s="12"/>
      <c r="C349" s="12"/>
      <c r="D349" s="12"/>
      <c r="E349" s="12"/>
      <c r="F349" s="12"/>
      <c r="G349" s="12"/>
      <c r="H349" s="13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>
      <c r="A350" s="12"/>
      <c r="B350" s="12"/>
      <c r="C350" s="12"/>
      <c r="D350" s="12"/>
      <c r="E350" s="12"/>
      <c r="F350" s="12"/>
      <c r="G350" s="12"/>
      <c r="H350" s="13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>
      <c r="A351" s="12"/>
      <c r="B351" s="12"/>
      <c r="C351" s="12"/>
      <c r="D351" s="12"/>
      <c r="E351" s="12"/>
      <c r="F351" s="12"/>
      <c r="G351" s="12"/>
      <c r="H351" s="13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>
      <c r="A352" s="12"/>
      <c r="B352" s="12"/>
      <c r="C352" s="12"/>
      <c r="D352" s="12"/>
      <c r="E352" s="12"/>
      <c r="F352" s="12"/>
      <c r="G352" s="12"/>
      <c r="H352" s="13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>
      <c r="A353" s="12"/>
      <c r="B353" s="12"/>
      <c r="C353" s="12"/>
      <c r="D353" s="12"/>
      <c r="E353" s="12"/>
      <c r="F353" s="12"/>
      <c r="G353" s="12"/>
      <c r="H353" s="13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>
      <c r="A354" s="12"/>
      <c r="B354" s="12"/>
      <c r="C354" s="12"/>
      <c r="D354" s="12"/>
      <c r="E354" s="12"/>
      <c r="F354" s="12"/>
      <c r="G354" s="12"/>
      <c r="H354" s="13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>
      <c r="A355" s="12"/>
      <c r="B355" s="12"/>
      <c r="C355" s="12"/>
      <c r="D355" s="12"/>
      <c r="E355" s="12"/>
      <c r="F355" s="12"/>
      <c r="G355" s="12"/>
      <c r="H355" s="13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>
      <c r="A356" s="12"/>
      <c r="B356" s="12"/>
      <c r="C356" s="12"/>
      <c r="D356" s="12"/>
      <c r="E356" s="12"/>
      <c r="F356" s="12"/>
      <c r="G356" s="12"/>
      <c r="H356" s="13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>
      <c r="A357" s="12"/>
      <c r="B357" s="12"/>
      <c r="C357" s="12"/>
      <c r="D357" s="12"/>
      <c r="E357" s="12"/>
      <c r="F357" s="12"/>
      <c r="G357" s="12"/>
      <c r="H357" s="13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>
      <c r="A358" s="12"/>
      <c r="B358" s="12"/>
      <c r="C358" s="12"/>
      <c r="D358" s="12"/>
      <c r="E358" s="12"/>
      <c r="F358" s="12"/>
      <c r="G358" s="12"/>
      <c r="H358" s="13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>
      <c r="A359" s="12"/>
      <c r="B359" s="12"/>
      <c r="C359" s="12"/>
      <c r="D359" s="12"/>
      <c r="E359" s="12"/>
      <c r="F359" s="12"/>
      <c r="G359" s="12"/>
      <c r="H359" s="13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>
      <c r="A360" s="12"/>
      <c r="B360" s="12"/>
      <c r="C360" s="12"/>
      <c r="D360" s="12"/>
      <c r="E360" s="12"/>
      <c r="F360" s="12"/>
      <c r="G360" s="12"/>
      <c r="H360" s="13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>
      <c r="A361" s="12"/>
      <c r="B361" s="12"/>
      <c r="C361" s="12"/>
      <c r="D361" s="12"/>
      <c r="E361" s="12"/>
      <c r="F361" s="12"/>
      <c r="G361" s="12"/>
      <c r="H361" s="13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>
      <c r="A362" s="12"/>
      <c r="B362" s="12"/>
      <c r="C362" s="12"/>
      <c r="D362" s="12"/>
      <c r="E362" s="12"/>
      <c r="F362" s="12"/>
      <c r="G362" s="12"/>
      <c r="H362" s="13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>
      <c r="A363" s="12"/>
      <c r="B363" s="12"/>
      <c r="C363" s="12"/>
      <c r="D363" s="12"/>
      <c r="E363" s="12"/>
      <c r="F363" s="12"/>
      <c r="G363" s="12"/>
      <c r="H363" s="13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>
      <c r="A364" s="12"/>
      <c r="B364" s="12"/>
      <c r="C364" s="12"/>
      <c r="D364" s="12"/>
      <c r="E364" s="12"/>
      <c r="F364" s="12"/>
      <c r="G364" s="12"/>
      <c r="H364" s="13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>
      <c r="A365" s="12"/>
      <c r="B365" s="12"/>
      <c r="C365" s="12"/>
      <c r="D365" s="12"/>
      <c r="E365" s="12"/>
      <c r="F365" s="12"/>
      <c r="G365" s="12"/>
      <c r="H365" s="13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>
      <c r="A366" s="12"/>
      <c r="B366" s="12"/>
      <c r="C366" s="12"/>
      <c r="D366" s="12"/>
      <c r="E366" s="12"/>
      <c r="F366" s="12"/>
      <c r="G366" s="12"/>
      <c r="H366" s="13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>
      <c r="A367" s="12"/>
      <c r="B367" s="12"/>
      <c r="C367" s="12"/>
      <c r="D367" s="12"/>
      <c r="E367" s="12"/>
      <c r="F367" s="12"/>
      <c r="G367" s="12"/>
      <c r="H367" s="13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>
      <c r="A368" s="12"/>
      <c r="B368" s="12"/>
      <c r="C368" s="12"/>
      <c r="D368" s="12"/>
      <c r="E368" s="12"/>
      <c r="F368" s="12"/>
      <c r="G368" s="12"/>
      <c r="H368" s="13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>
      <c r="A369" s="12"/>
      <c r="B369" s="12"/>
      <c r="C369" s="12"/>
      <c r="D369" s="12"/>
      <c r="E369" s="12"/>
      <c r="F369" s="12"/>
      <c r="G369" s="12"/>
      <c r="H369" s="13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>
      <c r="A370" s="12"/>
      <c r="B370" s="12"/>
      <c r="C370" s="12"/>
      <c r="D370" s="12"/>
      <c r="E370" s="12"/>
      <c r="F370" s="12"/>
      <c r="G370" s="12"/>
      <c r="H370" s="13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>
      <c r="A371" s="12"/>
      <c r="B371" s="12"/>
      <c r="C371" s="12"/>
      <c r="D371" s="12"/>
      <c r="E371" s="12"/>
      <c r="F371" s="12"/>
      <c r="G371" s="12"/>
      <c r="H371" s="13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>
      <c r="A372" s="12"/>
      <c r="B372" s="12"/>
      <c r="C372" s="12"/>
      <c r="D372" s="12"/>
      <c r="E372" s="12"/>
      <c r="F372" s="12"/>
      <c r="G372" s="12"/>
      <c r="H372" s="13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>
      <c r="A373" s="12"/>
      <c r="B373" s="12"/>
      <c r="C373" s="12"/>
      <c r="D373" s="12"/>
      <c r="E373" s="12"/>
      <c r="F373" s="12"/>
      <c r="G373" s="12"/>
      <c r="H373" s="13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>
      <c r="A374" s="12"/>
      <c r="B374" s="12"/>
      <c r="C374" s="12"/>
      <c r="D374" s="12"/>
      <c r="E374" s="12"/>
      <c r="F374" s="12"/>
      <c r="G374" s="12"/>
      <c r="H374" s="13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>
      <c r="A375" s="12"/>
      <c r="B375" s="12"/>
      <c r="C375" s="12"/>
      <c r="D375" s="12"/>
      <c r="E375" s="12"/>
      <c r="F375" s="12"/>
      <c r="G375" s="12"/>
      <c r="H375" s="13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>
      <c r="A376" s="12"/>
      <c r="B376" s="12"/>
      <c r="C376" s="12"/>
      <c r="D376" s="12"/>
      <c r="E376" s="12"/>
      <c r="F376" s="12"/>
      <c r="G376" s="12"/>
      <c r="H376" s="13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>
      <c r="A377" s="12"/>
      <c r="B377" s="12"/>
      <c r="C377" s="12"/>
      <c r="D377" s="12"/>
      <c r="E377" s="12"/>
      <c r="F377" s="12"/>
      <c r="G377" s="12"/>
      <c r="H377" s="13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>
      <c r="A378" s="12"/>
      <c r="B378" s="12"/>
      <c r="C378" s="12"/>
      <c r="D378" s="12"/>
      <c r="E378" s="12"/>
      <c r="F378" s="12"/>
      <c r="G378" s="12"/>
      <c r="H378" s="13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>
      <c r="A379" s="12"/>
      <c r="B379" s="12"/>
      <c r="C379" s="12"/>
      <c r="D379" s="12"/>
      <c r="E379" s="12"/>
      <c r="F379" s="12"/>
      <c r="G379" s="12"/>
      <c r="H379" s="13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>
      <c r="A380" s="12"/>
      <c r="B380" s="12"/>
      <c r="C380" s="12"/>
      <c r="D380" s="12"/>
      <c r="E380" s="12"/>
      <c r="F380" s="12"/>
      <c r="G380" s="12"/>
      <c r="H380" s="13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>
      <c r="A381" s="12"/>
      <c r="B381" s="12"/>
      <c r="C381" s="12"/>
      <c r="D381" s="12"/>
      <c r="E381" s="12"/>
      <c r="F381" s="12"/>
      <c r="G381" s="12"/>
      <c r="H381" s="13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>
      <c r="A382" s="12"/>
      <c r="B382" s="12"/>
      <c r="C382" s="12"/>
      <c r="D382" s="12"/>
      <c r="E382" s="12"/>
      <c r="F382" s="12"/>
      <c r="G382" s="12"/>
      <c r="H382" s="13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>
      <c r="A383" s="12"/>
      <c r="B383" s="12"/>
      <c r="C383" s="12"/>
      <c r="D383" s="12"/>
      <c r="E383" s="12"/>
      <c r="F383" s="12"/>
      <c r="G383" s="12"/>
      <c r="H383" s="13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>
      <c r="A384" s="12"/>
      <c r="B384" s="12"/>
      <c r="C384" s="12"/>
      <c r="D384" s="12"/>
      <c r="E384" s="12"/>
      <c r="F384" s="12"/>
      <c r="G384" s="12"/>
      <c r="H384" s="13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>
      <c r="A385" s="12"/>
      <c r="B385" s="12"/>
      <c r="C385" s="12"/>
      <c r="D385" s="12"/>
      <c r="E385" s="12"/>
      <c r="F385" s="12"/>
      <c r="G385" s="12"/>
      <c r="H385" s="13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>
      <c r="A386" s="12"/>
      <c r="B386" s="12"/>
      <c r="C386" s="12"/>
      <c r="D386" s="12"/>
      <c r="E386" s="12"/>
      <c r="F386" s="12"/>
      <c r="G386" s="12"/>
      <c r="H386" s="13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>
      <c r="A387" s="12"/>
      <c r="B387" s="12"/>
      <c r="C387" s="12"/>
      <c r="D387" s="12"/>
      <c r="E387" s="12"/>
      <c r="F387" s="12"/>
      <c r="G387" s="12"/>
      <c r="H387" s="13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>
      <c r="A388" s="12"/>
      <c r="B388" s="12"/>
      <c r="C388" s="12"/>
      <c r="D388" s="12"/>
      <c r="E388" s="12"/>
      <c r="F388" s="12"/>
      <c r="G388" s="12"/>
      <c r="H388" s="13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>
      <c r="A389" s="12"/>
      <c r="B389" s="12"/>
      <c r="C389" s="12"/>
      <c r="D389" s="12"/>
      <c r="E389" s="12"/>
      <c r="F389" s="12"/>
      <c r="G389" s="12"/>
      <c r="H389" s="13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>
      <c r="A390" s="12"/>
      <c r="B390" s="12"/>
      <c r="C390" s="12"/>
      <c r="D390" s="12"/>
      <c r="E390" s="12"/>
      <c r="F390" s="12"/>
      <c r="G390" s="12"/>
      <c r="H390" s="13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>
      <c r="A391" s="12"/>
      <c r="B391" s="12"/>
      <c r="C391" s="12"/>
      <c r="D391" s="12"/>
      <c r="E391" s="12"/>
      <c r="F391" s="12"/>
      <c r="G391" s="12"/>
      <c r="H391" s="13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>
      <c r="A392" s="12"/>
      <c r="B392" s="12"/>
      <c r="C392" s="12"/>
      <c r="D392" s="12"/>
      <c r="E392" s="12"/>
      <c r="F392" s="12"/>
      <c r="G392" s="12"/>
      <c r="H392" s="13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>
      <c r="A393" s="12"/>
      <c r="B393" s="12"/>
      <c r="C393" s="12"/>
      <c r="D393" s="12"/>
      <c r="E393" s="12"/>
      <c r="F393" s="12"/>
      <c r="G393" s="12"/>
      <c r="H393" s="13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>
      <c r="A394" s="12"/>
      <c r="B394" s="12"/>
      <c r="C394" s="12"/>
      <c r="D394" s="12"/>
      <c r="E394" s="12"/>
      <c r="F394" s="12"/>
      <c r="G394" s="12"/>
      <c r="H394" s="13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>
      <c r="A395" s="12"/>
      <c r="B395" s="12"/>
      <c r="C395" s="12"/>
      <c r="D395" s="12"/>
      <c r="E395" s="12"/>
      <c r="F395" s="12"/>
      <c r="G395" s="12"/>
      <c r="H395" s="13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>
      <c r="A396" s="12"/>
      <c r="B396" s="12"/>
      <c r="C396" s="12"/>
      <c r="D396" s="12"/>
      <c r="E396" s="12"/>
      <c r="F396" s="12"/>
      <c r="G396" s="12"/>
      <c r="H396" s="13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>
      <c r="A397" s="12"/>
      <c r="B397" s="12"/>
      <c r="C397" s="12"/>
      <c r="D397" s="12"/>
      <c r="E397" s="12"/>
      <c r="F397" s="12"/>
      <c r="G397" s="12"/>
      <c r="H397" s="13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>
      <c r="A398" s="12"/>
      <c r="B398" s="12"/>
      <c r="C398" s="12"/>
      <c r="D398" s="12"/>
      <c r="E398" s="12"/>
      <c r="F398" s="12"/>
      <c r="G398" s="12"/>
      <c r="H398" s="13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>
      <c r="A399" s="12"/>
      <c r="B399" s="12"/>
      <c r="C399" s="12"/>
      <c r="D399" s="12"/>
      <c r="E399" s="12"/>
      <c r="F399" s="12"/>
      <c r="G399" s="12"/>
      <c r="H399" s="13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>
      <c r="A400" s="12"/>
      <c r="B400" s="12"/>
      <c r="C400" s="12"/>
      <c r="D400" s="12"/>
      <c r="E400" s="12"/>
      <c r="F400" s="12"/>
      <c r="G400" s="12"/>
      <c r="H400" s="13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>
      <c r="A401" s="12"/>
      <c r="B401" s="12"/>
      <c r="C401" s="12"/>
      <c r="D401" s="12"/>
      <c r="E401" s="12"/>
      <c r="F401" s="12"/>
      <c r="G401" s="12"/>
      <c r="H401" s="13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>
      <c r="A402" s="12"/>
      <c r="B402" s="12"/>
      <c r="C402" s="12"/>
      <c r="D402" s="12"/>
      <c r="E402" s="12"/>
      <c r="F402" s="12"/>
      <c r="G402" s="12"/>
      <c r="H402" s="13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>
      <c r="A403" s="12"/>
      <c r="B403" s="12"/>
      <c r="C403" s="12"/>
      <c r="D403" s="12"/>
      <c r="E403" s="12"/>
      <c r="F403" s="12"/>
      <c r="G403" s="12"/>
      <c r="H403" s="13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>
      <c r="A404" s="12"/>
      <c r="B404" s="12"/>
      <c r="C404" s="12"/>
      <c r="D404" s="12"/>
      <c r="E404" s="12"/>
      <c r="F404" s="12"/>
      <c r="G404" s="12"/>
      <c r="H404" s="13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>
      <c r="A405" s="12"/>
      <c r="B405" s="12"/>
      <c r="C405" s="12"/>
      <c r="D405" s="12"/>
      <c r="E405" s="12"/>
      <c r="F405" s="12"/>
      <c r="G405" s="12"/>
      <c r="H405" s="13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>
      <c r="A406" s="12"/>
      <c r="B406" s="12"/>
      <c r="C406" s="12"/>
      <c r="D406" s="12"/>
      <c r="E406" s="12"/>
      <c r="F406" s="12"/>
      <c r="G406" s="12"/>
      <c r="H406" s="13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>
      <c r="A407" s="12"/>
      <c r="B407" s="12"/>
      <c r="C407" s="12"/>
      <c r="D407" s="12"/>
      <c r="E407" s="12"/>
      <c r="F407" s="12"/>
      <c r="G407" s="12"/>
      <c r="H407" s="13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>
      <c r="A408" s="12"/>
      <c r="B408" s="12"/>
      <c r="C408" s="12"/>
      <c r="D408" s="12"/>
      <c r="E408" s="12"/>
      <c r="F408" s="12"/>
      <c r="G408" s="12"/>
      <c r="H408" s="13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>
      <c r="A409" s="12"/>
      <c r="B409" s="12"/>
      <c r="C409" s="12"/>
      <c r="D409" s="12"/>
      <c r="E409" s="12"/>
      <c r="F409" s="12"/>
      <c r="G409" s="12"/>
      <c r="H409" s="13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>
      <c r="A410" s="12"/>
      <c r="B410" s="12"/>
      <c r="C410" s="12"/>
      <c r="D410" s="12"/>
      <c r="E410" s="12"/>
      <c r="F410" s="12"/>
      <c r="G410" s="12"/>
      <c r="H410" s="13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>
      <c r="A411" s="12"/>
      <c r="B411" s="12"/>
      <c r="C411" s="12"/>
      <c r="D411" s="12"/>
      <c r="E411" s="12"/>
      <c r="F411" s="12"/>
      <c r="G411" s="12"/>
      <c r="H411" s="13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>
      <c r="A412" s="12"/>
      <c r="B412" s="12"/>
      <c r="C412" s="12"/>
      <c r="D412" s="12"/>
      <c r="E412" s="12"/>
      <c r="F412" s="12"/>
      <c r="G412" s="12"/>
      <c r="H412" s="13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>
      <c r="A413" s="12"/>
      <c r="B413" s="12"/>
      <c r="C413" s="12"/>
      <c r="D413" s="12"/>
      <c r="E413" s="12"/>
      <c r="F413" s="12"/>
      <c r="G413" s="12"/>
      <c r="H413" s="13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>
      <c r="A414" s="12"/>
      <c r="B414" s="12"/>
      <c r="C414" s="12"/>
      <c r="D414" s="12"/>
      <c r="E414" s="12"/>
      <c r="F414" s="12"/>
      <c r="G414" s="12"/>
      <c r="H414" s="13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>
      <c r="A415" s="12"/>
      <c r="B415" s="12"/>
      <c r="C415" s="12"/>
      <c r="D415" s="12"/>
      <c r="E415" s="12"/>
      <c r="F415" s="12"/>
      <c r="G415" s="12"/>
      <c r="H415" s="13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>
      <c r="A416" s="12"/>
      <c r="B416" s="12"/>
      <c r="C416" s="12"/>
      <c r="D416" s="12"/>
      <c r="E416" s="12"/>
      <c r="F416" s="12"/>
      <c r="G416" s="12"/>
      <c r="H416" s="13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>
      <c r="A417" s="12"/>
      <c r="B417" s="12"/>
      <c r="C417" s="12"/>
      <c r="D417" s="12"/>
      <c r="E417" s="12"/>
      <c r="F417" s="12"/>
      <c r="G417" s="12"/>
      <c r="H417" s="13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>
      <c r="A418" s="12"/>
      <c r="B418" s="12"/>
      <c r="C418" s="12"/>
      <c r="D418" s="12"/>
      <c r="E418" s="12"/>
      <c r="F418" s="12"/>
      <c r="G418" s="12"/>
      <c r="H418" s="13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>
      <c r="A419" s="12"/>
      <c r="B419" s="12"/>
      <c r="C419" s="12"/>
      <c r="D419" s="12"/>
      <c r="E419" s="12"/>
      <c r="F419" s="12"/>
      <c r="G419" s="12"/>
      <c r="H419" s="13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>
      <c r="A420" s="12"/>
      <c r="B420" s="12"/>
      <c r="C420" s="12"/>
      <c r="D420" s="12"/>
      <c r="E420" s="12"/>
      <c r="F420" s="12"/>
      <c r="G420" s="12"/>
      <c r="H420" s="13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>
      <c r="A421" s="12"/>
      <c r="B421" s="12"/>
      <c r="C421" s="12"/>
      <c r="D421" s="12"/>
      <c r="E421" s="12"/>
      <c r="F421" s="12"/>
      <c r="G421" s="12"/>
      <c r="H421" s="13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>
      <c r="A422" s="12"/>
      <c r="B422" s="12"/>
      <c r="C422" s="12"/>
      <c r="D422" s="12"/>
      <c r="E422" s="12"/>
      <c r="F422" s="12"/>
      <c r="G422" s="12"/>
      <c r="H422" s="13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>
      <c r="A423" s="12"/>
      <c r="B423" s="12"/>
      <c r="C423" s="12"/>
      <c r="D423" s="12"/>
      <c r="E423" s="12"/>
      <c r="F423" s="12"/>
      <c r="G423" s="12"/>
      <c r="H423" s="13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>
      <c r="A424" s="12"/>
      <c r="B424" s="12"/>
      <c r="C424" s="12"/>
      <c r="D424" s="12"/>
      <c r="E424" s="12"/>
      <c r="F424" s="12"/>
      <c r="G424" s="12"/>
      <c r="H424" s="13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>
      <c r="A425" s="12"/>
      <c r="B425" s="12"/>
      <c r="C425" s="12"/>
      <c r="D425" s="12"/>
      <c r="E425" s="12"/>
      <c r="F425" s="12"/>
      <c r="G425" s="12"/>
      <c r="H425" s="13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>
      <c r="A426" s="12"/>
      <c r="B426" s="12"/>
      <c r="C426" s="12"/>
      <c r="D426" s="12"/>
      <c r="E426" s="12"/>
      <c r="F426" s="12"/>
      <c r="G426" s="12"/>
      <c r="H426" s="13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>
      <c r="A427" s="12"/>
      <c r="B427" s="12"/>
      <c r="C427" s="12"/>
      <c r="D427" s="12"/>
      <c r="E427" s="12"/>
      <c r="F427" s="12"/>
      <c r="G427" s="12"/>
      <c r="H427" s="13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>
      <c r="A428" s="12"/>
      <c r="B428" s="12"/>
      <c r="C428" s="12"/>
      <c r="D428" s="12"/>
      <c r="E428" s="12"/>
      <c r="F428" s="12"/>
      <c r="G428" s="12"/>
      <c r="H428" s="13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>
      <c r="A429" s="12"/>
      <c r="B429" s="12"/>
      <c r="C429" s="12"/>
      <c r="D429" s="12"/>
      <c r="E429" s="12"/>
      <c r="F429" s="12"/>
      <c r="G429" s="12"/>
      <c r="H429" s="13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>
      <c r="A430" s="12"/>
      <c r="B430" s="12"/>
      <c r="C430" s="12"/>
      <c r="D430" s="12"/>
      <c r="E430" s="12"/>
      <c r="F430" s="12"/>
      <c r="G430" s="12"/>
      <c r="H430" s="13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>
      <c r="A431" s="12"/>
      <c r="B431" s="12"/>
      <c r="C431" s="12"/>
      <c r="D431" s="12"/>
      <c r="E431" s="12"/>
      <c r="F431" s="12"/>
      <c r="G431" s="12"/>
      <c r="H431" s="13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>
      <c r="A432" s="12"/>
      <c r="B432" s="12"/>
      <c r="C432" s="12"/>
      <c r="D432" s="12"/>
      <c r="E432" s="12"/>
      <c r="F432" s="12"/>
      <c r="G432" s="12"/>
      <c r="H432" s="13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>
      <c r="A433" s="12"/>
      <c r="B433" s="12"/>
      <c r="C433" s="12"/>
      <c r="D433" s="12"/>
      <c r="E433" s="12"/>
      <c r="F433" s="12"/>
      <c r="G433" s="12"/>
      <c r="H433" s="13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>
      <c r="A434" s="12"/>
      <c r="B434" s="12"/>
      <c r="C434" s="12"/>
      <c r="D434" s="12"/>
      <c r="E434" s="12"/>
      <c r="F434" s="12"/>
      <c r="G434" s="12"/>
      <c r="H434" s="13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>
      <c r="A435" s="12"/>
      <c r="B435" s="12"/>
      <c r="C435" s="12"/>
      <c r="D435" s="12"/>
      <c r="E435" s="12"/>
      <c r="F435" s="12"/>
      <c r="G435" s="12"/>
      <c r="H435" s="13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>
      <c r="A436" s="12"/>
      <c r="B436" s="12"/>
      <c r="C436" s="12"/>
      <c r="D436" s="12"/>
      <c r="E436" s="12"/>
      <c r="F436" s="12"/>
      <c r="G436" s="12"/>
      <c r="H436" s="13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>
      <c r="A437" s="12"/>
      <c r="B437" s="12"/>
      <c r="C437" s="12"/>
      <c r="D437" s="12"/>
      <c r="E437" s="12"/>
      <c r="F437" s="12"/>
      <c r="G437" s="12"/>
      <c r="H437" s="13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>
      <c r="A438" s="12"/>
      <c r="B438" s="12"/>
      <c r="C438" s="12"/>
      <c r="D438" s="12"/>
      <c r="E438" s="12"/>
      <c r="F438" s="12"/>
      <c r="G438" s="12"/>
      <c r="H438" s="13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>
      <c r="A439" s="12"/>
      <c r="B439" s="12"/>
      <c r="C439" s="12"/>
      <c r="D439" s="12"/>
      <c r="E439" s="12"/>
      <c r="F439" s="12"/>
      <c r="G439" s="12"/>
      <c r="H439" s="13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>
      <c r="A440" s="12"/>
      <c r="B440" s="12"/>
      <c r="C440" s="12"/>
      <c r="D440" s="12"/>
      <c r="E440" s="12"/>
      <c r="F440" s="12"/>
      <c r="G440" s="12"/>
      <c r="H440" s="13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>
      <c r="A441" s="12"/>
      <c r="B441" s="12"/>
      <c r="C441" s="12"/>
      <c r="D441" s="12"/>
      <c r="E441" s="12"/>
      <c r="F441" s="12"/>
      <c r="G441" s="12"/>
      <c r="H441" s="13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>
      <c r="A442" s="12"/>
      <c r="B442" s="12"/>
      <c r="C442" s="12"/>
      <c r="D442" s="12"/>
      <c r="E442" s="12"/>
      <c r="F442" s="12"/>
      <c r="G442" s="12"/>
      <c r="H442" s="13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>
      <c r="A443" s="12"/>
      <c r="B443" s="12"/>
      <c r="C443" s="12"/>
      <c r="D443" s="12"/>
      <c r="E443" s="12"/>
      <c r="F443" s="12"/>
      <c r="G443" s="12"/>
      <c r="H443" s="13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>
      <c r="A444" s="12"/>
      <c r="B444" s="12"/>
      <c r="C444" s="12"/>
      <c r="D444" s="12"/>
      <c r="E444" s="12"/>
      <c r="F444" s="12"/>
      <c r="G444" s="12"/>
      <c r="H444" s="13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>
      <c r="A445" s="12"/>
      <c r="B445" s="12"/>
      <c r="C445" s="12"/>
      <c r="D445" s="12"/>
      <c r="E445" s="12"/>
      <c r="F445" s="12"/>
      <c r="G445" s="12"/>
      <c r="H445" s="13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>
      <c r="A446" s="12"/>
      <c r="B446" s="12"/>
      <c r="C446" s="12"/>
      <c r="D446" s="12"/>
      <c r="E446" s="12"/>
      <c r="F446" s="12"/>
      <c r="G446" s="12"/>
      <c r="H446" s="13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>
      <c r="A447" s="12"/>
      <c r="B447" s="12"/>
      <c r="C447" s="12"/>
      <c r="D447" s="12"/>
      <c r="E447" s="12"/>
      <c r="F447" s="12"/>
      <c r="G447" s="12"/>
      <c r="H447" s="13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>
      <c r="A448" s="12"/>
      <c r="B448" s="12"/>
      <c r="C448" s="12"/>
      <c r="D448" s="12"/>
      <c r="E448" s="12"/>
      <c r="F448" s="12"/>
      <c r="G448" s="12"/>
      <c r="H448" s="13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>
      <c r="A449" s="12"/>
      <c r="B449" s="12"/>
      <c r="C449" s="12"/>
      <c r="D449" s="12"/>
      <c r="E449" s="12"/>
      <c r="F449" s="12"/>
      <c r="G449" s="12"/>
      <c r="H449" s="13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>
      <c r="A450" s="12"/>
      <c r="B450" s="12"/>
      <c r="C450" s="12"/>
      <c r="D450" s="12"/>
      <c r="E450" s="12"/>
      <c r="F450" s="12"/>
      <c r="G450" s="12"/>
      <c r="H450" s="13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>
      <c r="A451" s="12"/>
      <c r="B451" s="12"/>
      <c r="C451" s="12"/>
      <c r="D451" s="12"/>
      <c r="E451" s="12"/>
      <c r="F451" s="12"/>
      <c r="G451" s="12"/>
      <c r="H451" s="13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>
      <c r="A452" s="12"/>
      <c r="B452" s="12"/>
      <c r="C452" s="12"/>
      <c r="D452" s="12"/>
      <c r="E452" s="12"/>
      <c r="F452" s="12"/>
      <c r="G452" s="12"/>
      <c r="H452" s="13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>
      <c r="A453" s="12"/>
      <c r="B453" s="12"/>
      <c r="C453" s="12"/>
      <c r="D453" s="12"/>
      <c r="E453" s="12"/>
      <c r="F453" s="12"/>
      <c r="G453" s="12"/>
      <c r="H453" s="13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>
      <c r="A454" s="12"/>
      <c r="B454" s="12"/>
      <c r="C454" s="12"/>
      <c r="D454" s="12"/>
      <c r="E454" s="12"/>
      <c r="F454" s="12"/>
      <c r="G454" s="12"/>
      <c r="H454" s="13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>
      <c r="A455" s="12"/>
      <c r="B455" s="12"/>
      <c r="C455" s="12"/>
      <c r="D455" s="12"/>
      <c r="E455" s="12"/>
      <c r="F455" s="12"/>
      <c r="G455" s="12"/>
      <c r="H455" s="13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>
      <c r="A456" s="12"/>
      <c r="B456" s="12"/>
      <c r="C456" s="12"/>
      <c r="D456" s="12"/>
      <c r="E456" s="12"/>
      <c r="F456" s="12"/>
      <c r="G456" s="12"/>
      <c r="H456" s="13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>
      <c r="A457" s="12"/>
      <c r="B457" s="12"/>
      <c r="C457" s="12"/>
      <c r="D457" s="12"/>
      <c r="E457" s="12"/>
      <c r="F457" s="12"/>
      <c r="G457" s="12"/>
      <c r="H457" s="13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>
      <c r="A458" s="12"/>
      <c r="B458" s="12"/>
      <c r="C458" s="12"/>
      <c r="D458" s="12"/>
      <c r="E458" s="12"/>
      <c r="F458" s="12"/>
      <c r="G458" s="12"/>
      <c r="H458" s="13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>
      <c r="A459" s="12"/>
      <c r="B459" s="12"/>
      <c r="C459" s="12"/>
      <c r="D459" s="12"/>
      <c r="E459" s="12"/>
      <c r="F459" s="12"/>
      <c r="G459" s="12"/>
      <c r="H459" s="13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>
      <c r="A460" s="12"/>
      <c r="B460" s="12"/>
      <c r="C460" s="12"/>
      <c r="D460" s="12"/>
      <c r="E460" s="12"/>
      <c r="F460" s="12"/>
      <c r="G460" s="12"/>
      <c r="H460" s="13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>
      <c r="A461" s="12"/>
      <c r="B461" s="12"/>
      <c r="C461" s="12"/>
      <c r="D461" s="12"/>
      <c r="E461" s="12"/>
      <c r="F461" s="12"/>
      <c r="G461" s="12"/>
      <c r="H461" s="13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>
      <c r="A462" s="12"/>
      <c r="B462" s="12"/>
      <c r="C462" s="12"/>
      <c r="D462" s="12"/>
      <c r="E462" s="12"/>
      <c r="F462" s="12"/>
      <c r="G462" s="12"/>
      <c r="H462" s="13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>
      <c r="A463" s="12"/>
      <c r="B463" s="12"/>
      <c r="C463" s="12"/>
      <c r="D463" s="12"/>
      <c r="E463" s="12"/>
      <c r="F463" s="12"/>
      <c r="G463" s="12"/>
      <c r="H463" s="13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>
      <c r="A464" s="12"/>
      <c r="B464" s="12"/>
      <c r="C464" s="12"/>
      <c r="D464" s="12"/>
      <c r="E464" s="12"/>
      <c r="F464" s="12"/>
      <c r="G464" s="12"/>
      <c r="H464" s="13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>
      <c r="A465" s="12"/>
      <c r="B465" s="12"/>
      <c r="C465" s="12"/>
      <c r="D465" s="12"/>
      <c r="E465" s="12"/>
      <c r="F465" s="12"/>
      <c r="G465" s="12"/>
      <c r="H465" s="13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>
      <c r="A466" s="12"/>
      <c r="B466" s="12"/>
      <c r="C466" s="12"/>
      <c r="D466" s="12"/>
      <c r="E466" s="12"/>
      <c r="F466" s="12"/>
      <c r="G466" s="12"/>
      <c r="H466" s="13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>
      <c r="A467" s="12"/>
      <c r="B467" s="12"/>
      <c r="C467" s="12"/>
      <c r="D467" s="12"/>
      <c r="E467" s="12"/>
      <c r="F467" s="12"/>
      <c r="G467" s="12"/>
      <c r="H467" s="13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>
      <c r="A468" s="12"/>
      <c r="B468" s="12"/>
      <c r="C468" s="12"/>
      <c r="D468" s="12"/>
      <c r="E468" s="12"/>
      <c r="F468" s="12"/>
      <c r="G468" s="12"/>
      <c r="H468" s="1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>
      <c r="A469" s="12"/>
      <c r="B469" s="12"/>
      <c r="C469" s="12"/>
      <c r="D469" s="12"/>
      <c r="E469" s="12"/>
      <c r="F469" s="12"/>
      <c r="G469" s="12"/>
      <c r="H469" s="13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>
      <c r="A470" s="12"/>
      <c r="B470" s="12"/>
      <c r="C470" s="12"/>
      <c r="D470" s="12"/>
      <c r="E470" s="12"/>
      <c r="F470" s="12"/>
      <c r="G470" s="12"/>
      <c r="H470" s="13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>
      <c r="A471" s="12"/>
      <c r="B471" s="12"/>
      <c r="C471" s="12"/>
      <c r="D471" s="12"/>
      <c r="E471" s="12"/>
      <c r="F471" s="12"/>
      <c r="G471" s="12"/>
      <c r="H471" s="13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>
      <c r="A472" s="12"/>
      <c r="B472" s="12"/>
      <c r="C472" s="12"/>
      <c r="D472" s="12"/>
      <c r="E472" s="12"/>
      <c r="F472" s="12"/>
      <c r="G472" s="12"/>
      <c r="H472" s="13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>
      <c r="A473" s="12"/>
      <c r="B473" s="12"/>
      <c r="C473" s="12"/>
      <c r="D473" s="12"/>
      <c r="E473" s="12"/>
      <c r="F473" s="12"/>
      <c r="G473" s="12"/>
      <c r="H473" s="13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>
      <c r="A474" s="12"/>
      <c r="B474" s="12"/>
      <c r="C474" s="12"/>
      <c r="D474" s="12"/>
      <c r="E474" s="12"/>
      <c r="F474" s="12"/>
      <c r="G474" s="12"/>
      <c r="H474" s="13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>
      <c r="A475" s="12"/>
      <c r="B475" s="12"/>
      <c r="C475" s="12"/>
      <c r="D475" s="12"/>
      <c r="E475" s="12"/>
      <c r="F475" s="12"/>
      <c r="G475" s="12"/>
      <c r="H475" s="13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>
      <c r="A476" s="12"/>
      <c r="B476" s="12"/>
      <c r="C476" s="12"/>
      <c r="D476" s="12"/>
      <c r="E476" s="12"/>
      <c r="F476" s="12"/>
      <c r="G476" s="12"/>
      <c r="H476" s="13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>
      <c r="A477" s="12"/>
      <c r="B477" s="12"/>
      <c r="C477" s="12"/>
      <c r="D477" s="12"/>
      <c r="E477" s="12"/>
      <c r="F477" s="12"/>
      <c r="G477" s="12"/>
      <c r="H477" s="13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>
      <c r="A478" s="12"/>
      <c r="B478" s="12"/>
      <c r="C478" s="12"/>
      <c r="D478" s="12"/>
      <c r="E478" s="12"/>
      <c r="F478" s="12"/>
      <c r="G478" s="12"/>
      <c r="H478" s="13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>
      <c r="A479" s="12"/>
      <c r="B479" s="12"/>
      <c r="C479" s="12"/>
      <c r="D479" s="12"/>
      <c r="E479" s="12"/>
      <c r="F479" s="12"/>
      <c r="G479" s="12"/>
      <c r="H479" s="13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>
      <c r="A480" s="12"/>
      <c r="B480" s="12"/>
      <c r="C480" s="12"/>
      <c r="D480" s="12"/>
      <c r="E480" s="12"/>
      <c r="F480" s="12"/>
      <c r="G480" s="12"/>
      <c r="H480" s="13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>
      <c r="A481" s="12"/>
      <c r="B481" s="12"/>
      <c r="C481" s="12"/>
      <c r="D481" s="12"/>
      <c r="E481" s="12"/>
      <c r="F481" s="12"/>
      <c r="G481" s="12"/>
      <c r="H481" s="13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>
      <c r="A482" s="12"/>
      <c r="B482" s="12"/>
      <c r="C482" s="12"/>
      <c r="D482" s="12"/>
      <c r="E482" s="12"/>
      <c r="F482" s="12"/>
      <c r="G482" s="12"/>
      <c r="H482" s="13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>
      <c r="A483" s="12"/>
      <c r="B483" s="12"/>
      <c r="C483" s="12"/>
      <c r="D483" s="12"/>
      <c r="E483" s="12"/>
      <c r="F483" s="12"/>
      <c r="G483" s="12"/>
      <c r="H483" s="13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>
      <c r="A484" s="12"/>
      <c r="B484" s="12"/>
      <c r="C484" s="12"/>
      <c r="D484" s="12"/>
      <c r="E484" s="12"/>
      <c r="F484" s="12"/>
      <c r="G484" s="12"/>
      <c r="H484" s="13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>
      <c r="A485" s="12"/>
      <c r="B485" s="12"/>
      <c r="C485" s="12"/>
      <c r="D485" s="12"/>
      <c r="E485" s="12"/>
      <c r="F485" s="12"/>
      <c r="G485" s="12"/>
      <c r="H485" s="13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>
      <c r="A486" s="12"/>
      <c r="B486" s="12"/>
      <c r="C486" s="12"/>
      <c r="D486" s="12"/>
      <c r="E486" s="12"/>
      <c r="F486" s="12"/>
      <c r="G486" s="12"/>
      <c r="H486" s="13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>
      <c r="A487" s="12"/>
      <c r="B487" s="12"/>
      <c r="C487" s="12"/>
      <c r="D487" s="12"/>
      <c r="E487" s="12"/>
      <c r="F487" s="12"/>
      <c r="G487" s="12"/>
      <c r="H487" s="13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>
      <c r="A488" s="12"/>
      <c r="B488" s="12"/>
      <c r="C488" s="12"/>
      <c r="D488" s="12"/>
      <c r="E488" s="12"/>
      <c r="F488" s="12"/>
      <c r="G488" s="12"/>
      <c r="H488" s="13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>
      <c r="A489" s="12"/>
      <c r="B489" s="12"/>
      <c r="C489" s="12"/>
      <c r="D489" s="12"/>
      <c r="E489" s="12"/>
      <c r="F489" s="12"/>
      <c r="G489" s="12"/>
      <c r="H489" s="13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>
      <c r="A490" s="12"/>
      <c r="B490" s="12"/>
      <c r="C490" s="12"/>
      <c r="D490" s="12"/>
      <c r="E490" s="12"/>
      <c r="F490" s="12"/>
      <c r="G490" s="12"/>
      <c r="H490" s="13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>
      <c r="A491" s="12"/>
      <c r="B491" s="12"/>
      <c r="C491" s="12"/>
      <c r="D491" s="12"/>
      <c r="E491" s="12"/>
      <c r="F491" s="12"/>
      <c r="G491" s="12"/>
      <c r="H491" s="13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>
      <c r="A492" s="12"/>
      <c r="B492" s="12"/>
      <c r="C492" s="12"/>
      <c r="D492" s="12"/>
      <c r="E492" s="12"/>
      <c r="F492" s="12"/>
      <c r="G492" s="12"/>
      <c r="H492" s="13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>
      <c r="A493" s="12"/>
      <c r="B493" s="12"/>
      <c r="C493" s="12"/>
      <c r="D493" s="12"/>
      <c r="E493" s="12"/>
      <c r="F493" s="12"/>
      <c r="G493" s="12"/>
      <c r="H493" s="13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>
      <c r="A494" s="12"/>
      <c r="B494" s="12"/>
      <c r="C494" s="12"/>
      <c r="D494" s="12"/>
      <c r="E494" s="12"/>
      <c r="F494" s="12"/>
      <c r="G494" s="12"/>
      <c r="H494" s="13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>
      <c r="A495" s="12"/>
      <c r="B495" s="12"/>
      <c r="C495" s="12"/>
      <c r="D495" s="12"/>
      <c r="E495" s="12"/>
      <c r="F495" s="12"/>
      <c r="G495" s="12"/>
      <c r="H495" s="13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>
      <c r="A496" s="12"/>
      <c r="B496" s="12"/>
      <c r="C496" s="12"/>
      <c r="D496" s="12"/>
      <c r="E496" s="12"/>
      <c r="F496" s="12"/>
      <c r="G496" s="12"/>
      <c r="H496" s="13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>
      <c r="A497" s="12"/>
      <c r="B497" s="12"/>
      <c r="C497" s="12"/>
      <c r="D497" s="12"/>
      <c r="E497" s="12"/>
      <c r="F497" s="12"/>
      <c r="G497" s="12"/>
      <c r="H497" s="13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>
      <c r="A498" s="12"/>
      <c r="B498" s="12"/>
      <c r="C498" s="12"/>
      <c r="D498" s="12"/>
      <c r="E498" s="12"/>
      <c r="F498" s="12"/>
      <c r="G498" s="12"/>
      <c r="H498" s="13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>
      <c r="A499" s="12"/>
      <c r="B499" s="12"/>
      <c r="C499" s="12"/>
      <c r="D499" s="12"/>
      <c r="E499" s="12"/>
      <c r="F499" s="12"/>
      <c r="G499" s="12"/>
      <c r="H499" s="13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>
      <c r="A500" s="12"/>
      <c r="B500" s="12"/>
      <c r="C500" s="12"/>
      <c r="D500" s="12"/>
      <c r="E500" s="12"/>
      <c r="F500" s="12"/>
      <c r="G500" s="12"/>
      <c r="H500" s="13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>
      <c r="A501" s="12"/>
      <c r="B501" s="12"/>
      <c r="C501" s="12"/>
      <c r="D501" s="12"/>
      <c r="E501" s="12"/>
      <c r="F501" s="12"/>
      <c r="G501" s="12"/>
      <c r="H501" s="13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>
      <c r="A502" s="12"/>
      <c r="B502" s="12"/>
      <c r="C502" s="12"/>
      <c r="D502" s="12"/>
      <c r="E502" s="12"/>
      <c r="F502" s="12"/>
      <c r="G502" s="12"/>
      <c r="H502" s="13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>
      <c r="A503" s="12"/>
      <c r="B503" s="12"/>
      <c r="C503" s="12"/>
      <c r="D503" s="12"/>
      <c r="E503" s="12"/>
      <c r="F503" s="12"/>
      <c r="G503" s="12"/>
      <c r="H503" s="13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>
      <c r="A504" s="12"/>
      <c r="B504" s="12"/>
      <c r="C504" s="12"/>
      <c r="D504" s="12"/>
      <c r="E504" s="12"/>
      <c r="F504" s="12"/>
      <c r="G504" s="12"/>
      <c r="H504" s="13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>
      <c r="A505" s="12"/>
      <c r="B505" s="12"/>
      <c r="C505" s="12"/>
      <c r="D505" s="12"/>
      <c r="E505" s="12"/>
      <c r="F505" s="12"/>
      <c r="G505" s="12"/>
      <c r="H505" s="13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>
      <c r="A506" s="12"/>
      <c r="B506" s="12"/>
      <c r="C506" s="12"/>
      <c r="D506" s="12"/>
      <c r="E506" s="12"/>
      <c r="F506" s="12"/>
      <c r="G506" s="12"/>
      <c r="H506" s="13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>
      <c r="A507" s="12"/>
      <c r="B507" s="12"/>
      <c r="C507" s="12"/>
      <c r="D507" s="12"/>
      <c r="E507" s="12"/>
      <c r="F507" s="12"/>
      <c r="G507" s="12"/>
      <c r="H507" s="13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>
      <c r="A508" s="12"/>
      <c r="B508" s="12"/>
      <c r="C508" s="12"/>
      <c r="D508" s="12"/>
      <c r="E508" s="12"/>
      <c r="F508" s="12"/>
      <c r="G508" s="12"/>
      <c r="H508" s="13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>
      <c r="A509" s="12"/>
      <c r="B509" s="12"/>
      <c r="C509" s="12"/>
      <c r="D509" s="12"/>
      <c r="E509" s="12"/>
      <c r="F509" s="12"/>
      <c r="G509" s="12"/>
      <c r="H509" s="13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>
      <c r="A510" s="12"/>
      <c r="B510" s="12"/>
      <c r="C510" s="12"/>
      <c r="D510" s="12"/>
      <c r="E510" s="12"/>
      <c r="F510" s="12"/>
      <c r="G510" s="12"/>
      <c r="H510" s="13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>
      <c r="A511" s="12"/>
      <c r="B511" s="12"/>
      <c r="C511" s="12"/>
      <c r="D511" s="12"/>
      <c r="E511" s="12"/>
      <c r="F511" s="12"/>
      <c r="G511" s="12"/>
      <c r="H511" s="13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>
      <c r="A512" s="12"/>
      <c r="B512" s="12"/>
      <c r="C512" s="12"/>
      <c r="D512" s="12"/>
      <c r="E512" s="12"/>
      <c r="F512" s="12"/>
      <c r="G512" s="12"/>
      <c r="H512" s="13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>
      <c r="A513" s="12"/>
      <c r="B513" s="12"/>
      <c r="C513" s="12"/>
      <c r="D513" s="12"/>
      <c r="E513" s="12"/>
      <c r="F513" s="12"/>
      <c r="G513" s="12"/>
      <c r="H513" s="13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>
      <c r="A514" s="12"/>
      <c r="B514" s="12"/>
      <c r="C514" s="12"/>
      <c r="D514" s="12"/>
      <c r="E514" s="12"/>
      <c r="F514" s="12"/>
      <c r="G514" s="12"/>
      <c r="H514" s="13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>
      <c r="A515" s="12"/>
      <c r="B515" s="12"/>
      <c r="C515" s="12"/>
      <c r="D515" s="12"/>
      <c r="E515" s="12"/>
      <c r="F515" s="12"/>
      <c r="G515" s="12"/>
      <c r="H515" s="13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>
      <c r="A516" s="12"/>
      <c r="B516" s="12"/>
      <c r="C516" s="12"/>
      <c r="D516" s="12"/>
      <c r="E516" s="12"/>
      <c r="F516" s="12"/>
      <c r="G516" s="12"/>
      <c r="H516" s="13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>
      <c r="A517" s="12"/>
      <c r="B517" s="12"/>
      <c r="C517" s="12"/>
      <c r="D517" s="12"/>
      <c r="E517" s="12"/>
      <c r="F517" s="12"/>
      <c r="G517" s="12"/>
      <c r="H517" s="13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>
      <c r="A518" s="12"/>
      <c r="B518" s="12"/>
      <c r="C518" s="12"/>
      <c r="D518" s="12"/>
      <c r="E518" s="12"/>
      <c r="F518" s="12"/>
      <c r="G518" s="12"/>
      <c r="H518" s="13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>
      <c r="A519" s="12"/>
      <c r="B519" s="12"/>
      <c r="C519" s="12"/>
      <c r="D519" s="12"/>
      <c r="E519" s="12"/>
      <c r="F519" s="12"/>
      <c r="G519" s="12"/>
      <c r="H519" s="13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>
      <c r="A520" s="12"/>
      <c r="B520" s="12"/>
      <c r="C520" s="12"/>
      <c r="D520" s="12"/>
      <c r="E520" s="12"/>
      <c r="F520" s="12"/>
      <c r="G520" s="12"/>
      <c r="H520" s="13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>
      <c r="A521" s="12"/>
      <c r="B521" s="12"/>
      <c r="C521" s="12"/>
      <c r="D521" s="12"/>
      <c r="E521" s="12"/>
      <c r="F521" s="12"/>
      <c r="G521" s="12"/>
      <c r="H521" s="13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>
      <c r="A522" s="12"/>
      <c r="B522" s="12"/>
      <c r="C522" s="12"/>
      <c r="D522" s="12"/>
      <c r="E522" s="12"/>
      <c r="F522" s="12"/>
      <c r="G522" s="12"/>
      <c r="H522" s="13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>
      <c r="A523" s="12"/>
      <c r="B523" s="12"/>
      <c r="C523" s="12"/>
      <c r="D523" s="12"/>
      <c r="E523" s="12"/>
      <c r="F523" s="12"/>
      <c r="G523" s="12"/>
      <c r="H523" s="13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>
      <c r="A524" s="12"/>
      <c r="B524" s="12"/>
      <c r="C524" s="12"/>
      <c r="D524" s="12"/>
      <c r="E524" s="12"/>
      <c r="F524" s="12"/>
      <c r="G524" s="12"/>
      <c r="H524" s="13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>
      <c r="A525" s="12"/>
      <c r="B525" s="12"/>
      <c r="C525" s="12"/>
      <c r="D525" s="12"/>
      <c r="E525" s="12"/>
      <c r="F525" s="12"/>
      <c r="G525" s="12"/>
      <c r="H525" s="13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>
      <c r="A526" s="12"/>
      <c r="B526" s="12"/>
      <c r="C526" s="12"/>
      <c r="D526" s="12"/>
      <c r="E526" s="12"/>
      <c r="F526" s="12"/>
      <c r="G526" s="12"/>
      <c r="H526" s="13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>
      <c r="A527" s="12"/>
      <c r="B527" s="12"/>
      <c r="C527" s="12"/>
      <c r="D527" s="12"/>
      <c r="E527" s="12"/>
      <c r="F527" s="12"/>
      <c r="G527" s="12"/>
      <c r="H527" s="13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>
      <c r="A528" s="12"/>
      <c r="B528" s="12"/>
      <c r="C528" s="12"/>
      <c r="D528" s="12"/>
      <c r="E528" s="12"/>
      <c r="F528" s="12"/>
      <c r="G528" s="12"/>
      <c r="H528" s="13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>
      <c r="A529" s="12"/>
      <c r="B529" s="12"/>
      <c r="C529" s="12"/>
      <c r="D529" s="12"/>
      <c r="E529" s="12"/>
      <c r="F529" s="12"/>
      <c r="G529" s="12"/>
      <c r="H529" s="13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>
      <c r="A530" s="12"/>
      <c r="B530" s="12"/>
      <c r="C530" s="12"/>
      <c r="D530" s="12"/>
      <c r="E530" s="12"/>
      <c r="F530" s="12"/>
      <c r="G530" s="12"/>
      <c r="H530" s="13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>
      <c r="A531" s="12"/>
      <c r="B531" s="12"/>
      <c r="C531" s="12"/>
      <c r="D531" s="12"/>
      <c r="E531" s="12"/>
      <c r="F531" s="12"/>
      <c r="G531" s="12"/>
      <c r="H531" s="13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>
      <c r="A532" s="12"/>
      <c r="B532" s="12"/>
      <c r="C532" s="12"/>
      <c r="D532" s="12"/>
      <c r="E532" s="12"/>
      <c r="F532" s="12"/>
      <c r="G532" s="12"/>
      <c r="H532" s="13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>
      <c r="A533" s="12"/>
      <c r="B533" s="12"/>
      <c r="C533" s="12"/>
      <c r="D533" s="12"/>
      <c r="E533" s="12"/>
      <c r="F533" s="12"/>
      <c r="G533" s="12"/>
      <c r="H533" s="13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>
      <c r="A534" s="12"/>
      <c r="B534" s="12"/>
      <c r="C534" s="12"/>
      <c r="D534" s="12"/>
      <c r="E534" s="12"/>
      <c r="F534" s="12"/>
      <c r="G534" s="12"/>
      <c r="H534" s="13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>
      <c r="A535" s="12"/>
      <c r="B535" s="12"/>
      <c r="C535" s="12"/>
      <c r="D535" s="12"/>
      <c r="E535" s="12"/>
      <c r="F535" s="12"/>
      <c r="G535" s="12"/>
      <c r="H535" s="13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>
      <c r="A536" s="12"/>
      <c r="B536" s="12"/>
      <c r="C536" s="12"/>
      <c r="D536" s="12"/>
      <c r="E536" s="12"/>
      <c r="F536" s="12"/>
      <c r="G536" s="12"/>
      <c r="H536" s="13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>
      <c r="A537" s="12"/>
      <c r="B537" s="12"/>
      <c r="C537" s="12"/>
      <c r="D537" s="12"/>
      <c r="E537" s="12"/>
      <c r="F537" s="12"/>
      <c r="G537" s="12"/>
      <c r="H537" s="13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>
      <c r="A538" s="12"/>
      <c r="B538" s="12"/>
      <c r="C538" s="12"/>
      <c r="D538" s="12"/>
      <c r="E538" s="12"/>
      <c r="F538" s="12"/>
      <c r="G538" s="12"/>
      <c r="H538" s="13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>
      <c r="A539" s="12"/>
      <c r="B539" s="12"/>
      <c r="C539" s="12"/>
      <c r="D539" s="12"/>
      <c r="E539" s="12"/>
      <c r="F539" s="12"/>
      <c r="G539" s="12"/>
      <c r="H539" s="13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>
      <c r="A540" s="12"/>
      <c r="B540" s="12"/>
      <c r="C540" s="12"/>
      <c r="D540" s="12"/>
      <c r="E540" s="12"/>
      <c r="F540" s="12"/>
      <c r="G540" s="12"/>
      <c r="H540" s="13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>
      <c r="A541" s="12"/>
      <c r="B541" s="12"/>
      <c r="C541" s="12"/>
      <c r="D541" s="12"/>
      <c r="E541" s="12"/>
      <c r="F541" s="12"/>
      <c r="G541" s="12"/>
      <c r="H541" s="13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>
      <c r="A542" s="12"/>
      <c r="B542" s="12"/>
      <c r="C542" s="12"/>
      <c r="D542" s="12"/>
      <c r="E542" s="12"/>
      <c r="F542" s="12"/>
      <c r="G542" s="12"/>
      <c r="H542" s="13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>
      <c r="A543" s="12"/>
      <c r="B543" s="12"/>
      <c r="C543" s="12"/>
      <c r="D543" s="12"/>
      <c r="E543" s="12"/>
      <c r="F543" s="12"/>
      <c r="G543" s="12"/>
      <c r="H543" s="13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>
      <c r="A544" s="12"/>
      <c r="B544" s="12"/>
      <c r="C544" s="12"/>
      <c r="D544" s="12"/>
      <c r="E544" s="12"/>
      <c r="F544" s="12"/>
      <c r="G544" s="12"/>
      <c r="H544" s="13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>
      <c r="A545" s="12"/>
      <c r="B545" s="12"/>
      <c r="C545" s="12"/>
      <c r="D545" s="12"/>
      <c r="E545" s="12"/>
      <c r="F545" s="12"/>
      <c r="G545" s="12"/>
      <c r="H545" s="13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>
      <c r="A546" s="12"/>
      <c r="B546" s="12"/>
      <c r="C546" s="12"/>
      <c r="D546" s="12"/>
      <c r="E546" s="12"/>
      <c r="F546" s="12"/>
      <c r="G546" s="12"/>
      <c r="H546" s="13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>
      <c r="A547" s="12"/>
      <c r="B547" s="12"/>
      <c r="C547" s="12"/>
      <c r="D547" s="12"/>
      <c r="E547" s="12"/>
      <c r="F547" s="12"/>
      <c r="G547" s="12"/>
      <c r="H547" s="13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>
      <c r="A548" s="12"/>
      <c r="B548" s="12"/>
      <c r="C548" s="12"/>
      <c r="D548" s="12"/>
      <c r="E548" s="12"/>
      <c r="F548" s="12"/>
      <c r="G548" s="12"/>
      <c r="H548" s="13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>
      <c r="A549" s="12"/>
      <c r="B549" s="12"/>
      <c r="C549" s="12"/>
      <c r="D549" s="12"/>
      <c r="E549" s="12"/>
      <c r="F549" s="12"/>
      <c r="G549" s="12"/>
      <c r="H549" s="13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>
      <c r="A550" s="12"/>
      <c r="B550" s="12"/>
      <c r="C550" s="12"/>
      <c r="D550" s="12"/>
      <c r="E550" s="12"/>
      <c r="F550" s="12"/>
      <c r="G550" s="12"/>
      <c r="H550" s="13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>
      <c r="A551" s="12"/>
      <c r="B551" s="12"/>
      <c r="C551" s="12"/>
      <c r="D551" s="12"/>
      <c r="E551" s="12"/>
      <c r="F551" s="12"/>
      <c r="G551" s="12"/>
      <c r="H551" s="13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>
      <c r="A552" s="12"/>
      <c r="B552" s="12"/>
      <c r="C552" s="12"/>
      <c r="D552" s="12"/>
      <c r="E552" s="12"/>
      <c r="F552" s="12"/>
      <c r="G552" s="12"/>
      <c r="H552" s="13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>
      <c r="A553" s="12"/>
      <c r="B553" s="12"/>
      <c r="C553" s="12"/>
      <c r="D553" s="12"/>
      <c r="E553" s="12"/>
      <c r="F553" s="12"/>
      <c r="G553" s="12"/>
      <c r="H553" s="13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>
      <c r="A554" s="12"/>
      <c r="B554" s="12"/>
      <c r="C554" s="12"/>
      <c r="D554" s="12"/>
      <c r="E554" s="12"/>
      <c r="F554" s="12"/>
      <c r="G554" s="12"/>
      <c r="H554" s="13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>
      <c r="A555" s="12"/>
      <c r="B555" s="12"/>
      <c r="C555" s="12"/>
      <c r="D555" s="12"/>
      <c r="E555" s="12"/>
      <c r="F555" s="12"/>
      <c r="G555" s="12"/>
      <c r="H555" s="13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>
      <c r="A556" s="12"/>
      <c r="B556" s="12"/>
      <c r="C556" s="12"/>
      <c r="D556" s="12"/>
      <c r="E556" s="12"/>
      <c r="F556" s="12"/>
      <c r="G556" s="12"/>
      <c r="H556" s="13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>
      <c r="A557" s="12"/>
      <c r="B557" s="12"/>
      <c r="C557" s="12"/>
      <c r="D557" s="12"/>
      <c r="E557" s="12"/>
      <c r="F557" s="12"/>
      <c r="G557" s="12"/>
      <c r="H557" s="13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>
      <c r="A558" s="12"/>
      <c r="B558" s="12"/>
      <c r="C558" s="12"/>
      <c r="D558" s="12"/>
      <c r="E558" s="12"/>
      <c r="F558" s="12"/>
      <c r="G558" s="12"/>
      <c r="H558" s="13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>
      <c r="A559" s="12"/>
      <c r="B559" s="12"/>
      <c r="C559" s="12"/>
      <c r="D559" s="12"/>
      <c r="E559" s="12"/>
      <c r="F559" s="12"/>
      <c r="G559" s="12"/>
      <c r="H559" s="13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>
      <c r="A560" s="12"/>
      <c r="B560" s="12"/>
      <c r="C560" s="12"/>
      <c r="D560" s="12"/>
      <c r="E560" s="12"/>
      <c r="F560" s="12"/>
      <c r="G560" s="12"/>
      <c r="H560" s="13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>
      <c r="A561" s="12"/>
      <c r="B561" s="12"/>
      <c r="C561" s="12"/>
      <c r="D561" s="12"/>
      <c r="E561" s="12"/>
      <c r="F561" s="12"/>
      <c r="G561" s="12"/>
      <c r="H561" s="13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>
      <c r="A562" s="12"/>
      <c r="B562" s="12"/>
      <c r="C562" s="12"/>
      <c r="D562" s="12"/>
      <c r="E562" s="12"/>
      <c r="F562" s="12"/>
      <c r="G562" s="12"/>
      <c r="H562" s="13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>
      <c r="A563" s="12"/>
      <c r="B563" s="12"/>
      <c r="C563" s="12"/>
      <c r="D563" s="12"/>
      <c r="E563" s="12"/>
      <c r="F563" s="12"/>
      <c r="G563" s="12"/>
      <c r="H563" s="13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>
      <c r="A564" s="12"/>
      <c r="B564" s="12"/>
      <c r="C564" s="12"/>
      <c r="D564" s="12"/>
      <c r="E564" s="12"/>
      <c r="F564" s="12"/>
      <c r="G564" s="12"/>
      <c r="H564" s="13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>
      <c r="A565" s="12"/>
      <c r="B565" s="12"/>
      <c r="C565" s="12"/>
      <c r="D565" s="12"/>
      <c r="E565" s="12"/>
      <c r="F565" s="12"/>
      <c r="G565" s="12"/>
      <c r="H565" s="13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>
      <c r="A566" s="12"/>
      <c r="B566" s="12"/>
      <c r="C566" s="12"/>
      <c r="D566" s="12"/>
      <c r="E566" s="12"/>
      <c r="F566" s="12"/>
      <c r="G566" s="12"/>
      <c r="H566" s="13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>
      <c r="A567" s="12"/>
      <c r="B567" s="12"/>
      <c r="C567" s="12"/>
      <c r="D567" s="12"/>
      <c r="E567" s="12"/>
      <c r="F567" s="12"/>
      <c r="G567" s="12"/>
      <c r="H567" s="13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>
      <c r="A568" s="12"/>
      <c r="B568" s="12"/>
      <c r="C568" s="12"/>
      <c r="D568" s="12"/>
      <c r="E568" s="12"/>
      <c r="F568" s="12"/>
      <c r="G568" s="12"/>
      <c r="H568" s="13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>
      <c r="A569" s="12"/>
      <c r="B569" s="12"/>
      <c r="C569" s="12"/>
      <c r="D569" s="12"/>
      <c r="E569" s="12"/>
      <c r="F569" s="12"/>
      <c r="G569" s="12"/>
      <c r="H569" s="13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>
      <c r="A570" s="12"/>
      <c r="B570" s="12"/>
      <c r="C570" s="12"/>
      <c r="D570" s="12"/>
      <c r="E570" s="12"/>
      <c r="F570" s="12"/>
      <c r="G570" s="12"/>
      <c r="H570" s="13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>
      <c r="A571" s="12"/>
      <c r="B571" s="12"/>
      <c r="C571" s="12"/>
      <c r="D571" s="12"/>
      <c r="E571" s="12"/>
      <c r="F571" s="12"/>
      <c r="G571" s="12"/>
      <c r="H571" s="13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>
      <c r="A572" s="12"/>
      <c r="B572" s="12"/>
      <c r="C572" s="12"/>
      <c r="D572" s="12"/>
      <c r="E572" s="12"/>
      <c r="F572" s="12"/>
      <c r="G572" s="12"/>
      <c r="H572" s="13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>
      <c r="A573" s="12"/>
      <c r="B573" s="12"/>
      <c r="C573" s="12"/>
      <c r="D573" s="12"/>
      <c r="E573" s="12"/>
      <c r="F573" s="12"/>
      <c r="G573" s="12"/>
      <c r="H573" s="13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>
      <c r="A574" s="12"/>
      <c r="B574" s="12"/>
      <c r="C574" s="12"/>
      <c r="D574" s="12"/>
      <c r="E574" s="12"/>
      <c r="F574" s="12"/>
      <c r="G574" s="12"/>
      <c r="H574" s="13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>
      <c r="A575" s="12"/>
      <c r="B575" s="12"/>
      <c r="C575" s="12"/>
      <c r="D575" s="12"/>
      <c r="E575" s="12"/>
      <c r="F575" s="12"/>
      <c r="G575" s="12"/>
      <c r="H575" s="13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>
      <c r="A576" s="12"/>
      <c r="B576" s="12"/>
      <c r="C576" s="12"/>
      <c r="D576" s="12"/>
      <c r="E576" s="12"/>
      <c r="F576" s="12"/>
      <c r="G576" s="12"/>
      <c r="H576" s="13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>
      <c r="A577" s="12"/>
      <c r="B577" s="12"/>
      <c r="C577" s="12"/>
      <c r="D577" s="12"/>
      <c r="E577" s="12"/>
      <c r="F577" s="12"/>
      <c r="G577" s="12"/>
      <c r="H577" s="13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>
      <c r="A578" s="12"/>
      <c r="B578" s="12"/>
      <c r="C578" s="12"/>
      <c r="D578" s="12"/>
      <c r="E578" s="12"/>
      <c r="F578" s="12"/>
      <c r="G578" s="12"/>
      <c r="H578" s="13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>
      <c r="A579" s="12"/>
      <c r="B579" s="12"/>
      <c r="C579" s="12"/>
      <c r="D579" s="12"/>
      <c r="E579" s="12"/>
      <c r="F579" s="12"/>
      <c r="G579" s="12"/>
      <c r="H579" s="13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>
      <c r="A580" s="12"/>
      <c r="B580" s="12"/>
      <c r="C580" s="12"/>
      <c r="D580" s="12"/>
      <c r="E580" s="12"/>
      <c r="F580" s="12"/>
      <c r="G580" s="12"/>
      <c r="H580" s="13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>
      <c r="A581" s="12"/>
      <c r="B581" s="12"/>
      <c r="C581" s="12"/>
      <c r="D581" s="12"/>
      <c r="E581" s="12"/>
      <c r="F581" s="12"/>
      <c r="G581" s="12"/>
      <c r="H581" s="13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>
      <c r="A582" s="12"/>
      <c r="B582" s="12"/>
      <c r="C582" s="12"/>
      <c r="D582" s="12"/>
      <c r="E582" s="12"/>
      <c r="F582" s="12"/>
      <c r="G582" s="12"/>
      <c r="H582" s="13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>
      <c r="A583" s="12"/>
      <c r="B583" s="12"/>
      <c r="C583" s="12"/>
      <c r="D583" s="12"/>
      <c r="E583" s="12"/>
      <c r="F583" s="12"/>
      <c r="G583" s="12"/>
      <c r="H583" s="13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>
      <c r="A584" s="12"/>
      <c r="B584" s="12"/>
      <c r="C584" s="12"/>
      <c r="D584" s="12"/>
      <c r="E584" s="12"/>
      <c r="F584" s="12"/>
      <c r="G584" s="12"/>
      <c r="H584" s="13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>
      <c r="A585" s="12"/>
      <c r="B585" s="12"/>
      <c r="C585" s="12"/>
      <c r="D585" s="12"/>
      <c r="E585" s="12"/>
      <c r="F585" s="12"/>
      <c r="G585" s="12"/>
      <c r="H585" s="13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>
      <c r="A586" s="12"/>
      <c r="B586" s="12"/>
      <c r="C586" s="12"/>
      <c r="D586" s="12"/>
      <c r="E586" s="12"/>
      <c r="F586" s="12"/>
      <c r="G586" s="12"/>
      <c r="H586" s="13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>
      <c r="A587" s="12"/>
      <c r="B587" s="12"/>
      <c r="C587" s="12"/>
      <c r="D587" s="12"/>
      <c r="E587" s="12"/>
      <c r="F587" s="12"/>
      <c r="G587" s="12"/>
      <c r="H587" s="13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>
      <c r="A588" s="12"/>
      <c r="B588" s="12"/>
      <c r="C588" s="12"/>
      <c r="D588" s="12"/>
      <c r="E588" s="12"/>
      <c r="F588" s="12"/>
      <c r="G588" s="12"/>
      <c r="H588" s="13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>
      <c r="A589" s="12"/>
      <c r="B589" s="12"/>
      <c r="C589" s="12"/>
      <c r="D589" s="12"/>
      <c r="E589" s="12"/>
      <c r="F589" s="12"/>
      <c r="G589" s="12"/>
      <c r="H589" s="13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>
      <c r="A590" s="12"/>
      <c r="B590" s="12"/>
      <c r="C590" s="12"/>
      <c r="D590" s="12"/>
      <c r="E590" s="12"/>
      <c r="F590" s="12"/>
      <c r="G590" s="12"/>
      <c r="H590" s="13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>
      <c r="A591" s="12"/>
      <c r="B591" s="12"/>
      <c r="C591" s="12"/>
      <c r="D591" s="12"/>
      <c r="E591" s="12"/>
      <c r="F591" s="12"/>
      <c r="G591" s="12"/>
      <c r="H591" s="13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>
      <c r="A592" s="12"/>
      <c r="B592" s="12"/>
      <c r="C592" s="12"/>
      <c r="D592" s="12"/>
      <c r="E592" s="12"/>
      <c r="F592" s="12"/>
      <c r="G592" s="12"/>
      <c r="H592" s="13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>
      <c r="A593" s="12"/>
      <c r="B593" s="12"/>
      <c r="C593" s="12"/>
      <c r="D593" s="12"/>
      <c r="E593" s="12"/>
      <c r="F593" s="12"/>
      <c r="G593" s="12"/>
      <c r="H593" s="13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>
      <c r="A594" s="12"/>
      <c r="B594" s="12"/>
      <c r="C594" s="12"/>
      <c r="D594" s="12"/>
      <c r="E594" s="12"/>
      <c r="F594" s="12"/>
      <c r="G594" s="12"/>
      <c r="H594" s="13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>
      <c r="A595" s="12"/>
      <c r="B595" s="12"/>
      <c r="C595" s="12"/>
      <c r="D595" s="12"/>
      <c r="E595" s="12"/>
      <c r="F595" s="12"/>
      <c r="G595" s="12"/>
      <c r="H595" s="13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>
      <c r="A596" s="12"/>
      <c r="B596" s="12"/>
      <c r="C596" s="12"/>
      <c r="D596" s="12"/>
      <c r="E596" s="12"/>
      <c r="F596" s="12"/>
      <c r="G596" s="12"/>
      <c r="H596" s="13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>
      <c r="A597" s="12"/>
      <c r="B597" s="12"/>
      <c r="C597" s="12"/>
      <c r="D597" s="12"/>
      <c r="E597" s="12"/>
      <c r="F597" s="12"/>
      <c r="G597" s="12"/>
      <c r="H597" s="13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>
      <c r="A598" s="12"/>
      <c r="B598" s="12"/>
      <c r="C598" s="12"/>
      <c r="D598" s="12"/>
      <c r="E598" s="12"/>
      <c r="F598" s="12"/>
      <c r="G598" s="12"/>
      <c r="H598" s="13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>
      <c r="A599" s="12"/>
      <c r="B599" s="12"/>
      <c r="C599" s="12"/>
      <c r="D599" s="12"/>
      <c r="E599" s="12"/>
      <c r="F599" s="12"/>
      <c r="G599" s="12"/>
      <c r="H599" s="13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>
      <c r="A600" s="12"/>
      <c r="B600" s="12"/>
      <c r="C600" s="12"/>
      <c r="D600" s="12"/>
      <c r="E600" s="12"/>
      <c r="F600" s="12"/>
      <c r="G600" s="12"/>
      <c r="H600" s="13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>
      <c r="A601" s="12"/>
      <c r="B601" s="12"/>
      <c r="C601" s="12"/>
      <c r="D601" s="12"/>
      <c r="E601" s="12"/>
      <c r="F601" s="12"/>
      <c r="G601" s="12"/>
      <c r="H601" s="13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>
      <c r="A602" s="12"/>
      <c r="B602" s="12"/>
      <c r="C602" s="12"/>
      <c r="D602" s="12"/>
      <c r="E602" s="12"/>
      <c r="F602" s="12"/>
      <c r="G602" s="12"/>
      <c r="H602" s="13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>
      <c r="A603" s="12"/>
      <c r="B603" s="12"/>
      <c r="C603" s="12"/>
      <c r="D603" s="12"/>
      <c r="E603" s="12"/>
      <c r="F603" s="12"/>
      <c r="G603" s="12"/>
      <c r="H603" s="13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>
      <c r="A604" s="12"/>
      <c r="B604" s="12"/>
      <c r="C604" s="12"/>
      <c r="D604" s="12"/>
      <c r="E604" s="12"/>
      <c r="F604" s="12"/>
      <c r="G604" s="12"/>
      <c r="H604" s="13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>
      <c r="A605" s="12"/>
      <c r="B605" s="12"/>
      <c r="C605" s="12"/>
      <c r="D605" s="12"/>
      <c r="E605" s="12"/>
      <c r="F605" s="12"/>
      <c r="G605" s="12"/>
      <c r="H605" s="13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>
      <c r="A606" s="12"/>
      <c r="B606" s="12"/>
      <c r="C606" s="12"/>
      <c r="D606" s="12"/>
      <c r="E606" s="12"/>
      <c r="F606" s="12"/>
      <c r="G606" s="12"/>
      <c r="H606" s="13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>
      <c r="A607" s="12"/>
      <c r="B607" s="12"/>
      <c r="C607" s="12"/>
      <c r="D607" s="12"/>
      <c r="E607" s="12"/>
      <c r="F607" s="12"/>
      <c r="G607" s="12"/>
      <c r="H607" s="13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>
      <c r="A608" s="12"/>
      <c r="B608" s="12"/>
      <c r="C608" s="12"/>
      <c r="D608" s="12"/>
      <c r="E608" s="12"/>
      <c r="F608" s="12"/>
      <c r="G608" s="12"/>
      <c r="H608" s="13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>
      <c r="A609" s="12"/>
      <c r="B609" s="12"/>
      <c r="C609" s="12"/>
      <c r="D609" s="12"/>
      <c r="E609" s="12"/>
      <c r="F609" s="12"/>
      <c r="G609" s="12"/>
      <c r="H609" s="13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>
      <c r="A610" s="12"/>
      <c r="B610" s="12"/>
      <c r="C610" s="12"/>
      <c r="D610" s="12"/>
      <c r="E610" s="12"/>
      <c r="F610" s="12"/>
      <c r="G610" s="12"/>
      <c r="H610" s="13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>
      <c r="A611" s="12"/>
      <c r="B611" s="12"/>
      <c r="C611" s="12"/>
      <c r="D611" s="12"/>
      <c r="E611" s="12"/>
      <c r="F611" s="12"/>
      <c r="G611" s="12"/>
      <c r="H611" s="13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>
      <c r="A612" s="12"/>
      <c r="B612" s="12"/>
      <c r="C612" s="12"/>
      <c r="D612" s="12"/>
      <c r="E612" s="12"/>
      <c r="F612" s="12"/>
      <c r="G612" s="12"/>
      <c r="H612" s="13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>
      <c r="A613" s="12"/>
      <c r="B613" s="12"/>
      <c r="C613" s="12"/>
      <c r="D613" s="12"/>
      <c r="E613" s="12"/>
      <c r="F613" s="12"/>
      <c r="G613" s="12"/>
      <c r="H613" s="13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>
      <c r="A614" s="12"/>
      <c r="B614" s="12"/>
      <c r="C614" s="12"/>
      <c r="D614" s="12"/>
      <c r="E614" s="12"/>
      <c r="F614" s="12"/>
      <c r="G614" s="12"/>
      <c r="H614" s="13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>
      <c r="A615" s="12"/>
      <c r="B615" s="12"/>
      <c r="C615" s="12"/>
      <c r="D615" s="12"/>
      <c r="E615" s="12"/>
      <c r="F615" s="12"/>
      <c r="G615" s="12"/>
      <c r="H615" s="13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>
      <c r="A616" s="12"/>
      <c r="B616" s="12"/>
      <c r="C616" s="12"/>
      <c r="D616" s="12"/>
      <c r="E616" s="12"/>
      <c r="F616" s="12"/>
      <c r="G616" s="12"/>
      <c r="H616" s="13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>
      <c r="A617" s="12"/>
      <c r="B617" s="12"/>
      <c r="C617" s="12"/>
      <c r="D617" s="12"/>
      <c r="E617" s="12"/>
      <c r="F617" s="12"/>
      <c r="G617" s="12"/>
      <c r="H617" s="13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>
      <c r="A618" s="12"/>
      <c r="B618" s="12"/>
      <c r="C618" s="12"/>
      <c r="D618" s="12"/>
      <c r="E618" s="12"/>
      <c r="F618" s="12"/>
      <c r="G618" s="12"/>
      <c r="H618" s="13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>
      <c r="A619" s="12"/>
      <c r="B619" s="12"/>
      <c r="C619" s="12"/>
      <c r="D619" s="12"/>
      <c r="E619" s="12"/>
      <c r="F619" s="12"/>
      <c r="G619" s="12"/>
      <c r="H619" s="13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>
      <c r="A620" s="12"/>
      <c r="B620" s="12"/>
      <c r="C620" s="12"/>
      <c r="D620" s="12"/>
      <c r="E620" s="12"/>
      <c r="F620" s="12"/>
      <c r="G620" s="12"/>
      <c r="H620" s="13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>
      <c r="A621" s="12"/>
      <c r="B621" s="12"/>
      <c r="C621" s="12"/>
      <c r="D621" s="12"/>
      <c r="E621" s="12"/>
      <c r="F621" s="12"/>
      <c r="G621" s="12"/>
      <c r="H621" s="13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>
      <c r="A622" s="12"/>
      <c r="B622" s="12"/>
      <c r="C622" s="12"/>
      <c r="D622" s="12"/>
      <c r="E622" s="12"/>
      <c r="F622" s="12"/>
      <c r="G622" s="12"/>
      <c r="H622" s="13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>
      <c r="A623" s="12"/>
      <c r="B623" s="12"/>
      <c r="C623" s="12"/>
      <c r="D623" s="12"/>
      <c r="E623" s="12"/>
      <c r="F623" s="12"/>
      <c r="G623" s="12"/>
      <c r="H623" s="13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>
      <c r="A624" s="12"/>
      <c r="B624" s="12"/>
      <c r="C624" s="12"/>
      <c r="D624" s="12"/>
      <c r="E624" s="12"/>
      <c r="F624" s="12"/>
      <c r="G624" s="12"/>
      <c r="H624" s="13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>
      <c r="A625" s="12"/>
      <c r="B625" s="12"/>
      <c r="C625" s="12"/>
      <c r="D625" s="12"/>
      <c r="E625" s="12"/>
      <c r="F625" s="12"/>
      <c r="G625" s="12"/>
      <c r="H625" s="13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>
      <c r="A626" s="12"/>
      <c r="B626" s="12"/>
      <c r="C626" s="12"/>
      <c r="D626" s="12"/>
      <c r="E626" s="12"/>
      <c r="F626" s="12"/>
      <c r="G626" s="12"/>
      <c r="H626" s="13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>
      <c r="A627" s="12"/>
      <c r="B627" s="12"/>
      <c r="C627" s="12"/>
      <c r="D627" s="12"/>
      <c r="E627" s="12"/>
      <c r="F627" s="12"/>
      <c r="G627" s="12"/>
      <c r="H627" s="13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>
      <c r="A628" s="12"/>
      <c r="B628" s="12"/>
      <c r="C628" s="12"/>
      <c r="D628" s="12"/>
      <c r="E628" s="12"/>
      <c r="F628" s="12"/>
      <c r="G628" s="12"/>
      <c r="H628" s="13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>
      <c r="A629" s="12"/>
      <c r="B629" s="12"/>
      <c r="C629" s="12"/>
      <c r="D629" s="12"/>
      <c r="E629" s="12"/>
      <c r="F629" s="12"/>
      <c r="G629" s="12"/>
      <c r="H629" s="13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>
      <c r="A630" s="12"/>
      <c r="B630" s="12"/>
      <c r="C630" s="12"/>
      <c r="D630" s="12"/>
      <c r="E630" s="12"/>
      <c r="F630" s="12"/>
      <c r="G630" s="12"/>
      <c r="H630" s="13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>
      <c r="A631" s="12"/>
      <c r="B631" s="12"/>
      <c r="C631" s="12"/>
      <c r="D631" s="12"/>
      <c r="E631" s="12"/>
      <c r="F631" s="12"/>
      <c r="G631" s="12"/>
      <c r="H631" s="13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>
      <c r="A632" s="12"/>
      <c r="B632" s="12"/>
      <c r="C632" s="12"/>
      <c r="D632" s="12"/>
      <c r="E632" s="12"/>
      <c r="F632" s="12"/>
      <c r="G632" s="12"/>
      <c r="H632" s="13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>
      <c r="A633" s="12"/>
      <c r="B633" s="12"/>
      <c r="C633" s="12"/>
      <c r="D633" s="12"/>
      <c r="E633" s="12"/>
      <c r="F633" s="12"/>
      <c r="G633" s="12"/>
      <c r="H633" s="13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>
      <c r="A634" s="12"/>
      <c r="B634" s="12"/>
      <c r="C634" s="12"/>
      <c r="D634" s="12"/>
      <c r="E634" s="12"/>
      <c r="F634" s="12"/>
      <c r="G634" s="12"/>
      <c r="H634" s="13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>
      <c r="A635" s="12"/>
      <c r="B635" s="12"/>
      <c r="C635" s="12"/>
      <c r="D635" s="12"/>
      <c r="E635" s="12"/>
      <c r="F635" s="12"/>
      <c r="G635" s="12"/>
      <c r="H635" s="13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>
      <c r="A636" s="12"/>
      <c r="B636" s="12"/>
      <c r="C636" s="12"/>
      <c r="D636" s="12"/>
      <c r="E636" s="12"/>
      <c r="F636" s="12"/>
      <c r="G636" s="12"/>
      <c r="H636" s="13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>
      <c r="A637" s="12"/>
      <c r="B637" s="12"/>
      <c r="C637" s="12"/>
      <c r="D637" s="12"/>
      <c r="E637" s="12"/>
      <c r="F637" s="12"/>
      <c r="G637" s="12"/>
      <c r="H637" s="13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>
      <c r="A638" s="12"/>
      <c r="B638" s="12"/>
      <c r="C638" s="12"/>
      <c r="D638" s="12"/>
      <c r="E638" s="12"/>
      <c r="F638" s="12"/>
      <c r="G638" s="12"/>
      <c r="H638" s="13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>
      <c r="A639" s="12"/>
      <c r="B639" s="12"/>
      <c r="C639" s="12"/>
      <c r="D639" s="12"/>
      <c r="E639" s="12"/>
      <c r="F639" s="12"/>
      <c r="G639" s="12"/>
      <c r="H639" s="13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>
      <c r="A640" s="12"/>
      <c r="B640" s="12"/>
      <c r="C640" s="12"/>
      <c r="D640" s="12"/>
      <c r="E640" s="12"/>
      <c r="F640" s="12"/>
      <c r="G640" s="12"/>
      <c r="H640" s="13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>
      <c r="A641" s="12"/>
      <c r="B641" s="12"/>
      <c r="C641" s="12"/>
      <c r="D641" s="12"/>
      <c r="E641" s="12"/>
      <c r="F641" s="12"/>
      <c r="G641" s="12"/>
      <c r="H641" s="13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>
      <c r="A642" s="12"/>
      <c r="B642" s="12"/>
      <c r="C642" s="12"/>
      <c r="D642" s="12"/>
      <c r="E642" s="12"/>
      <c r="F642" s="12"/>
      <c r="G642" s="12"/>
      <c r="H642" s="13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>
      <c r="A643" s="12"/>
      <c r="B643" s="12"/>
      <c r="C643" s="12"/>
      <c r="D643" s="12"/>
      <c r="E643" s="12"/>
      <c r="F643" s="12"/>
      <c r="G643" s="12"/>
      <c r="H643" s="13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>
      <c r="A644" s="12"/>
      <c r="B644" s="12"/>
      <c r="C644" s="12"/>
      <c r="D644" s="12"/>
      <c r="E644" s="12"/>
      <c r="F644" s="12"/>
      <c r="G644" s="12"/>
      <c r="H644" s="13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>
      <c r="A645" s="12"/>
      <c r="B645" s="12"/>
      <c r="C645" s="12"/>
      <c r="D645" s="12"/>
      <c r="E645" s="12"/>
      <c r="F645" s="12"/>
      <c r="G645" s="12"/>
      <c r="H645" s="13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>
      <c r="A646" s="12"/>
      <c r="B646" s="12"/>
      <c r="C646" s="12"/>
      <c r="D646" s="12"/>
      <c r="E646" s="12"/>
      <c r="F646" s="12"/>
      <c r="G646" s="12"/>
      <c r="H646" s="13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>
      <c r="A647" s="12"/>
      <c r="B647" s="12"/>
      <c r="C647" s="12"/>
      <c r="D647" s="12"/>
      <c r="E647" s="12"/>
      <c r="F647" s="12"/>
      <c r="G647" s="12"/>
      <c r="H647" s="13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>
      <c r="A648" s="12"/>
      <c r="B648" s="12"/>
      <c r="C648" s="12"/>
      <c r="D648" s="12"/>
      <c r="E648" s="12"/>
      <c r="F648" s="12"/>
      <c r="G648" s="12"/>
      <c r="H648" s="13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>
      <c r="A649" s="12"/>
      <c r="B649" s="12"/>
      <c r="C649" s="12"/>
      <c r="D649" s="12"/>
      <c r="E649" s="12"/>
      <c r="F649" s="12"/>
      <c r="G649" s="12"/>
      <c r="H649" s="13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>
      <c r="A650" s="12"/>
      <c r="B650" s="12"/>
      <c r="C650" s="12"/>
      <c r="D650" s="12"/>
      <c r="E650" s="12"/>
      <c r="F650" s="12"/>
      <c r="G650" s="12"/>
      <c r="H650" s="13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>
      <c r="A651" s="12"/>
      <c r="B651" s="12"/>
      <c r="C651" s="12"/>
      <c r="D651" s="12"/>
      <c r="E651" s="12"/>
      <c r="F651" s="12"/>
      <c r="G651" s="12"/>
      <c r="H651" s="13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>
      <c r="A652" s="12"/>
      <c r="B652" s="12"/>
      <c r="C652" s="12"/>
      <c r="D652" s="12"/>
      <c r="E652" s="12"/>
      <c r="F652" s="12"/>
      <c r="G652" s="12"/>
      <c r="H652" s="13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>
      <c r="A653" s="12"/>
      <c r="B653" s="12"/>
      <c r="C653" s="12"/>
      <c r="D653" s="12"/>
      <c r="E653" s="12"/>
      <c r="F653" s="12"/>
      <c r="G653" s="12"/>
      <c r="H653" s="13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>
      <c r="A654" s="12"/>
      <c r="B654" s="12"/>
      <c r="C654" s="12"/>
      <c r="D654" s="12"/>
      <c r="E654" s="12"/>
      <c r="F654" s="12"/>
      <c r="G654" s="12"/>
      <c r="H654" s="13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>
      <c r="A655" s="12"/>
      <c r="B655" s="12"/>
      <c r="C655" s="12"/>
      <c r="D655" s="12"/>
      <c r="E655" s="12"/>
      <c r="F655" s="12"/>
      <c r="G655" s="12"/>
      <c r="H655" s="13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>
      <c r="A656" s="12"/>
      <c r="B656" s="12"/>
      <c r="C656" s="12"/>
      <c r="D656" s="12"/>
      <c r="E656" s="12"/>
      <c r="F656" s="12"/>
      <c r="G656" s="12"/>
      <c r="H656" s="13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>
      <c r="A657" s="12"/>
      <c r="B657" s="12"/>
      <c r="C657" s="12"/>
      <c r="D657" s="12"/>
      <c r="E657" s="12"/>
      <c r="F657" s="12"/>
      <c r="G657" s="12"/>
      <c r="H657" s="13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>
      <c r="A658" s="12"/>
      <c r="B658" s="12"/>
      <c r="C658" s="12"/>
      <c r="D658" s="12"/>
      <c r="E658" s="12"/>
      <c r="F658" s="12"/>
      <c r="G658" s="12"/>
      <c r="H658" s="13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>
      <c r="A659" s="12"/>
      <c r="B659" s="12"/>
      <c r="C659" s="12"/>
      <c r="D659" s="12"/>
      <c r="E659" s="12"/>
      <c r="F659" s="12"/>
      <c r="G659" s="12"/>
      <c r="H659" s="13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>
      <c r="A660" s="12"/>
      <c r="B660" s="12"/>
      <c r="C660" s="12"/>
      <c r="D660" s="12"/>
      <c r="E660" s="12"/>
      <c r="F660" s="12"/>
      <c r="G660" s="12"/>
      <c r="H660" s="13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>
      <c r="A661" s="12"/>
      <c r="B661" s="12"/>
      <c r="C661" s="12"/>
      <c r="D661" s="12"/>
      <c r="E661" s="12"/>
      <c r="F661" s="12"/>
      <c r="G661" s="12"/>
      <c r="H661" s="13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>
      <c r="A662" s="12"/>
      <c r="B662" s="12"/>
      <c r="C662" s="12"/>
      <c r="D662" s="12"/>
      <c r="E662" s="12"/>
      <c r="F662" s="12"/>
      <c r="G662" s="12"/>
      <c r="H662" s="13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>
      <c r="A663" s="12"/>
      <c r="B663" s="12"/>
      <c r="C663" s="12"/>
      <c r="D663" s="12"/>
      <c r="E663" s="12"/>
      <c r="F663" s="12"/>
      <c r="G663" s="12"/>
      <c r="H663" s="13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>
      <c r="A664" s="12"/>
      <c r="B664" s="12"/>
      <c r="C664" s="12"/>
      <c r="D664" s="12"/>
      <c r="E664" s="12"/>
      <c r="F664" s="12"/>
      <c r="G664" s="12"/>
      <c r="H664" s="13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>
      <c r="A665" s="12"/>
      <c r="B665" s="12"/>
      <c r="C665" s="12"/>
      <c r="D665" s="12"/>
      <c r="E665" s="12"/>
      <c r="F665" s="12"/>
      <c r="G665" s="12"/>
      <c r="H665" s="13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>
      <c r="A666" s="12"/>
      <c r="B666" s="12"/>
      <c r="C666" s="12"/>
      <c r="D666" s="12"/>
      <c r="E666" s="12"/>
      <c r="F666" s="12"/>
      <c r="G666" s="12"/>
      <c r="H666" s="13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>
      <c r="A667" s="12"/>
      <c r="B667" s="12"/>
      <c r="C667" s="12"/>
      <c r="D667" s="12"/>
      <c r="E667" s="12"/>
      <c r="F667" s="12"/>
      <c r="G667" s="12"/>
      <c r="H667" s="13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>
      <c r="A668" s="12"/>
      <c r="B668" s="12"/>
      <c r="C668" s="12"/>
      <c r="D668" s="12"/>
      <c r="E668" s="12"/>
      <c r="F668" s="12"/>
      <c r="G668" s="12"/>
      <c r="H668" s="13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>
      <c r="A669" s="12"/>
      <c r="B669" s="12"/>
      <c r="C669" s="12"/>
      <c r="D669" s="12"/>
      <c r="E669" s="12"/>
      <c r="F669" s="12"/>
      <c r="G669" s="12"/>
      <c r="H669" s="13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>
      <c r="A670" s="12"/>
      <c r="B670" s="12"/>
      <c r="C670" s="12"/>
      <c r="D670" s="12"/>
      <c r="E670" s="12"/>
      <c r="F670" s="12"/>
      <c r="G670" s="12"/>
      <c r="H670" s="13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>
      <c r="A671" s="12"/>
      <c r="B671" s="12"/>
      <c r="C671" s="12"/>
      <c r="D671" s="12"/>
      <c r="E671" s="12"/>
      <c r="F671" s="12"/>
      <c r="G671" s="12"/>
      <c r="H671" s="13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>
      <c r="A672" s="12"/>
      <c r="B672" s="12"/>
      <c r="C672" s="12"/>
      <c r="D672" s="12"/>
      <c r="E672" s="12"/>
      <c r="F672" s="12"/>
      <c r="G672" s="12"/>
      <c r="H672" s="13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>
      <c r="A673" s="12"/>
      <c r="B673" s="12"/>
      <c r="C673" s="12"/>
      <c r="D673" s="12"/>
      <c r="E673" s="12"/>
      <c r="F673" s="12"/>
      <c r="G673" s="12"/>
      <c r="H673" s="13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>
      <c r="A674" s="12"/>
      <c r="B674" s="12"/>
      <c r="C674" s="12"/>
      <c r="D674" s="12"/>
      <c r="E674" s="12"/>
      <c r="F674" s="12"/>
      <c r="G674" s="12"/>
      <c r="H674" s="13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>
      <c r="A675" s="12"/>
      <c r="B675" s="12"/>
      <c r="C675" s="12"/>
      <c r="D675" s="12"/>
      <c r="E675" s="12"/>
      <c r="F675" s="12"/>
      <c r="G675" s="12"/>
      <c r="H675" s="13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>
      <c r="A676" s="12"/>
      <c r="B676" s="12"/>
      <c r="C676" s="12"/>
      <c r="D676" s="12"/>
      <c r="E676" s="12"/>
      <c r="F676" s="12"/>
      <c r="G676" s="12"/>
      <c r="H676" s="13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>
      <c r="A677" s="12"/>
      <c r="B677" s="12"/>
      <c r="C677" s="12"/>
      <c r="D677" s="12"/>
      <c r="E677" s="12"/>
      <c r="F677" s="12"/>
      <c r="G677" s="12"/>
      <c r="H677" s="13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>
      <c r="A678" s="12"/>
      <c r="B678" s="12"/>
      <c r="C678" s="12"/>
      <c r="D678" s="12"/>
      <c r="E678" s="12"/>
      <c r="F678" s="12"/>
      <c r="G678" s="12"/>
      <c r="H678" s="13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>
      <c r="A679" s="12"/>
      <c r="B679" s="12"/>
      <c r="C679" s="12"/>
      <c r="D679" s="12"/>
      <c r="E679" s="12"/>
      <c r="F679" s="12"/>
      <c r="G679" s="12"/>
      <c r="H679" s="13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>
      <c r="A680" s="12"/>
      <c r="B680" s="12"/>
      <c r="C680" s="12"/>
      <c r="D680" s="12"/>
      <c r="E680" s="12"/>
      <c r="F680" s="12"/>
      <c r="G680" s="12"/>
      <c r="H680" s="13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>
      <c r="A681" s="12"/>
      <c r="B681" s="12"/>
      <c r="C681" s="12"/>
      <c r="D681" s="12"/>
      <c r="E681" s="12"/>
      <c r="F681" s="12"/>
      <c r="G681" s="12"/>
      <c r="H681" s="13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>
      <c r="A682" s="12"/>
      <c r="B682" s="12"/>
      <c r="C682" s="12"/>
      <c r="D682" s="12"/>
      <c r="E682" s="12"/>
      <c r="F682" s="12"/>
      <c r="G682" s="12"/>
      <c r="H682" s="13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>
      <c r="A683" s="12"/>
      <c r="B683" s="12"/>
      <c r="C683" s="12"/>
      <c r="D683" s="12"/>
      <c r="E683" s="12"/>
      <c r="F683" s="12"/>
      <c r="G683" s="12"/>
      <c r="H683" s="13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>
      <c r="A684" s="12"/>
      <c r="B684" s="12"/>
      <c r="C684" s="12"/>
      <c r="D684" s="12"/>
      <c r="E684" s="12"/>
      <c r="F684" s="12"/>
      <c r="G684" s="12"/>
      <c r="H684" s="13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>
      <c r="A685" s="12"/>
      <c r="B685" s="12"/>
      <c r="C685" s="12"/>
      <c r="D685" s="12"/>
      <c r="E685" s="12"/>
      <c r="F685" s="12"/>
      <c r="G685" s="12"/>
      <c r="H685" s="13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>
      <c r="A686" s="12"/>
      <c r="B686" s="12"/>
      <c r="C686" s="12"/>
      <c r="D686" s="12"/>
      <c r="E686" s="12"/>
      <c r="F686" s="12"/>
      <c r="G686" s="12"/>
      <c r="H686" s="13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>
      <c r="A687" s="12"/>
      <c r="B687" s="12"/>
      <c r="C687" s="12"/>
      <c r="D687" s="12"/>
      <c r="E687" s="12"/>
      <c r="F687" s="12"/>
      <c r="G687" s="12"/>
      <c r="H687" s="13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>
      <c r="A688" s="12"/>
      <c r="B688" s="12"/>
      <c r="C688" s="12"/>
      <c r="D688" s="12"/>
      <c r="E688" s="12"/>
      <c r="F688" s="12"/>
      <c r="G688" s="12"/>
      <c r="H688" s="13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>
      <c r="A689" s="12"/>
      <c r="B689" s="12"/>
      <c r="C689" s="12"/>
      <c r="D689" s="12"/>
      <c r="E689" s="12"/>
      <c r="F689" s="12"/>
      <c r="G689" s="12"/>
      <c r="H689" s="13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>
      <c r="A690" s="12"/>
      <c r="B690" s="12"/>
      <c r="C690" s="12"/>
      <c r="D690" s="12"/>
      <c r="E690" s="12"/>
      <c r="F690" s="12"/>
      <c r="G690" s="12"/>
      <c r="H690" s="13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>
      <c r="A691" s="12"/>
      <c r="B691" s="12"/>
      <c r="C691" s="12"/>
      <c r="D691" s="12"/>
      <c r="E691" s="12"/>
      <c r="F691" s="12"/>
      <c r="G691" s="12"/>
      <c r="H691" s="13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>
      <c r="A692" s="12"/>
      <c r="B692" s="12"/>
      <c r="C692" s="12"/>
      <c r="D692" s="12"/>
      <c r="E692" s="12"/>
      <c r="F692" s="12"/>
      <c r="G692" s="12"/>
      <c r="H692" s="13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>
      <c r="A693" s="12"/>
      <c r="B693" s="12"/>
      <c r="C693" s="12"/>
      <c r="D693" s="12"/>
      <c r="E693" s="12"/>
      <c r="F693" s="12"/>
      <c r="G693" s="12"/>
      <c r="H693" s="13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>
      <c r="A694" s="12"/>
      <c r="B694" s="12"/>
      <c r="C694" s="12"/>
      <c r="D694" s="12"/>
      <c r="E694" s="12"/>
      <c r="F694" s="12"/>
      <c r="G694" s="12"/>
      <c r="H694" s="13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>
      <c r="A695" s="12"/>
      <c r="B695" s="12"/>
      <c r="C695" s="12"/>
      <c r="D695" s="12"/>
      <c r="E695" s="12"/>
      <c r="F695" s="12"/>
      <c r="G695" s="12"/>
      <c r="H695" s="13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>
      <c r="A696" s="12"/>
      <c r="B696" s="12"/>
      <c r="C696" s="12"/>
      <c r="D696" s="12"/>
      <c r="E696" s="12"/>
      <c r="F696" s="12"/>
      <c r="G696" s="12"/>
      <c r="H696" s="13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>
      <c r="A697" s="12"/>
      <c r="B697" s="12"/>
      <c r="C697" s="12"/>
      <c r="D697" s="12"/>
      <c r="E697" s="12"/>
      <c r="F697" s="12"/>
      <c r="G697" s="12"/>
      <c r="H697" s="13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>
      <c r="A698" s="12"/>
      <c r="B698" s="12"/>
      <c r="C698" s="12"/>
      <c r="D698" s="12"/>
      <c r="E698" s="12"/>
      <c r="F698" s="12"/>
      <c r="G698" s="12"/>
      <c r="H698" s="13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>
      <c r="A699" s="12"/>
      <c r="B699" s="12"/>
      <c r="C699" s="12"/>
      <c r="D699" s="12"/>
      <c r="E699" s="12"/>
      <c r="F699" s="12"/>
      <c r="G699" s="12"/>
      <c r="H699" s="13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>
      <c r="A700" s="12"/>
      <c r="B700" s="12"/>
      <c r="C700" s="12"/>
      <c r="D700" s="12"/>
      <c r="E700" s="12"/>
      <c r="F700" s="12"/>
      <c r="G700" s="12"/>
      <c r="H700" s="13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>
      <c r="A701" s="12"/>
      <c r="B701" s="12"/>
      <c r="C701" s="12"/>
      <c r="D701" s="12"/>
      <c r="E701" s="12"/>
      <c r="F701" s="12"/>
      <c r="G701" s="12"/>
      <c r="H701" s="13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>
      <c r="A702" s="12"/>
      <c r="B702" s="12"/>
      <c r="C702" s="12"/>
      <c r="D702" s="12"/>
      <c r="E702" s="12"/>
      <c r="F702" s="12"/>
      <c r="G702" s="12"/>
      <c r="H702" s="13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>
      <c r="A703" s="12"/>
      <c r="B703" s="12"/>
      <c r="C703" s="12"/>
      <c r="D703" s="12"/>
      <c r="E703" s="12"/>
      <c r="F703" s="12"/>
      <c r="G703" s="12"/>
      <c r="H703" s="13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>
      <c r="A704" s="12"/>
      <c r="B704" s="12"/>
      <c r="C704" s="12"/>
      <c r="D704" s="12"/>
      <c r="E704" s="12"/>
      <c r="F704" s="12"/>
      <c r="G704" s="12"/>
      <c r="H704" s="13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>
      <c r="A705" s="12"/>
      <c r="B705" s="12"/>
      <c r="C705" s="12"/>
      <c r="D705" s="12"/>
      <c r="E705" s="12"/>
      <c r="F705" s="12"/>
      <c r="G705" s="12"/>
      <c r="H705" s="13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>
      <c r="A706" s="12"/>
      <c r="B706" s="12"/>
      <c r="C706" s="12"/>
      <c r="D706" s="12"/>
      <c r="E706" s="12"/>
      <c r="F706" s="12"/>
      <c r="G706" s="12"/>
      <c r="H706" s="13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>
      <c r="A707" s="12"/>
      <c r="B707" s="12"/>
      <c r="C707" s="12"/>
      <c r="D707" s="12"/>
      <c r="E707" s="12"/>
      <c r="F707" s="12"/>
      <c r="G707" s="12"/>
      <c r="H707" s="13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>
      <c r="A708" s="12"/>
      <c r="B708" s="12"/>
      <c r="C708" s="12"/>
      <c r="D708" s="12"/>
      <c r="E708" s="12"/>
      <c r="F708" s="12"/>
      <c r="G708" s="12"/>
      <c r="H708" s="13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>
      <c r="A709" s="12"/>
      <c r="B709" s="12"/>
      <c r="C709" s="12"/>
      <c r="D709" s="12"/>
      <c r="E709" s="12"/>
      <c r="F709" s="12"/>
      <c r="G709" s="12"/>
      <c r="H709" s="13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>
      <c r="A710" s="12"/>
      <c r="B710" s="12"/>
      <c r="C710" s="12"/>
      <c r="D710" s="12"/>
      <c r="E710" s="12"/>
      <c r="F710" s="12"/>
      <c r="G710" s="12"/>
      <c r="H710" s="13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>
      <c r="A711" s="12"/>
      <c r="B711" s="12"/>
      <c r="C711" s="12"/>
      <c r="D711" s="12"/>
      <c r="E711" s="12"/>
      <c r="F711" s="12"/>
      <c r="G711" s="12"/>
      <c r="H711" s="13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>
      <c r="A712" s="12"/>
      <c r="B712" s="12"/>
      <c r="C712" s="12"/>
      <c r="D712" s="12"/>
      <c r="E712" s="12"/>
      <c r="F712" s="12"/>
      <c r="G712" s="12"/>
      <c r="H712" s="13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>
      <c r="A713" s="12"/>
      <c r="B713" s="12"/>
      <c r="C713" s="12"/>
      <c r="D713" s="12"/>
      <c r="E713" s="12"/>
      <c r="F713" s="12"/>
      <c r="G713" s="12"/>
      <c r="H713" s="13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>
      <c r="A714" s="12"/>
      <c r="B714" s="12"/>
      <c r="C714" s="12"/>
      <c r="D714" s="12"/>
      <c r="E714" s="12"/>
      <c r="F714" s="12"/>
      <c r="G714" s="12"/>
      <c r="H714" s="13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>
      <c r="A715" s="12"/>
      <c r="B715" s="12"/>
      <c r="C715" s="12"/>
      <c r="D715" s="12"/>
      <c r="E715" s="12"/>
      <c r="F715" s="12"/>
      <c r="G715" s="12"/>
      <c r="H715" s="13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>
      <c r="A716" s="12"/>
      <c r="B716" s="12"/>
      <c r="C716" s="12"/>
      <c r="D716" s="12"/>
      <c r="E716" s="12"/>
      <c r="F716" s="12"/>
      <c r="G716" s="12"/>
      <c r="H716" s="13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>
      <c r="A717" s="12"/>
      <c r="B717" s="12"/>
      <c r="C717" s="12"/>
      <c r="D717" s="12"/>
      <c r="E717" s="12"/>
      <c r="F717" s="12"/>
      <c r="G717" s="12"/>
      <c r="H717" s="13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>
      <c r="A718" s="12"/>
      <c r="B718" s="12"/>
      <c r="C718" s="12"/>
      <c r="D718" s="12"/>
      <c r="E718" s="12"/>
      <c r="F718" s="12"/>
      <c r="G718" s="12"/>
      <c r="H718" s="13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>
      <c r="A719" s="12"/>
      <c r="B719" s="12"/>
      <c r="C719" s="12"/>
      <c r="D719" s="12"/>
      <c r="E719" s="12"/>
      <c r="F719" s="12"/>
      <c r="G719" s="12"/>
      <c r="H719" s="13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>
      <c r="A720" s="12"/>
      <c r="B720" s="12"/>
      <c r="C720" s="12"/>
      <c r="D720" s="12"/>
      <c r="E720" s="12"/>
      <c r="F720" s="12"/>
      <c r="G720" s="12"/>
      <c r="H720" s="13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>
      <c r="A721" s="12"/>
      <c r="B721" s="12"/>
      <c r="C721" s="12"/>
      <c r="D721" s="12"/>
      <c r="E721" s="12"/>
      <c r="F721" s="12"/>
      <c r="G721" s="12"/>
      <c r="H721" s="13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>
      <c r="A722" s="12"/>
      <c r="B722" s="12"/>
      <c r="C722" s="12"/>
      <c r="D722" s="12"/>
      <c r="E722" s="12"/>
      <c r="F722" s="12"/>
      <c r="G722" s="12"/>
      <c r="H722" s="13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>
      <c r="A723" s="12"/>
      <c r="B723" s="12"/>
      <c r="C723" s="12"/>
      <c r="D723" s="12"/>
      <c r="E723" s="12"/>
      <c r="F723" s="12"/>
      <c r="G723" s="12"/>
      <c r="H723" s="13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>
      <c r="A724" s="12"/>
      <c r="B724" s="12"/>
      <c r="C724" s="12"/>
      <c r="D724" s="12"/>
      <c r="E724" s="12"/>
      <c r="F724" s="12"/>
      <c r="G724" s="12"/>
      <c r="H724" s="13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>
      <c r="A725" s="12"/>
      <c r="B725" s="12"/>
      <c r="C725" s="12"/>
      <c r="D725" s="12"/>
      <c r="E725" s="12"/>
      <c r="F725" s="12"/>
      <c r="G725" s="12"/>
      <c r="H725" s="13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>
      <c r="A726" s="12"/>
      <c r="B726" s="12"/>
      <c r="C726" s="12"/>
      <c r="D726" s="12"/>
      <c r="E726" s="12"/>
      <c r="F726" s="12"/>
      <c r="G726" s="12"/>
      <c r="H726" s="13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>
      <c r="A727" s="12"/>
      <c r="B727" s="12"/>
      <c r="C727" s="12"/>
      <c r="D727" s="12"/>
      <c r="E727" s="12"/>
      <c r="F727" s="12"/>
      <c r="G727" s="12"/>
      <c r="H727" s="13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>
      <c r="A728" s="12"/>
      <c r="B728" s="12"/>
      <c r="C728" s="12"/>
      <c r="D728" s="12"/>
      <c r="E728" s="12"/>
      <c r="F728" s="12"/>
      <c r="G728" s="12"/>
      <c r="H728" s="13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>
      <c r="A729" s="12"/>
      <c r="B729" s="12"/>
      <c r="C729" s="12"/>
      <c r="D729" s="12"/>
      <c r="E729" s="12"/>
      <c r="F729" s="12"/>
      <c r="G729" s="12"/>
      <c r="H729" s="13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>
      <c r="A730" s="12"/>
      <c r="B730" s="12"/>
      <c r="C730" s="12"/>
      <c r="D730" s="12"/>
      <c r="E730" s="12"/>
      <c r="F730" s="12"/>
      <c r="G730" s="12"/>
      <c r="H730" s="13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>
      <c r="A731" s="12"/>
      <c r="B731" s="12"/>
      <c r="C731" s="12"/>
      <c r="D731" s="12"/>
      <c r="E731" s="12"/>
      <c r="F731" s="12"/>
      <c r="G731" s="12"/>
      <c r="H731" s="13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>
      <c r="A732" s="12"/>
      <c r="B732" s="12"/>
      <c r="C732" s="12"/>
      <c r="D732" s="12"/>
      <c r="E732" s="12"/>
      <c r="F732" s="12"/>
      <c r="G732" s="12"/>
      <c r="H732" s="13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>
      <c r="A733" s="12"/>
      <c r="B733" s="12"/>
      <c r="C733" s="12"/>
      <c r="D733" s="12"/>
      <c r="E733" s="12"/>
      <c r="F733" s="12"/>
      <c r="G733" s="12"/>
      <c r="H733" s="13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>
      <c r="A734" s="12"/>
      <c r="B734" s="12"/>
      <c r="C734" s="12"/>
      <c r="D734" s="12"/>
      <c r="E734" s="12"/>
      <c r="F734" s="12"/>
      <c r="G734" s="12"/>
      <c r="H734" s="13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>
      <c r="A735" s="12"/>
      <c r="B735" s="12"/>
      <c r="C735" s="12"/>
      <c r="D735" s="12"/>
      <c r="E735" s="12"/>
      <c r="F735" s="12"/>
      <c r="G735" s="12"/>
      <c r="H735" s="13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>
      <c r="A736" s="12"/>
      <c r="B736" s="12"/>
      <c r="C736" s="12"/>
      <c r="D736" s="12"/>
      <c r="E736" s="12"/>
      <c r="F736" s="12"/>
      <c r="G736" s="12"/>
      <c r="H736" s="13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>
      <c r="A737" s="12"/>
      <c r="B737" s="12"/>
      <c r="C737" s="12"/>
      <c r="D737" s="12"/>
      <c r="E737" s="12"/>
      <c r="F737" s="12"/>
      <c r="G737" s="12"/>
      <c r="H737" s="13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>
      <c r="A738" s="12"/>
      <c r="B738" s="12"/>
      <c r="C738" s="12"/>
      <c r="D738" s="12"/>
      <c r="E738" s="12"/>
      <c r="F738" s="12"/>
      <c r="G738" s="12"/>
      <c r="H738" s="13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>
      <c r="A739" s="12"/>
      <c r="B739" s="12"/>
      <c r="C739" s="12"/>
      <c r="D739" s="12"/>
      <c r="E739" s="12"/>
      <c r="F739" s="12"/>
      <c r="G739" s="12"/>
      <c r="H739" s="13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>
      <c r="A740" s="12"/>
      <c r="B740" s="12"/>
      <c r="C740" s="12"/>
      <c r="D740" s="12"/>
      <c r="E740" s="12"/>
      <c r="F740" s="12"/>
      <c r="G740" s="12"/>
      <c r="H740" s="13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>
      <c r="A741" s="12"/>
      <c r="B741" s="12"/>
      <c r="C741" s="12"/>
      <c r="D741" s="12"/>
      <c r="E741" s="12"/>
      <c r="F741" s="12"/>
      <c r="G741" s="12"/>
      <c r="H741" s="13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>
      <c r="A742" s="12"/>
      <c r="B742" s="12"/>
      <c r="C742" s="12"/>
      <c r="D742" s="12"/>
      <c r="E742" s="12"/>
      <c r="F742" s="12"/>
      <c r="G742" s="12"/>
      <c r="H742" s="13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>
      <c r="A743" s="12"/>
      <c r="B743" s="12"/>
      <c r="C743" s="12"/>
      <c r="D743" s="12"/>
      <c r="E743" s="12"/>
      <c r="F743" s="12"/>
      <c r="G743" s="12"/>
      <c r="H743" s="13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>
      <c r="A744" s="12"/>
      <c r="B744" s="12"/>
      <c r="C744" s="12"/>
      <c r="D744" s="12"/>
      <c r="E744" s="12"/>
      <c r="F744" s="12"/>
      <c r="G744" s="12"/>
      <c r="H744" s="13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>
      <c r="A745" s="12"/>
      <c r="B745" s="12"/>
      <c r="C745" s="12"/>
      <c r="D745" s="12"/>
      <c r="E745" s="12"/>
      <c r="F745" s="12"/>
      <c r="G745" s="12"/>
      <c r="H745" s="13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>
      <c r="A746" s="12"/>
      <c r="B746" s="12"/>
      <c r="C746" s="12"/>
      <c r="D746" s="12"/>
      <c r="E746" s="12"/>
      <c r="F746" s="12"/>
      <c r="G746" s="12"/>
      <c r="H746" s="13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>
      <c r="A747" s="12"/>
      <c r="B747" s="12"/>
      <c r="C747" s="12"/>
      <c r="D747" s="12"/>
      <c r="E747" s="12"/>
      <c r="F747" s="12"/>
      <c r="G747" s="12"/>
      <c r="H747" s="13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>
      <c r="A748" s="12"/>
      <c r="B748" s="12"/>
      <c r="C748" s="12"/>
      <c r="D748" s="12"/>
      <c r="E748" s="12"/>
      <c r="F748" s="12"/>
      <c r="G748" s="12"/>
      <c r="H748" s="13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>
      <c r="A749" s="12"/>
      <c r="B749" s="12"/>
      <c r="C749" s="12"/>
      <c r="D749" s="12"/>
      <c r="E749" s="12"/>
      <c r="F749" s="12"/>
      <c r="G749" s="12"/>
      <c r="H749" s="13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>
      <c r="A750" s="12"/>
      <c r="B750" s="12"/>
      <c r="C750" s="12"/>
      <c r="D750" s="12"/>
      <c r="E750" s="12"/>
      <c r="F750" s="12"/>
      <c r="G750" s="12"/>
      <c r="H750" s="13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>
      <c r="A751" s="12"/>
      <c r="B751" s="12"/>
      <c r="C751" s="12"/>
      <c r="D751" s="12"/>
      <c r="E751" s="12"/>
      <c r="F751" s="12"/>
      <c r="G751" s="12"/>
      <c r="H751" s="13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>
      <c r="A752" s="12"/>
      <c r="B752" s="12"/>
      <c r="C752" s="12"/>
      <c r="D752" s="12"/>
      <c r="E752" s="12"/>
      <c r="F752" s="12"/>
      <c r="G752" s="12"/>
      <c r="H752" s="13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>
      <c r="A753" s="12"/>
      <c r="B753" s="12"/>
      <c r="C753" s="12"/>
      <c r="D753" s="12"/>
      <c r="E753" s="12"/>
      <c r="F753" s="12"/>
      <c r="G753" s="12"/>
      <c r="H753" s="13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>
      <c r="A754" s="12"/>
      <c r="B754" s="12"/>
      <c r="C754" s="12"/>
      <c r="D754" s="12"/>
      <c r="E754" s="12"/>
      <c r="F754" s="12"/>
      <c r="G754" s="12"/>
      <c r="H754" s="13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>
      <c r="A755" s="12"/>
      <c r="B755" s="12"/>
      <c r="C755" s="12"/>
      <c r="D755" s="12"/>
      <c r="E755" s="12"/>
      <c r="F755" s="12"/>
      <c r="G755" s="12"/>
      <c r="H755" s="13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>
      <c r="A756" s="12"/>
      <c r="B756" s="12"/>
      <c r="C756" s="12"/>
      <c r="D756" s="12"/>
      <c r="E756" s="12"/>
      <c r="F756" s="12"/>
      <c r="G756" s="12"/>
      <c r="H756" s="13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>
      <c r="A757" s="12"/>
      <c r="B757" s="12"/>
      <c r="C757" s="12"/>
      <c r="D757" s="12"/>
      <c r="E757" s="12"/>
      <c r="F757" s="12"/>
      <c r="G757" s="12"/>
      <c r="H757" s="13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>
      <c r="A758" s="12"/>
      <c r="B758" s="12"/>
      <c r="C758" s="12"/>
      <c r="D758" s="12"/>
      <c r="E758" s="12"/>
      <c r="F758" s="12"/>
      <c r="G758" s="12"/>
      <c r="H758" s="13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>
      <c r="A759" s="12"/>
      <c r="B759" s="12"/>
      <c r="C759" s="12"/>
      <c r="D759" s="12"/>
      <c r="E759" s="12"/>
      <c r="F759" s="12"/>
      <c r="G759" s="12"/>
      <c r="H759" s="13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>
      <c r="A760" s="12"/>
      <c r="B760" s="12"/>
      <c r="C760" s="12"/>
      <c r="D760" s="12"/>
      <c r="E760" s="12"/>
      <c r="F760" s="12"/>
      <c r="G760" s="12"/>
      <c r="H760" s="13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>
      <c r="A761" s="12"/>
      <c r="B761" s="12"/>
      <c r="C761" s="12"/>
      <c r="D761" s="12"/>
      <c r="E761" s="12"/>
      <c r="F761" s="12"/>
      <c r="G761" s="12"/>
      <c r="H761" s="13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>
      <c r="A762" s="12"/>
      <c r="B762" s="12"/>
      <c r="C762" s="12"/>
      <c r="D762" s="12"/>
      <c r="E762" s="12"/>
      <c r="F762" s="12"/>
      <c r="G762" s="12"/>
      <c r="H762" s="13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>
      <c r="A763" s="12"/>
      <c r="B763" s="12"/>
      <c r="C763" s="12"/>
      <c r="D763" s="12"/>
      <c r="E763" s="12"/>
      <c r="F763" s="12"/>
      <c r="G763" s="12"/>
      <c r="H763" s="13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>
      <c r="A764" s="12"/>
      <c r="B764" s="12"/>
      <c r="C764" s="12"/>
      <c r="D764" s="12"/>
      <c r="E764" s="12"/>
      <c r="F764" s="12"/>
      <c r="G764" s="12"/>
      <c r="H764" s="13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>
      <c r="A765" s="12"/>
      <c r="B765" s="12"/>
      <c r="C765" s="12"/>
      <c r="D765" s="12"/>
      <c r="E765" s="12"/>
      <c r="F765" s="12"/>
      <c r="G765" s="12"/>
      <c r="H765" s="13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>
      <c r="A766" s="12"/>
      <c r="B766" s="12"/>
      <c r="C766" s="12"/>
      <c r="D766" s="12"/>
      <c r="E766" s="12"/>
      <c r="F766" s="12"/>
      <c r="G766" s="12"/>
      <c r="H766" s="13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>
      <c r="A767" s="12"/>
      <c r="B767" s="12"/>
      <c r="C767" s="12"/>
      <c r="D767" s="12"/>
      <c r="E767" s="12"/>
      <c r="F767" s="12"/>
      <c r="G767" s="12"/>
      <c r="H767" s="13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>
      <c r="A768" s="12"/>
      <c r="B768" s="12"/>
      <c r="C768" s="12"/>
      <c r="D768" s="12"/>
      <c r="E768" s="12"/>
      <c r="F768" s="12"/>
      <c r="G768" s="12"/>
      <c r="H768" s="13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>
      <c r="A769" s="12"/>
      <c r="B769" s="12"/>
      <c r="C769" s="12"/>
      <c r="D769" s="12"/>
      <c r="E769" s="12"/>
      <c r="F769" s="12"/>
      <c r="G769" s="12"/>
      <c r="H769" s="13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>
      <c r="A770" s="12"/>
      <c r="B770" s="12"/>
      <c r="C770" s="12"/>
      <c r="D770" s="12"/>
      <c r="E770" s="12"/>
      <c r="F770" s="12"/>
      <c r="G770" s="12"/>
      <c r="H770" s="13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>
      <c r="A771" s="12"/>
      <c r="B771" s="12"/>
      <c r="C771" s="12"/>
      <c r="D771" s="12"/>
      <c r="E771" s="12"/>
      <c r="F771" s="12"/>
      <c r="G771" s="12"/>
      <c r="H771" s="13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>
      <c r="A772" s="12"/>
      <c r="B772" s="12"/>
      <c r="C772" s="12"/>
      <c r="D772" s="12"/>
      <c r="E772" s="12"/>
      <c r="F772" s="12"/>
      <c r="G772" s="12"/>
      <c r="H772" s="13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>
      <c r="A773" s="12"/>
      <c r="B773" s="12"/>
      <c r="C773" s="12"/>
      <c r="D773" s="12"/>
      <c r="E773" s="12"/>
      <c r="F773" s="12"/>
      <c r="G773" s="12"/>
      <c r="H773" s="13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>
      <c r="A774" s="12"/>
      <c r="B774" s="12"/>
      <c r="C774" s="12"/>
      <c r="D774" s="12"/>
      <c r="E774" s="12"/>
      <c r="F774" s="12"/>
      <c r="G774" s="12"/>
      <c r="H774" s="13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>
      <c r="A775" s="12"/>
      <c r="B775" s="12"/>
      <c r="C775" s="12"/>
      <c r="D775" s="12"/>
      <c r="E775" s="12"/>
      <c r="F775" s="12"/>
      <c r="G775" s="12"/>
      <c r="H775" s="13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>
      <c r="A776" s="12"/>
      <c r="B776" s="12"/>
      <c r="C776" s="12"/>
      <c r="D776" s="12"/>
      <c r="E776" s="12"/>
      <c r="F776" s="12"/>
      <c r="G776" s="12"/>
      <c r="H776" s="13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>
      <c r="A777" s="12"/>
      <c r="B777" s="12"/>
      <c r="C777" s="12"/>
      <c r="D777" s="12"/>
      <c r="E777" s="12"/>
      <c r="F777" s="12"/>
      <c r="G777" s="12"/>
      <c r="H777" s="13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>
      <c r="A778" s="12"/>
      <c r="B778" s="12"/>
      <c r="C778" s="12"/>
      <c r="D778" s="12"/>
      <c r="E778" s="12"/>
      <c r="F778" s="12"/>
      <c r="G778" s="12"/>
      <c r="H778" s="13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>
      <c r="A779" s="12"/>
      <c r="B779" s="12"/>
      <c r="C779" s="12"/>
      <c r="D779" s="12"/>
      <c r="E779" s="12"/>
      <c r="F779" s="12"/>
      <c r="G779" s="12"/>
      <c r="H779" s="13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>
      <c r="A780" s="12"/>
      <c r="B780" s="12"/>
      <c r="C780" s="12"/>
      <c r="D780" s="12"/>
      <c r="E780" s="12"/>
      <c r="F780" s="12"/>
      <c r="G780" s="12"/>
      <c r="H780" s="13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>
      <c r="A781" s="12"/>
      <c r="B781" s="12"/>
      <c r="C781" s="12"/>
      <c r="D781" s="12"/>
      <c r="E781" s="12"/>
      <c r="F781" s="12"/>
      <c r="G781" s="12"/>
      <c r="H781" s="13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>
      <c r="A782" s="12"/>
      <c r="B782" s="12"/>
      <c r="C782" s="12"/>
      <c r="D782" s="12"/>
      <c r="E782" s="12"/>
      <c r="F782" s="12"/>
      <c r="G782" s="12"/>
      <c r="H782" s="13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>
      <c r="A783" s="12"/>
      <c r="B783" s="12"/>
      <c r="C783" s="12"/>
      <c r="D783" s="12"/>
      <c r="E783" s="12"/>
      <c r="F783" s="12"/>
      <c r="G783" s="12"/>
      <c r="H783" s="13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>
      <c r="A784" s="12"/>
      <c r="B784" s="12"/>
      <c r="C784" s="12"/>
      <c r="D784" s="12"/>
      <c r="E784" s="12"/>
      <c r="F784" s="12"/>
      <c r="G784" s="12"/>
      <c r="H784" s="13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>
      <c r="A785" s="12"/>
      <c r="B785" s="12"/>
      <c r="C785" s="12"/>
      <c r="D785" s="12"/>
      <c r="E785" s="12"/>
      <c r="F785" s="12"/>
      <c r="G785" s="12"/>
      <c r="H785" s="13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>
      <c r="A786" s="12"/>
      <c r="B786" s="12"/>
      <c r="C786" s="12"/>
      <c r="D786" s="12"/>
      <c r="E786" s="12"/>
      <c r="F786" s="12"/>
      <c r="G786" s="12"/>
      <c r="H786" s="13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>
      <c r="A787" s="12"/>
      <c r="B787" s="12"/>
      <c r="C787" s="12"/>
      <c r="D787" s="12"/>
      <c r="E787" s="12"/>
      <c r="F787" s="12"/>
      <c r="G787" s="12"/>
      <c r="H787" s="13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>
      <c r="A788" s="12"/>
      <c r="B788" s="12"/>
      <c r="C788" s="12"/>
      <c r="D788" s="12"/>
      <c r="E788" s="12"/>
      <c r="F788" s="12"/>
      <c r="G788" s="12"/>
      <c r="H788" s="13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>
      <c r="A789" s="12"/>
      <c r="B789" s="12"/>
      <c r="C789" s="12"/>
      <c r="D789" s="12"/>
      <c r="E789" s="12"/>
      <c r="F789" s="12"/>
      <c r="G789" s="12"/>
      <c r="H789" s="13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>
      <c r="A790" s="12"/>
      <c r="B790" s="12"/>
      <c r="C790" s="12"/>
      <c r="D790" s="12"/>
      <c r="E790" s="12"/>
      <c r="F790" s="12"/>
      <c r="G790" s="12"/>
      <c r="H790" s="13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>
      <c r="A791" s="12"/>
      <c r="B791" s="12"/>
      <c r="C791" s="12"/>
      <c r="D791" s="12"/>
      <c r="E791" s="12"/>
      <c r="F791" s="12"/>
      <c r="G791" s="12"/>
      <c r="H791" s="13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>
      <c r="A792" s="12"/>
      <c r="B792" s="12"/>
      <c r="C792" s="12"/>
      <c r="D792" s="12"/>
      <c r="E792" s="12"/>
      <c r="F792" s="12"/>
      <c r="G792" s="12"/>
      <c r="H792" s="13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>
      <c r="A793" s="12"/>
      <c r="B793" s="12"/>
      <c r="C793" s="12"/>
      <c r="D793" s="12"/>
      <c r="E793" s="12"/>
      <c r="F793" s="12"/>
      <c r="G793" s="12"/>
      <c r="H793" s="13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>
      <c r="A794" s="12"/>
      <c r="B794" s="12"/>
      <c r="C794" s="12"/>
      <c r="D794" s="12"/>
      <c r="E794" s="12"/>
      <c r="F794" s="12"/>
      <c r="G794" s="12"/>
      <c r="H794" s="13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>
      <c r="A795" s="12"/>
      <c r="B795" s="12"/>
      <c r="C795" s="12"/>
      <c r="D795" s="12"/>
      <c r="E795" s="12"/>
      <c r="F795" s="12"/>
      <c r="G795" s="12"/>
      <c r="H795" s="13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>
      <c r="A796" s="12"/>
      <c r="B796" s="12"/>
      <c r="C796" s="12"/>
      <c r="D796" s="12"/>
      <c r="E796" s="12"/>
      <c r="F796" s="12"/>
      <c r="G796" s="12"/>
      <c r="H796" s="13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>
      <c r="A797" s="12"/>
      <c r="B797" s="12"/>
      <c r="C797" s="12"/>
      <c r="D797" s="12"/>
      <c r="E797" s="12"/>
      <c r="F797" s="12"/>
      <c r="G797" s="12"/>
      <c r="H797" s="13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>
      <c r="A798" s="12"/>
      <c r="B798" s="12"/>
      <c r="C798" s="12"/>
      <c r="D798" s="12"/>
      <c r="E798" s="12"/>
      <c r="F798" s="12"/>
      <c r="G798" s="12"/>
      <c r="H798" s="13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>
      <c r="A799" s="12"/>
      <c r="B799" s="12"/>
      <c r="C799" s="12"/>
      <c r="D799" s="12"/>
      <c r="E799" s="12"/>
      <c r="F799" s="12"/>
      <c r="G799" s="12"/>
      <c r="H799" s="13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>
      <c r="A800" s="12"/>
      <c r="B800" s="12"/>
      <c r="C800" s="12"/>
      <c r="D800" s="12"/>
      <c r="E800" s="12"/>
      <c r="F800" s="12"/>
      <c r="G800" s="12"/>
      <c r="H800" s="13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>
      <c r="A801" s="12"/>
      <c r="B801" s="12"/>
      <c r="C801" s="12"/>
      <c r="D801" s="12"/>
      <c r="E801" s="12"/>
      <c r="F801" s="12"/>
      <c r="G801" s="12"/>
      <c r="H801" s="13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>
      <c r="A802" s="12"/>
      <c r="B802" s="12"/>
      <c r="C802" s="12"/>
      <c r="D802" s="12"/>
      <c r="E802" s="12"/>
      <c r="F802" s="12"/>
      <c r="G802" s="12"/>
      <c r="H802" s="13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>
      <c r="A803" s="12"/>
      <c r="B803" s="12"/>
      <c r="C803" s="12"/>
      <c r="D803" s="12"/>
      <c r="E803" s="12"/>
      <c r="F803" s="12"/>
      <c r="G803" s="12"/>
      <c r="H803" s="13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>
      <c r="A804" s="12"/>
      <c r="B804" s="12"/>
      <c r="C804" s="12"/>
      <c r="D804" s="12"/>
      <c r="E804" s="12"/>
      <c r="F804" s="12"/>
      <c r="G804" s="12"/>
      <c r="H804" s="13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>
      <c r="A805" s="12"/>
      <c r="B805" s="12"/>
      <c r="C805" s="12"/>
      <c r="D805" s="12"/>
      <c r="E805" s="12"/>
      <c r="F805" s="12"/>
      <c r="G805" s="12"/>
      <c r="H805" s="13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>
      <c r="A806" s="12"/>
      <c r="B806" s="12"/>
      <c r="C806" s="12"/>
      <c r="D806" s="12"/>
      <c r="E806" s="12"/>
      <c r="F806" s="12"/>
      <c r="G806" s="12"/>
      <c r="H806" s="13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>
      <c r="A807" s="12"/>
      <c r="B807" s="12"/>
      <c r="C807" s="12"/>
      <c r="D807" s="12"/>
      <c r="E807" s="12"/>
      <c r="F807" s="12"/>
      <c r="G807" s="12"/>
      <c r="H807" s="13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>
      <c r="A808" s="12"/>
      <c r="B808" s="12"/>
      <c r="C808" s="12"/>
      <c r="D808" s="12"/>
      <c r="E808" s="12"/>
      <c r="F808" s="12"/>
      <c r="G808" s="12"/>
      <c r="H808" s="13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>
      <c r="A809" s="12"/>
      <c r="B809" s="12"/>
      <c r="C809" s="12"/>
      <c r="D809" s="12"/>
      <c r="E809" s="12"/>
      <c r="F809" s="12"/>
      <c r="G809" s="12"/>
      <c r="H809" s="13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>
      <c r="A810" s="12"/>
      <c r="B810" s="12"/>
      <c r="C810" s="12"/>
      <c r="D810" s="12"/>
      <c r="E810" s="12"/>
      <c r="F810" s="12"/>
      <c r="G810" s="12"/>
      <c r="H810" s="13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>
      <c r="A811" s="12"/>
      <c r="B811" s="12"/>
      <c r="C811" s="12"/>
      <c r="D811" s="12"/>
      <c r="E811" s="12"/>
      <c r="F811" s="12"/>
      <c r="G811" s="12"/>
      <c r="H811" s="13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>
      <c r="A812" s="12"/>
      <c r="B812" s="12"/>
      <c r="C812" s="12"/>
      <c r="D812" s="12"/>
      <c r="E812" s="12"/>
      <c r="F812" s="12"/>
      <c r="G812" s="12"/>
      <c r="H812" s="13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>
      <c r="A813" s="12"/>
      <c r="B813" s="12"/>
      <c r="C813" s="12"/>
      <c r="D813" s="12"/>
      <c r="E813" s="12"/>
      <c r="F813" s="12"/>
      <c r="G813" s="12"/>
      <c r="H813" s="13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>
      <c r="A814" s="12"/>
      <c r="B814" s="12"/>
      <c r="C814" s="12"/>
      <c r="D814" s="12"/>
      <c r="E814" s="12"/>
      <c r="F814" s="12"/>
      <c r="G814" s="12"/>
      <c r="H814" s="13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>
      <c r="A815" s="12"/>
      <c r="B815" s="12"/>
      <c r="C815" s="12"/>
      <c r="D815" s="12"/>
      <c r="E815" s="12"/>
      <c r="F815" s="12"/>
      <c r="G815" s="12"/>
      <c r="H815" s="13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>
      <c r="A816" s="12"/>
      <c r="B816" s="12"/>
      <c r="C816" s="12"/>
      <c r="D816" s="12"/>
      <c r="E816" s="12"/>
      <c r="F816" s="12"/>
      <c r="G816" s="12"/>
      <c r="H816" s="13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>
      <c r="A817" s="12"/>
      <c r="B817" s="12"/>
      <c r="C817" s="12"/>
      <c r="D817" s="12"/>
      <c r="E817" s="12"/>
      <c r="F817" s="12"/>
      <c r="G817" s="12"/>
      <c r="H817" s="13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>
      <c r="A818" s="12"/>
      <c r="B818" s="12"/>
      <c r="C818" s="12"/>
      <c r="D818" s="12"/>
      <c r="E818" s="12"/>
      <c r="F818" s="12"/>
      <c r="G818" s="12"/>
      <c r="H818" s="13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>
      <c r="A819" s="12"/>
      <c r="B819" s="12"/>
      <c r="C819" s="12"/>
      <c r="D819" s="12"/>
      <c r="E819" s="12"/>
      <c r="F819" s="12"/>
      <c r="G819" s="12"/>
      <c r="H819" s="13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>
      <c r="A820" s="12"/>
      <c r="B820" s="12"/>
      <c r="C820" s="12"/>
      <c r="D820" s="12"/>
      <c r="E820" s="12"/>
      <c r="F820" s="12"/>
      <c r="G820" s="12"/>
      <c r="H820" s="13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>
      <c r="A821" s="12"/>
      <c r="B821" s="12"/>
      <c r="C821" s="12"/>
      <c r="D821" s="12"/>
      <c r="E821" s="12"/>
      <c r="F821" s="12"/>
      <c r="G821" s="12"/>
      <c r="H821" s="13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>
      <c r="A822" s="12"/>
      <c r="B822" s="12"/>
      <c r="C822" s="12"/>
      <c r="D822" s="12"/>
      <c r="E822" s="12"/>
      <c r="F822" s="12"/>
      <c r="G822" s="12"/>
      <c r="H822" s="13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>
      <c r="A823" s="12"/>
      <c r="B823" s="12"/>
      <c r="C823" s="12"/>
      <c r="D823" s="12"/>
      <c r="E823" s="12"/>
      <c r="F823" s="12"/>
      <c r="G823" s="12"/>
      <c r="H823" s="13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>
      <c r="A824" s="12"/>
      <c r="B824" s="12"/>
      <c r="C824" s="12"/>
      <c r="D824" s="12"/>
      <c r="E824" s="12"/>
      <c r="F824" s="12"/>
      <c r="G824" s="12"/>
      <c r="H824" s="13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>
      <c r="A825" s="12"/>
      <c r="B825" s="12"/>
      <c r="C825" s="12"/>
      <c r="D825" s="12"/>
      <c r="E825" s="12"/>
      <c r="F825" s="12"/>
      <c r="G825" s="12"/>
      <c r="H825" s="13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>
      <c r="A826" s="12"/>
      <c r="B826" s="12"/>
      <c r="C826" s="12"/>
      <c r="D826" s="12"/>
      <c r="E826" s="12"/>
      <c r="F826" s="12"/>
      <c r="G826" s="12"/>
      <c r="H826" s="13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>
      <c r="A827" s="12"/>
      <c r="B827" s="12"/>
      <c r="C827" s="12"/>
      <c r="D827" s="12"/>
      <c r="E827" s="12"/>
      <c r="F827" s="12"/>
      <c r="G827" s="12"/>
      <c r="H827" s="13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>
      <c r="A828" s="12"/>
      <c r="B828" s="12"/>
      <c r="C828" s="12"/>
      <c r="D828" s="12"/>
      <c r="E828" s="12"/>
      <c r="F828" s="12"/>
      <c r="G828" s="12"/>
      <c r="H828" s="13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>
      <c r="A829" s="12"/>
      <c r="B829" s="12"/>
      <c r="C829" s="12"/>
      <c r="D829" s="12"/>
      <c r="E829" s="12"/>
      <c r="F829" s="12"/>
      <c r="G829" s="12"/>
      <c r="H829" s="13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>
      <c r="A830" s="12"/>
      <c r="B830" s="12"/>
      <c r="C830" s="12"/>
      <c r="D830" s="12"/>
      <c r="E830" s="12"/>
      <c r="F830" s="12"/>
      <c r="G830" s="12"/>
      <c r="H830" s="13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>
      <c r="A831" s="12"/>
      <c r="B831" s="12"/>
      <c r="C831" s="12"/>
      <c r="D831" s="12"/>
      <c r="E831" s="12"/>
      <c r="F831" s="12"/>
      <c r="G831" s="12"/>
      <c r="H831" s="13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>
      <c r="A832" s="12"/>
      <c r="B832" s="12"/>
      <c r="C832" s="12"/>
      <c r="D832" s="12"/>
      <c r="E832" s="12"/>
      <c r="F832" s="12"/>
      <c r="G832" s="12"/>
      <c r="H832" s="13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>
      <c r="A833" s="12"/>
      <c r="B833" s="12"/>
      <c r="C833" s="12"/>
      <c r="D833" s="12"/>
      <c r="E833" s="12"/>
      <c r="F833" s="12"/>
      <c r="G833" s="12"/>
      <c r="H833" s="13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>
      <c r="A834" s="12"/>
      <c r="B834" s="12"/>
      <c r="C834" s="12"/>
      <c r="D834" s="12"/>
      <c r="E834" s="12"/>
      <c r="F834" s="12"/>
      <c r="G834" s="12"/>
      <c r="H834" s="13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>
      <c r="A835" s="12"/>
      <c r="B835" s="12"/>
      <c r="C835" s="12"/>
      <c r="D835" s="12"/>
      <c r="E835" s="12"/>
      <c r="F835" s="12"/>
      <c r="G835" s="12"/>
      <c r="H835" s="13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>
      <c r="A836" s="12"/>
      <c r="B836" s="12"/>
      <c r="C836" s="12"/>
      <c r="D836" s="12"/>
      <c r="E836" s="12"/>
      <c r="F836" s="12"/>
      <c r="G836" s="12"/>
      <c r="H836" s="13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>
      <c r="A837" s="12"/>
      <c r="B837" s="12"/>
      <c r="C837" s="12"/>
      <c r="D837" s="12"/>
      <c r="E837" s="12"/>
      <c r="F837" s="12"/>
      <c r="G837" s="12"/>
      <c r="H837" s="13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>
      <c r="A838" s="12"/>
      <c r="B838" s="12"/>
      <c r="C838" s="12"/>
      <c r="D838" s="12"/>
      <c r="E838" s="12"/>
      <c r="F838" s="12"/>
      <c r="G838" s="12"/>
      <c r="H838" s="13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>
      <c r="A839" s="12"/>
      <c r="B839" s="12"/>
      <c r="C839" s="12"/>
      <c r="D839" s="12"/>
      <c r="E839" s="12"/>
      <c r="F839" s="12"/>
      <c r="G839" s="12"/>
      <c r="H839" s="13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>
      <c r="A840" s="12"/>
      <c r="B840" s="12"/>
      <c r="C840" s="12"/>
      <c r="D840" s="12"/>
      <c r="E840" s="12"/>
      <c r="F840" s="12"/>
      <c r="G840" s="12"/>
      <c r="H840" s="13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>
      <c r="A841" s="12"/>
      <c r="B841" s="12"/>
      <c r="C841" s="12"/>
      <c r="D841" s="12"/>
      <c r="E841" s="12"/>
      <c r="F841" s="12"/>
      <c r="G841" s="12"/>
      <c r="H841" s="13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>
      <c r="A842" s="12"/>
      <c r="B842" s="12"/>
      <c r="C842" s="12"/>
      <c r="D842" s="12"/>
      <c r="E842" s="12"/>
      <c r="F842" s="12"/>
      <c r="G842" s="12"/>
      <c r="H842" s="13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>
      <c r="A843" s="12"/>
      <c r="B843" s="12"/>
      <c r="C843" s="12"/>
      <c r="D843" s="12"/>
      <c r="E843" s="12"/>
      <c r="F843" s="12"/>
      <c r="G843" s="12"/>
      <c r="H843" s="13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>
      <c r="A844" s="12"/>
      <c r="B844" s="12"/>
      <c r="C844" s="12"/>
      <c r="D844" s="12"/>
      <c r="E844" s="12"/>
      <c r="F844" s="12"/>
      <c r="G844" s="12"/>
      <c r="H844" s="13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>
      <c r="A845" s="12"/>
      <c r="B845" s="12"/>
      <c r="C845" s="12"/>
      <c r="D845" s="12"/>
      <c r="E845" s="12"/>
      <c r="F845" s="12"/>
      <c r="G845" s="12"/>
      <c r="H845" s="13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>
      <c r="A846" s="12"/>
      <c r="B846" s="12"/>
      <c r="C846" s="12"/>
      <c r="D846" s="12"/>
      <c r="E846" s="12"/>
      <c r="F846" s="12"/>
      <c r="G846" s="12"/>
      <c r="H846" s="13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>
      <c r="A847" s="12"/>
      <c r="B847" s="12"/>
      <c r="C847" s="12"/>
      <c r="D847" s="12"/>
      <c r="E847" s="12"/>
      <c r="F847" s="12"/>
      <c r="G847" s="12"/>
      <c r="H847" s="13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>
      <c r="A848" s="12"/>
      <c r="B848" s="12"/>
      <c r="C848" s="12"/>
      <c r="D848" s="12"/>
      <c r="E848" s="12"/>
      <c r="F848" s="12"/>
      <c r="G848" s="12"/>
      <c r="H848" s="13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>
      <c r="A849" s="12"/>
      <c r="B849" s="12"/>
      <c r="C849" s="12"/>
      <c r="D849" s="12"/>
      <c r="E849" s="12"/>
      <c r="F849" s="12"/>
      <c r="G849" s="12"/>
      <c r="H849" s="13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>
      <c r="A850" s="12"/>
      <c r="B850" s="12"/>
      <c r="C850" s="12"/>
      <c r="D850" s="12"/>
      <c r="E850" s="12"/>
      <c r="F850" s="12"/>
      <c r="G850" s="12"/>
      <c r="H850" s="13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>
      <c r="A851" s="12"/>
      <c r="B851" s="12"/>
      <c r="C851" s="12"/>
      <c r="D851" s="12"/>
      <c r="E851" s="12"/>
      <c r="F851" s="12"/>
      <c r="G851" s="12"/>
      <c r="H851" s="13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>
      <c r="A852" s="12"/>
      <c r="B852" s="12"/>
      <c r="C852" s="12"/>
      <c r="D852" s="12"/>
      <c r="E852" s="12"/>
      <c r="F852" s="12"/>
      <c r="G852" s="12"/>
      <c r="H852" s="13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>
      <c r="A853" s="12"/>
      <c r="B853" s="12"/>
      <c r="C853" s="12"/>
      <c r="D853" s="12"/>
      <c r="E853" s="12"/>
      <c r="F853" s="12"/>
      <c r="G853" s="12"/>
      <c r="H853" s="13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>
      <c r="A854" s="12"/>
      <c r="B854" s="12"/>
      <c r="C854" s="12"/>
      <c r="D854" s="12"/>
      <c r="E854" s="12"/>
      <c r="F854" s="12"/>
      <c r="G854" s="12"/>
      <c r="H854" s="13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>
      <c r="A855" s="12"/>
      <c r="B855" s="12"/>
      <c r="C855" s="12"/>
      <c r="D855" s="12"/>
      <c r="E855" s="12"/>
      <c r="F855" s="12"/>
      <c r="G855" s="12"/>
      <c r="H855" s="13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>
      <c r="A856" s="12"/>
      <c r="B856" s="12"/>
      <c r="C856" s="12"/>
      <c r="D856" s="12"/>
      <c r="E856" s="12"/>
      <c r="F856" s="12"/>
      <c r="G856" s="12"/>
      <c r="H856" s="13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>
      <c r="A857" s="12"/>
      <c r="B857" s="12"/>
      <c r="C857" s="12"/>
      <c r="D857" s="12"/>
      <c r="E857" s="12"/>
      <c r="F857" s="12"/>
      <c r="G857" s="12"/>
      <c r="H857" s="13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>
      <c r="A858" s="12"/>
      <c r="B858" s="12"/>
      <c r="C858" s="12"/>
      <c r="D858" s="12"/>
      <c r="E858" s="12"/>
      <c r="F858" s="12"/>
      <c r="G858" s="12"/>
      <c r="H858" s="13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>
      <c r="A859" s="12"/>
      <c r="B859" s="12"/>
      <c r="C859" s="12"/>
      <c r="D859" s="12"/>
      <c r="E859" s="12"/>
      <c r="F859" s="12"/>
      <c r="G859" s="12"/>
      <c r="H859" s="13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>
      <c r="A860" s="12"/>
      <c r="B860" s="12"/>
      <c r="C860" s="12"/>
      <c r="D860" s="12"/>
      <c r="E860" s="12"/>
      <c r="F860" s="12"/>
      <c r="G860" s="12"/>
      <c r="H860" s="13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>
      <c r="A861" s="12"/>
      <c r="B861" s="12"/>
      <c r="C861" s="12"/>
      <c r="D861" s="12"/>
      <c r="E861" s="12"/>
      <c r="F861" s="12"/>
      <c r="G861" s="12"/>
      <c r="H861" s="13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>
      <c r="A862" s="12"/>
      <c r="B862" s="12"/>
      <c r="C862" s="12"/>
      <c r="D862" s="12"/>
      <c r="E862" s="12"/>
      <c r="F862" s="12"/>
      <c r="G862" s="12"/>
      <c r="H862" s="13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>
      <c r="A863" s="12"/>
      <c r="B863" s="12"/>
      <c r="C863" s="12"/>
      <c r="D863" s="12"/>
      <c r="E863" s="12"/>
      <c r="F863" s="12"/>
      <c r="G863" s="12"/>
      <c r="H863" s="13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>
      <c r="A864" s="12"/>
      <c r="B864" s="12"/>
      <c r="C864" s="12"/>
      <c r="D864" s="12"/>
      <c r="E864" s="12"/>
      <c r="F864" s="12"/>
      <c r="G864" s="12"/>
      <c r="H864" s="13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>
      <c r="A865" s="12"/>
      <c r="B865" s="12"/>
      <c r="C865" s="12"/>
      <c r="D865" s="12"/>
      <c r="E865" s="12"/>
      <c r="F865" s="12"/>
      <c r="G865" s="12"/>
      <c r="H865" s="13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>
      <c r="A866" s="12"/>
      <c r="B866" s="12"/>
      <c r="C866" s="12"/>
      <c r="D866" s="12"/>
      <c r="E866" s="12"/>
      <c r="F866" s="12"/>
      <c r="G866" s="12"/>
      <c r="H866" s="13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>
      <c r="A867" s="12"/>
      <c r="B867" s="12"/>
      <c r="C867" s="12"/>
      <c r="D867" s="12"/>
      <c r="E867" s="12"/>
      <c r="F867" s="12"/>
      <c r="G867" s="12"/>
      <c r="H867" s="13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>
      <c r="A868" s="12"/>
      <c r="B868" s="12"/>
      <c r="C868" s="12"/>
      <c r="D868" s="12"/>
      <c r="E868" s="12"/>
      <c r="F868" s="12"/>
      <c r="G868" s="12"/>
      <c r="H868" s="13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>
      <c r="A869" s="12"/>
      <c r="B869" s="12"/>
      <c r="C869" s="12"/>
      <c r="D869" s="12"/>
      <c r="E869" s="12"/>
      <c r="F869" s="12"/>
      <c r="G869" s="12"/>
      <c r="H869" s="13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>
      <c r="A870" s="12"/>
      <c r="B870" s="12"/>
      <c r="C870" s="12"/>
      <c r="D870" s="12"/>
      <c r="E870" s="12"/>
      <c r="F870" s="12"/>
      <c r="G870" s="12"/>
      <c r="H870" s="13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>
      <c r="A871" s="12"/>
      <c r="B871" s="12"/>
      <c r="C871" s="12"/>
      <c r="D871" s="12"/>
      <c r="E871" s="12"/>
      <c r="F871" s="12"/>
      <c r="G871" s="12"/>
      <c r="H871" s="13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>
      <c r="A872" s="12"/>
      <c r="B872" s="12"/>
      <c r="C872" s="12"/>
      <c r="D872" s="12"/>
      <c r="E872" s="12"/>
      <c r="F872" s="12"/>
      <c r="G872" s="12"/>
      <c r="H872" s="13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>
      <c r="A873" s="12"/>
      <c r="B873" s="12"/>
      <c r="C873" s="12"/>
      <c r="D873" s="12"/>
      <c r="E873" s="12"/>
      <c r="F873" s="12"/>
      <c r="G873" s="12"/>
      <c r="H873" s="13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>
      <c r="A874" s="12"/>
      <c r="B874" s="12"/>
      <c r="C874" s="12"/>
      <c r="D874" s="12"/>
      <c r="E874" s="12"/>
      <c r="F874" s="12"/>
      <c r="G874" s="12"/>
      <c r="H874" s="13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>
      <c r="A875" s="12"/>
      <c r="B875" s="12"/>
      <c r="C875" s="12"/>
      <c r="D875" s="12"/>
      <c r="E875" s="12"/>
      <c r="F875" s="12"/>
      <c r="G875" s="12"/>
      <c r="H875" s="13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>
      <c r="A876" s="12"/>
      <c r="B876" s="12"/>
      <c r="C876" s="12"/>
      <c r="D876" s="12"/>
      <c r="E876" s="12"/>
      <c r="F876" s="12"/>
      <c r="G876" s="12"/>
      <c r="H876" s="13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>
      <c r="A877" s="12"/>
      <c r="B877" s="12"/>
      <c r="C877" s="12"/>
      <c r="D877" s="12"/>
      <c r="E877" s="12"/>
      <c r="F877" s="12"/>
      <c r="G877" s="12"/>
      <c r="H877" s="13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>
      <c r="A878" s="12"/>
      <c r="B878" s="12"/>
      <c r="C878" s="12"/>
      <c r="D878" s="12"/>
      <c r="E878" s="12"/>
      <c r="F878" s="12"/>
      <c r="G878" s="12"/>
      <c r="H878" s="13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>
      <c r="A879" s="12"/>
      <c r="B879" s="12"/>
      <c r="C879" s="12"/>
      <c r="D879" s="12"/>
      <c r="E879" s="12"/>
      <c r="F879" s="12"/>
      <c r="G879" s="12"/>
      <c r="H879" s="13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>
      <c r="A880" s="12"/>
      <c r="B880" s="12"/>
      <c r="C880" s="12"/>
      <c r="D880" s="12"/>
      <c r="E880" s="12"/>
      <c r="F880" s="12"/>
      <c r="G880" s="12"/>
      <c r="H880" s="13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>
      <c r="A881" s="12"/>
      <c r="B881" s="12"/>
      <c r="C881" s="12"/>
      <c r="D881" s="12"/>
      <c r="E881" s="12"/>
      <c r="F881" s="12"/>
      <c r="G881" s="12"/>
      <c r="H881" s="13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>
      <c r="A882" s="12"/>
      <c r="B882" s="12"/>
      <c r="C882" s="12"/>
      <c r="D882" s="12"/>
      <c r="E882" s="12"/>
      <c r="F882" s="12"/>
      <c r="G882" s="12"/>
      <c r="H882" s="13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>
      <c r="A883" s="12"/>
      <c r="B883" s="12"/>
      <c r="C883" s="12"/>
      <c r="D883" s="12"/>
      <c r="E883" s="12"/>
      <c r="F883" s="12"/>
      <c r="G883" s="12"/>
      <c r="H883" s="13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>
      <c r="A884" s="12"/>
      <c r="B884" s="12"/>
      <c r="C884" s="12"/>
      <c r="D884" s="12"/>
      <c r="E884" s="12"/>
      <c r="F884" s="12"/>
      <c r="G884" s="12"/>
      <c r="H884" s="13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>
      <c r="A885" s="12"/>
      <c r="B885" s="12"/>
      <c r="C885" s="12"/>
      <c r="D885" s="12"/>
      <c r="E885" s="12"/>
      <c r="F885" s="12"/>
      <c r="G885" s="12"/>
      <c r="H885" s="13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>
      <c r="A886" s="12"/>
      <c r="B886" s="12"/>
      <c r="C886" s="12"/>
      <c r="D886" s="12"/>
      <c r="E886" s="12"/>
      <c r="F886" s="12"/>
      <c r="G886" s="12"/>
      <c r="H886" s="13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>
      <c r="A887" s="12"/>
      <c r="B887" s="12"/>
      <c r="C887" s="12"/>
      <c r="D887" s="12"/>
      <c r="E887" s="12"/>
      <c r="F887" s="12"/>
      <c r="G887" s="12"/>
      <c r="H887" s="13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>
      <c r="A888" s="12"/>
      <c r="B888" s="12"/>
      <c r="C888" s="12"/>
      <c r="D888" s="12"/>
      <c r="E888" s="12"/>
      <c r="F888" s="12"/>
      <c r="G888" s="12"/>
      <c r="H888" s="13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>
      <c r="A889" s="12"/>
      <c r="B889" s="12"/>
      <c r="C889" s="12"/>
      <c r="D889" s="12"/>
      <c r="E889" s="12"/>
      <c r="F889" s="12"/>
      <c r="G889" s="12"/>
      <c r="H889" s="13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>
      <c r="A890" s="12"/>
      <c r="B890" s="12"/>
      <c r="C890" s="12"/>
      <c r="D890" s="12"/>
      <c r="E890" s="12"/>
      <c r="F890" s="12"/>
      <c r="G890" s="12"/>
      <c r="H890" s="13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>
      <c r="A891" s="12"/>
      <c r="B891" s="12"/>
      <c r="C891" s="12"/>
      <c r="D891" s="12"/>
      <c r="E891" s="12"/>
      <c r="F891" s="12"/>
      <c r="G891" s="12"/>
      <c r="H891" s="13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>
      <c r="A892" s="12"/>
      <c r="B892" s="12"/>
      <c r="C892" s="12"/>
      <c r="D892" s="12"/>
      <c r="E892" s="12"/>
      <c r="F892" s="12"/>
      <c r="G892" s="12"/>
      <c r="H892" s="13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>
      <c r="A893" s="12"/>
      <c r="B893" s="12"/>
      <c r="C893" s="12"/>
      <c r="D893" s="12"/>
      <c r="E893" s="12"/>
      <c r="F893" s="12"/>
      <c r="G893" s="12"/>
      <c r="H893" s="13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>
      <c r="A894" s="12"/>
      <c r="B894" s="12"/>
      <c r="C894" s="12"/>
      <c r="D894" s="12"/>
      <c r="E894" s="12"/>
      <c r="F894" s="12"/>
      <c r="G894" s="12"/>
      <c r="H894" s="13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>
      <c r="A895" s="12"/>
      <c r="B895" s="12"/>
      <c r="C895" s="12"/>
      <c r="D895" s="12"/>
      <c r="E895" s="12"/>
      <c r="F895" s="12"/>
      <c r="G895" s="12"/>
      <c r="H895" s="13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>
      <c r="A896" s="12"/>
      <c r="B896" s="12"/>
      <c r="C896" s="12"/>
      <c r="D896" s="12"/>
      <c r="E896" s="12"/>
      <c r="F896" s="12"/>
      <c r="G896" s="12"/>
      <c r="H896" s="13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>
      <c r="A897" s="12"/>
      <c r="B897" s="12"/>
      <c r="C897" s="12"/>
      <c r="D897" s="12"/>
      <c r="E897" s="12"/>
      <c r="F897" s="12"/>
      <c r="G897" s="12"/>
      <c r="H897" s="13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>
      <c r="A898" s="12"/>
      <c r="B898" s="12"/>
      <c r="C898" s="12"/>
      <c r="D898" s="12"/>
      <c r="E898" s="12"/>
      <c r="F898" s="12"/>
      <c r="G898" s="12"/>
      <c r="H898" s="13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>
      <c r="A899" s="12"/>
      <c r="B899" s="12"/>
      <c r="C899" s="12"/>
      <c r="D899" s="12"/>
      <c r="E899" s="12"/>
      <c r="F899" s="12"/>
      <c r="G899" s="12"/>
      <c r="H899" s="13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>
      <c r="A900" s="12"/>
      <c r="B900" s="12"/>
      <c r="C900" s="12"/>
      <c r="D900" s="12"/>
      <c r="E900" s="12"/>
      <c r="F900" s="12"/>
      <c r="G900" s="12"/>
      <c r="H900" s="13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>
      <c r="A901" s="12"/>
      <c r="B901" s="12"/>
      <c r="C901" s="12"/>
      <c r="D901" s="12"/>
      <c r="E901" s="12"/>
      <c r="F901" s="12"/>
      <c r="G901" s="12"/>
      <c r="H901" s="13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>
      <c r="A902" s="12"/>
      <c r="B902" s="12"/>
      <c r="C902" s="12"/>
      <c r="D902" s="12"/>
      <c r="E902" s="12"/>
      <c r="F902" s="12"/>
      <c r="G902" s="12"/>
      <c r="H902" s="13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>
      <c r="A903" s="12"/>
      <c r="B903" s="12"/>
      <c r="C903" s="12"/>
      <c r="D903" s="12"/>
      <c r="E903" s="12"/>
      <c r="F903" s="12"/>
      <c r="G903" s="12"/>
      <c r="H903" s="13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>
      <c r="A904" s="12"/>
      <c r="B904" s="12"/>
      <c r="C904" s="12"/>
      <c r="D904" s="12"/>
      <c r="E904" s="12"/>
      <c r="F904" s="12"/>
      <c r="G904" s="12"/>
      <c r="H904" s="13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>
      <c r="A905" s="12"/>
      <c r="B905" s="12"/>
      <c r="C905" s="12"/>
      <c r="D905" s="12"/>
      <c r="E905" s="12"/>
      <c r="F905" s="12"/>
      <c r="G905" s="12"/>
      <c r="H905" s="13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>
      <c r="A906" s="12"/>
      <c r="B906" s="12"/>
      <c r="C906" s="12"/>
      <c r="D906" s="12"/>
      <c r="E906" s="12"/>
      <c r="F906" s="12"/>
      <c r="G906" s="12"/>
      <c r="H906" s="13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>
      <c r="A907" s="12"/>
      <c r="B907" s="12"/>
      <c r="C907" s="12"/>
      <c r="D907" s="12"/>
      <c r="E907" s="12"/>
      <c r="F907" s="12"/>
      <c r="G907" s="12"/>
      <c r="H907" s="13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>
      <c r="A908" s="12"/>
      <c r="B908" s="12"/>
      <c r="C908" s="12"/>
      <c r="D908" s="12"/>
      <c r="E908" s="12"/>
      <c r="F908" s="12"/>
      <c r="G908" s="12"/>
      <c r="H908" s="13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>
      <c r="A909" s="12"/>
      <c r="B909" s="12"/>
      <c r="C909" s="12"/>
      <c r="D909" s="12"/>
      <c r="E909" s="12"/>
      <c r="F909" s="12"/>
      <c r="G909" s="12"/>
      <c r="H909" s="13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>
      <c r="A910" s="12"/>
      <c r="B910" s="12"/>
      <c r="C910" s="12"/>
      <c r="D910" s="12"/>
      <c r="E910" s="12"/>
      <c r="F910" s="12"/>
      <c r="G910" s="12"/>
      <c r="H910" s="13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>
      <c r="A911" s="12"/>
      <c r="B911" s="12"/>
      <c r="C911" s="12"/>
      <c r="D911" s="12"/>
      <c r="E911" s="12"/>
      <c r="F911" s="12"/>
      <c r="G911" s="12"/>
      <c r="H911" s="13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>
      <c r="A912" s="12"/>
      <c r="B912" s="12"/>
      <c r="C912" s="12"/>
      <c r="D912" s="12"/>
      <c r="E912" s="12"/>
      <c r="F912" s="12"/>
      <c r="G912" s="12"/>
      <c r="H912" s="13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>
      <c r="A913" s="12"/>
      <c r="B913" s="12"/>
      <c r="C913" s="12"/>
      <c r="D913" s="12"/>
      <c r="E913" s="12"/>
      <c r="F913" s="12"/>
      <c r="G913" s="12"/>
      <c r="H913" s="13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>
      <c r="A914" s="12"/>
      <c r="B914" s="12"/>
      <c r="C914" s="12"/>
      <c r="D914" s="12"/>
      <c r="E914" s="12"/>
      <c r="F914" s="12"/>
      <c r="G914" s="12"/>
      <c r="H914" s="13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>
      <c r="A915" s="12"/>
      <c r="B915" s="12"/>
      <c r="C915" s="12"/>
      <c r="D915" s="12"/>
      <c r="E915" s="12"/>
      <c r="F915" s="12"/>
      <c r="G915" s="12"/>
      <c r="H915" s="13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>
      <c r="A916" s="12"/>
      <c r="B916" s="12"/>
      <c r="C916" s="12"/>
      <c r="D916" s="12"/>
      <c r="E916" s="12"/>
      <c r="F916" s="12"/>
      <c r="G916" s="12"/>
      <c r="H916" s="13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>
      <c r="A917" s="12"/>
      <c r="B917" s="12"/>
      <c r="C917" s="12"/>
      <c r="D917" s="12"/>
      <c r="E917" s="12"/>
      <c r="F917" s="12"/>
      <c r="G917" s="12"/>
      <c r="H917" s="13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>
      <c r="A918" s="12"/>
      <c r="B918" s="12"/>
      <c r="C918" s="12"/>
      <c r="D918" s="12"/>
      <c r="E918" s="12"/>
      <c r="F918" s="12"/>
      <c r="G918" s="12"/>
      <c r="H918" s="13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>
      <c r="A919" s="12"/>
      <c r="B919" s="12"/>
      <c r="C919" s="12"/>
      <c r="D919" s="12"/>
      <c r="E919" s="12"/>
      <c r="F919" s="12"/>
      <c r="G919" s="12"/>
      <c r="H919" s="13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>
      <c r="A920" s="12"/>
      <c r="B920" s="12"/>
      <c r="C920" s="12"/>
      <c r="D920" s="12"/>
      <c r="E920" s="12"/>
      <c r="F920" s="12"/>
      <c r="G920" s="12"/>
      <c r="H920" s="13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>
      <c r="A921" s="12"/>
      <c r="B921" s="12"/>
      <c r="C921" s="12"/>
      <c r="D921" s="12"/>
      <c r="E921" s="12"/>
      <c r="F921" s="12"/>
      <c r="G921" s="12"/>
      <c r="H921" s="13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>
      <c r="A922" s="12"/>
      <c r="B922" s="12"/>
      <c r="C922" s="12"/>
      <c r="D922" s="12"/>
      <c r="E922" s="12"/>
      <c r="F922" s="12"/>
      <c r="G922" s="12"/>
      <c r="H922" s="13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>
      <c r="A923" s="12"/>
      <c r="B923" s="12"/>
      <c r="C923" s="12"/>
      <c r="D923" s="12"/>
      <c r="E923" s="12"/>
      <c r="F923" s="12"/>
      <c r="G923" s="12"/>
      <c r="H923" s="13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>
      <c r="A924" s="12"/>
      <c r="B924" s="12"/>
      <c r="C924" s="12"/>
      <c r="D924" s="12"/>
      <c r="E924" s="12"/>
      <c r="F924" s="12"/>
      <c r="G924" s="12"/>
      <c r="H924" s="13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>
      <c r="A925" s="12"/>
      <c r="B925" s="12"/>
      <c r="C925" s="12"/>
      <c r="D925" s="12"/>
      <c r="E925" s="12"/>
      <c r="F925" s="12"/>
      <c r="G925" s="12"/>
      <c r="H925" s="13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>
      <c r="A926" s="12"/>
      <c r="B926" s="12"/>
      <c r="C926" s="12"/>
      <c r="D926" s="12"/>
      <c r="E926" s="12"/>
      <c r="F926" s="12"/>
      <c r="G926" s="12"/>
      <c r="H926" s="13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>
      <c r="A927" s="12"/>
      <c r="B927" s="12"/>
      <c r="C927" s="12"/>
      <c r="D927" s="12"/>
      <c r="E927" s="12"/>
      <c r="F927" s="12"/>
      <c r="G927" s="12"/>
      <c r="H927" s="13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>
      <c r="A928" s="12"/>
      <c r="B928" s="12"/>
      <c r="C928" s="12"/>
      <c r="D928" s="12"/>
      <c r="E928" s="12"/>
      <c r="F928" s="12"/>
      <c r="G928" s="12"/>
      <c r="H928" s="13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>
      <c r="A929" s="12"/>
      <c r="B929" s="12"/>
      <c r="C929" s="12"/>
      <c r="D929" s="12"/>
      <c r="E929" s="12"/>
      <c r="F929" s="12"/>
      <c r="G929" s="12"/>
      <c r="H929" s="13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>
      <c r="A930" s="12"/>
      <c r="B930" s="12"/>
      <c r="C930" s="12"/>
      <c r="D930" s="12"/>
      <c r="E930" s="12"/>
      <c r="F930" s="12"/>
      <c r="G930" s="12"/>
      <c r="H930" s="13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>
      <c r="A931" s="12"/>
      <c r="B931" s="12"/>
      <c r="C931" s="12"/>
      <c r="D931" s="12"/>
      <c r="E931" s="12"/>
      <c r="F931" s="12"/>
      <c r="G931" s="12"/>
      <c r="H931" s="13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>
      <c r="A932" s="12"/>
      <c r="B932" s="12"/>
      <c r="C932" s="12"/>
      <c r="D932" s="12"/>
      <c r="E932" s="12"/>
      <c r="F932" s="12"/>
      <c r="G932" s="12"/>
      <c r="H932" s="13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>
      <c r="A933" s="12"/>
      <c r="B933" s="12"/>
      <c r="C933" s="12"/>
      <c r="D933" s="12"/>
      <c r="E933" s="12"/>
      <c r="F933" s="12"/>
      <c r="G933" s="12"/>
      <c r="H933" s="13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>
      <c r="A934" s="12"/>
      <c r="B934" s="12"/>
      <c r="C934" s="12"/>
      <c r="D934" s="12"/>
      <c r="E934" s="12"/>
      <c r="F934" s="12"/>
      <c r="G934" s="12"/>
      <c r="H934" s="13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>
      <c r="A935" s="12"/>
      <c r="B935" s="12"/>
      <c r="C935" s="12"/>
      <c r="D935" s="12"/>
      <c r="E935" s="12"/>
      <c r="F935" s="12"/>
      <c r="G935" s="12"/>
      <c r="H935" s="13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>
      <c r="A936" s="12"/>
      <c r="B936" s="12"/>
      <c r="C936" s="12"/>
      <c r="D936" s="12"/>
      <c r="E936" s="12"/>
      <c r="F936" s="12"/>
      <c r="G936" s="12"/>
      <c r="H936" s="13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>
      <c r="A937" s="12"/>
      <c r="B937" s="12"/>
      <c r="C937" s="12"/>
      <c r="D937" s="12"/>
      <c r="E937" s="12"/>
      <c r="F937" s="12"/>
      <c r="G937" s="12"/>
      <c r="H937" s="13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>
      <c r="A938" s="12"/>
      <c r="B938" s="12"/>
      <c r="C938" s="12"/>
      <c r="D938" s="12"/>
      <c r="E938" s="12"/>
      <c r="F938" s="12"/>
      <c r="G938" s="12"/>
      <c r="H938" s="13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>
      <c r="A939" s="12"/>
      <c r="B939" s="12"/>
      <c r="C939" s="12"/>
      <c r="D939" s="12"/>
      <c r="E939" s="12"/>
      <c r="F939" s="12"/>
      <c r="G939" s="12"/>
      <c r="H939" s="13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>
      <c r="A940" s="12"/>
      <c r="B940" s="12"/>
      <c r="C940" s="12"/>
      <c r="D940" s="12"/>
      <c r="E940" s="12"/>
      <c r="F940" s="12"/>
      <c r="G940" s="12"/>
      <c r="H940" s="13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>
      <c r="A941" s="12"/>
      <c r="B941" s="12"/>
      <c r="C941" s="12"/>
      <c r="D941" s="12"/>
      <c r="E941" s="12"/>
      <c r="F941" s="12"/>
      <c r="G941" s="12"/>
      <c r="H941" s="13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>
      <c r="A942" s="12"/>
      <c r="B942" s="12"/>
      <c r="C942" s="12"/>
      <c r="D942" s="12"/>
      <c r="E942" s="12"/>
      <c r="F942" s="12"/>
      <c r="G942" s="12"/>
      <c r="H942" s="13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>
      <c r="A943" s="12"/>
      <c r="B943" s="12"/>
      <c r="C943" s="12"/>
      <c r="D943" s="12"/>
      <c r="E943" s="12"/>
      <c r="F943" s="12"/>
      <c r="G943" s="12"/>
      <c r="H943" s="13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>
      <c r="A944" s="12"/>
      <c r="B944" s="12"/>
      <c r="C944" s="12"/>
      <c r="D944" s="12"/>
      <c r="E944" s="12"/>
      <c r="F944" s="12"/>
      <c r="G944" s="12"/>
      <c r="H944" s="13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>
      <c r="A945" s="12"/>
      <c r="B945" s="12"/>
      <c r="C945" s="12"/>
      <c r="D945" s="12"/>
      <c r="E945" s="12"/>
      <c r="F945" s="12"/>
      <c r="G945" s="12"/>
      <c r="H945" s="13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>
      <c r="A946" s="12"/>
      <c r="B946" s="12"/>
      <c r="C946" s="12"/>
      <c r="D946" s="12"/>
      <c r="E946" s="12"/>
      <c r="F946" s="12"/>
      <c r="G946" s="12"/>
      <c r="H946" s="13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>
      <c r="A947" s="12"/>
      <c r="B947" s="12"/>
      <c r="C947" s="12"/>
      <c r="D947" s="12"/>
      <c r="E947" s="12"/>
      <c r="F947" s="12"/>
      <c r="G947" s="12"/>
      <c r="H947" s="13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>
      <c r="A948" s="12"/>
      <c r="B948" s="12"/>
      <c r="C948" s="12"/>
      <c r="D948" s="12"/>
      <c r="E948" s="12"/>
      <c r="F948" s="12"/>
      <c r="G948" s="12"/>
      <c r="H948" s="13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>
      <c r="A949" s="12"/>
      <c r="B949" s="12"/>
      <c r="C949" s="12"/>
      <c r="D949" s="12"/>
      <c r="E949" s="12"/>
      <c r="F949" s="12"/>
      <c r="G949" s="12"/>
      <c r="H949" s="13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>
      <c r="A950" s="12"/>
      <c r="B950" s="12"/>
      <c r="C950" s="12"/>
      <c r="D950" s="12"/>
      <c r="E950" s="12"/>
      <c r="F950" s="12"/>
      <c r="G950" s="12"/>
      <c r="H950" s="13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</sheetData>
  <mergeCells count="5">
    <mergeCell ref="A10:A15"/>
    <mergeCell ref="A16:A21"/>
    <mergeCell ref="A2:A3"/>
    <mergeCell ref="A4:A5"/>
    <mergeCell ref="A6:A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0"/>
  <sheetViews>
    <sheetView workbookViewId="0"/>
  </sheetViews>
  <sheetFormatPr defaultColWidth="14.42578125" defaultRowHeight="15.75" customHeight="1"/>
  <cols>
    <col min="3" max="3" width="16" customWidth="1"/>
    <col min="4" max="5" width="15.28515625" customWidth="1"/>
    <col min="6" max="6" width="14.42578125" customWidth="1"/>
    <col min="7" max="7" width="15.42578125" customWidth="1"/>
    <col min="8" max="8" width="14.42578125" style="86"/>
  </cols>
  <sheetData>
    <row r="1" spans="1:26" ht="15.75" customHeight="1">
      <c r="A1" s="1" t="s">
        <v>7</v>
      </c>
      <c r="B1" s="1" t="s">
        <v>8</v>
      </c>
      <c r="C1" s="22" t="s">
        <v>9</v>
      </c>
      <c r="D1" s="1" t="s">
        <v>51</v>
      </c>
      <c r="E1" s="1" t="s">
        <v>52</v>
      </c>
      <c r="F1" s="12" t="s">
        <v>53</v>
      </c>
      <c r="G1" s="23" t="s">
        <v>246</v>
      </c>
      <c r="H1" s="13" t="s">
        <v>11</v>
      </c>
      <c r="I1" s="69" t="s">
        <v>256</v>
      </c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5.75" customHeight="1">
      <c r="A2" s="131" t="s">
        <v>38</v>
      </c>
      <c r="B2" s="1"/>
      <c r="C2" s="24" t="s">
        <v>54</v>
      </c>
      <c r="D2" s="14">
        <v>1.8922000000000001</v>
      </c>
      <c r="E2" s="14">
        <v>2.3479999999999999</v>
      </c>
      <c r="F2" s="74">
        <f>AVERAGE(D2:E2)</f>
        <v>2.1200999999999999</v>
      </c>
      <c r="G2" s="74">
        <f t="shared" ref="G2:G10" si="0">STDEV(D2:E2)</f>
        <v>0.32229927086483107</v>
      </c>
      <c r="H2" s="102">
        <f t="shared" ref="H2:H10" si="1">$F$2/F2</f>
        <v>1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5.75" customHeight="1">
      <c r="A3" s="132"/>
      <c r="B3" s="131" t="s">
        <v>14</v>
      </c>
      <c r="C3" s="3" t="s">
        <v>16</v>
      </c>
      <c r="D3" s="25">
        <v>1.857</v>
      </c>
      <c r="E3" s="25">
        <v>2.4180000000000001</v>
      </c>
      <c r="F3" s="116">
        <f t="shared" ref="F3:F10" si="2">AVERAGE(D3:E3)</f>
        <v>2.1375000000000002</v>
      </c>
      <c r="G3" s="84">
        <f t="shared" si="0"/>
        <v>0.39668690424565456</v>
      </c>
      <c r="H3" s="34">
        <f t="shared" si="1"/>
        <v>0.99185964912280689</v>
      </c>
      <c r="I3" s="107">
        <f>IF(H3 &gt; 1, _xlfn.T.TEST(D$2:E$2,D3:E3,1,1), 1 - _xlfn.T.TEST(D$2:E$2,D3:E3,1,1))</f>
        <v>0.60168964871231956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.75" customHeight="1">
      <c r="A4" s="132"/>
      <c r="B4" s="132"/>
      <c r="C4" s="3" t="s">
        <v>17</v>
      </c>
      <c r="D4" s="25">
        <v>1.9056000000000002</v>
      </c>
      <c r="E4" s="25">
        <v>2.4739999999999998</v>
      </c>
      <c r="F4" s="116">
        <f t="shared" si="2"/>
        <v>2.1898</v>
      </c>
      <c r="G4" s="84">
        <f t="shared" si="0"/>
        <v>0.40191949442643299</v>
      </c>
      <c r="H4" s="34">
        <f t="shared" si="1"/>
        <v>0.96817060918805364</v>
      </c>
      <c r="I4" s="107">
        <f t="shared" ref="I4:I10" si="3">IF(H4 &gt; 1, _xlfn.T.TEST(D$2:E$2,D4:E4,1,1), 1 - _xlfn.T.TEST(D$2:E$2,D4:E4,1,1))</f>
        <v>0.78372523911139813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.75" customHeight="1">
      <c r="A5" s="132"/>
      <c r="B5" s="132"/>
      <c r="C5" s="9" t="s">
        <v>55</v>
      </c>
      <c r="D5" s="15">
        <v>1.2772000000000001</v>
      </c>
      <c r="E5" s="15">
        <v>1.8218000000000001</v>
      </c>
      <c r="F5" s="76">
        <f t="shared" si="2"/>
        <v>1.5495000000000001</v>
      </c>
      <c r="G5" s="83">
        <f t="shared" si="0"/>
        <v>0.3850903530341937</v>
      </c>
      <c r="H5" s="16">
        <f>$F$2/F5</f>
        <v>1.368247821878025</v>
      </c>
      <c r="I5" s="108">
        <f t="shared" si="3"/>
        <v>2.4718783517989184E-2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customHeight="1">
      <c r="A6" s="132"/>
      <c r="B6" s="132"/>
      <c r="C6" s="9" t="s">
        <v>56</v>
      </c>
      <c r="D6" s="15">
        <v>1.3862000000000001</v>
      </c>
      <c r="E6" s="15">
        <v>1.9140000000000001</v>
      </c>
      <c r="F6" s="76">
        <f t="shared" si="2"/>
        <v>1.6501000000000001</v>
      </c>
      <c r="G6" s="83">
        <f t="shared" si="0"/>
        <v>0.37321095911026025</v>
      </c>
      <c r="H6" s="16">
        <f t="shared" si="1"/>
        <v>1.2848312223501603</v>
      </c>
      <c r="I6" s="108">
        <f t="shared" si="3"/>
        <v>2.433366919479818E-2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.75" customHeight="1">
      <c r="A7" s="132"/>
      <c r="B7" s="132"/>
      <c r="C7" s="3" t="s">
        <v>19</v>
      </c>
      <c r="D7" s="25">
        <v>2.8639999999999999</v>
      </c>
      <c r="E7" s="25">
        <v>2.3899999999999997</v>
      </c>
      <c r="F7" s="116">
        <f t="shared" si="2"/>
        <v>2.6269999999999998</v>
      </c>
      <c r="G7" s="84">
        <f t="shared" si="0"/>
        <v>0.33516861428242367</v>
      </c>
      <c r="H7" s="34">
        <f t="shared" si="1"/>
        <v>0.8070422535211268</v>
      </c>
      <c r="I7" s="107">
        <f t="shared" si="3"/>
        <v>0.76374840575292291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.75" customHeight="1">
      <c r="A8" s="132"/>
      <c r="B8" s="132"/>
      <c r="C8" s="99" t="s">
        <v>20</v>
      </c>
      <c r="D8" s="100">
        <v>1.8440000000000001</v>
      </c>
      <c r="E8" s="100">
        <v>2.1160000000000001</v>
      </c>
      <c r="F8" s="116">
        <f t="shared" si="2"/>
        <v>1.98</v>
      </c>
      <c r="G8" s="117">
        <f t="shared" si="0"/>
        <v>0.19233304448274094</v>
      </c>
      <c r="H8" s="101">
        <f t="shared" si="1"/>
        <v>1.0707575757575758</v>
      </c>
      <c r="I8" s="107">
        <f t="shared" si="3"/>
        <v>0.18479596418372637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.75" customHeight="1">
      <c r="A9" s="132"/>
      <c r="B9" s="131" t="s">
        <v>22</v>
      </c>
      <c r="C9" s="22" t="s">
        <v>57</v>
      </c>
      <c r="D9" s="12">
        <v>7.8659999999999997</v>
      </c>
      <c r="E9" s="12">
        <v>8.6159999999999997</v>
      </c>
      <c r="F9" s="75">
        <f t="shared" si="2"/>
        <v>8.2409999999999997</v>
      </c>
      <c r="G9" s="82">
        <f t="shared" si="0"/>
        <v>0.5303300858899106</v>
      </c>
      <c r="H9" s="13">
        <f t="shared" si="1"/>
        <v>0.25726246814706955</v>
      </c>
      <c r="I9" s="98">
        <f t="shared" si="3"/>
        <v>0.99235171739603911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.75" customHeight="1">
      <c r="A10" s="132"/>
      <c r="B10" s="132"/>
      <c r="C10" s="9" t="s">
        <v>29</v>
      </c>
      <c r="D10" s="15">
        <v>1.1865999999999999</v>
      </c>
      <c r="E10" s="15">
        <v>1.4614</v>
      </c>
      <c r="F10" s="76">
        <f t="shared" si="2"/>
        <v>1.3239999999999998</v>
      </c>
      <c r="G10" s="83">
        <f t="shared" si="0"/>
        <v>0.19431294347006436</v>
      </c>
      <c r="H10" s="103">
        <f t="shared" si="1"/>
        <v>1.6012839879154079</v>
      </c>
      <c r="I10" s="108">
        <f t="shared" si="3"/>
        <v>3.6030533025364131E-2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75" customHeight="1">
      <c r="A11" s="12"/>
      <c r="B11" s="12"/>
      <c r="C11" s="12"/>
      <c r="D11" s="12"/>
      <c r="E11" s="12"/>
      <c r="F11" s="12"/>
      <c r="G11" s="23"/>
      <c r="H11" s="13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75" customHeight="1">
      <c r="A12" s="12"/>
      <c r="B12" s="12"/>
      <c r="C12" s="12"/>
      <c r="D12" s="12"/>
      <c r="E12" s="12"/>
      <c r="F12" s="12"/>
      <c r="G12" s="23"/>
      <c r="H12" s="13"/>
      <c r="I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75" customHeight="1">
      <c r="A13" s="12"/>
      <c r="B13" s="12"/>
      <c r="C13" s="12"/>
      <c r="D13" s="12"/>
      <c r="E13" s="12"/>
      <c r="F13" s="12"/>
      <c r="G13" s="23"/>
      <c r="H13" s="13"/>
      <c r="I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75" customHeight="1">
      <c r="A14" s="12"/>
      <c r="B14" s="12"/>
      <c r="C14" s="12"/>
      <c r="D14" s="12"/>
      <c r="E14" s="12"/>
      <c r="F14" s="12"/>
      <c r="G14" s="23"/>
      <c r="H14" s="13"/>
      <c r="I14" s="12"/>
      <c r="J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.75" customHeight="1">
      <c r="A15" s="12"/>
      <c r="B15" s="12"/>
      <c r="C15" s="12"/>
      <c r="D15" s="12"/>
      <c r="E15" s="12"/>
      <c r="F15" s="12"/>
      <c r="G15" s="23"/>
      <c r="H15" s="13"/>
      <c r="I15" s="12"/>
      <c r="J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.75" customHeight="1">
      <c r="A16" s="12"/>
      <c r="B16" s="12"/>
      <c r="C16" s="12"/>
      <c r="D16" s="12"/>
      <c r="E16" s="12"/>
      <c r="F16" s="12"/>
      <c r="G16" s="23"/>
      <c r="H16" s="13"/>
      <c r="I16" s="12"/>
      <c r="J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75" customHeight="1">
      <c r="A17" s="12"/>
      <c r="B17" s="12"/>
      <c r="C17" s="12"/>
      <c r="D17" s="12"/>
      <c r="E17" s="12"/>
      <c r="F17" s="12"/>
      <c r="G17" s="23"/>
      <c r="H17" s="13"/>
      <c r="I17" s="12"/>
      <c r="J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.75" customHeight="1">
      <c r="A18" s="12"/>
      <c r="B18" s="12"/>
      <c r="C18" s="12"/>
      <c r="D18" s="12"/>
      <c r="E18" s="12"/>
      <c r="F18" s="12"/>
      <c r="G18" s="23"/>
      <c r="H18" s="13"/>
      <c r="I18" s="12"/>
      <c r="J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.75" customHeight="1">
      <c r="A19" s="1"/>
      <c r="B19" s="1"/>
      <c r="C19" s="1"/>
      <c r="D19" s="12"/>
      <c r="E19" s="1"/>
      <c r="F19" s="1"/>
      <c r="G19" s="1"/>
      <c r="H19" s="88"/>
      <c r="I19" s="12"/>
      <c r="J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5.75" customHeight="1">
      <c r="D20" s="12"/>
      <c r="I20" s="12"/>
      <c r="J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customHeight="1">
      <c r="D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>
      <c r="D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>
      <c r="D23" s="12"/>
      <c r="I23" s="12"/>
      <c r="J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>
      <c r="I24" s="12"/>
      <c r="J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75" customHeight="1">
      <c r="I25" s="12"/>
      <c r="J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.75" customHeight="1">
      <c r="I26" s="12"/>
      <c r="J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75" customHeight="1">
      <c r="I27" s="12"/>
      <c r="J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>
      <c r="A34" s="12"/>
      <c r="B34" s="12"/>
      <c r="C34" s="28"/>
      <c r="D34" s="12"/>
      <c r="E34" s="12"/>
      <c r="F34" s="12"/>
      <c r="G34" s="23"/>
      <c r="H34" s="13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>
      <c r="A35" s="12"/>
      <c r="B35" s="12"/>
      <c r="C35" s="28"/>
      <c r="D35" s="12"/>
      <c r="E35" s="12"/>
      <c r="F35" s="12"/>
      <c r="G35" s="23"/>
      <c r="H35" s="13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>
      <c r="A36" s="12"/>
      <c r="B36" s="12"/>
      <c r="C36" s="28"/>
      <c r="D36" s="12"/>
      <c r="E36" s="12"/>
      <c r="F36" s="12"/>
      <c r="G36" s="23"/>
      <c r="H36" s="13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>
      <c r="A37" s="12"/>
      <c r="B37" s="12"/>
      <c r="C37" s="28"/>
      <c r="D37" s="12"/>
      <c r="E37" s="12"/>
      <c r="F37" s="12"/>
      <c r="G37" s="23"/>
      <c r="H37" s="13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>
      <c r="A38" s="12"/>
      <c r="B38" s="12"/>
      <c r="C38" s="28"/>
      <c r="D38" s="12"/>
      <c r="E38" s="12"/>
      <c r="F38" s="12"/>
      <c r="G38" s="23"/>
      <c r="H38" s="13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>
      <c r="A39" s="12"/>
      <c r="B39" s="12"/>
      <c r="C39" s="28"/>
      <c r="D39" s="12"/>
      <c r="E39" s="12"/>
      <c r="F39" s="12"/>
      <c r="G39" s="23"/>
      <c r="H39" s="13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>
      <c r="A40" s="12"/>
      <c r="B40" s="12"/>
      <c r="C40" s="28"/>
      <c r="D40" s="12"/>
      <c r="E40" s="12"/>
      <c r="F40" s="12"/>
      <c r="G40" s="23"/>
      <c r="H40" s="13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>
      <c r="A41" s="12"/>
      <c r="B41" s="12"/>
      <c r="C41" s="28"/>
      <c r="D41" s="12"/>
      <c r="E41" s="12"/>
      <c r="F41" s="12"/>
      <c r="G41" s="23"/>
      <c r="H41" s="13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>
      <c r="A42" s="12"/>
      <c r="B42" s="12"/>
      <c r="C42" s="28"/>
      <c r="D42" s="12"/>
      <c r="E42" s="12"/>
      <c r="F42" s="12"/>
      <c r="G42" s="23"/>
      <c r="H42" s="13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>
      <c r="A43" s="12"/>
      <c r="B43" s="12"/>
      <c r="C43" s="28"/>
      <c r="D43" s="12"/>
      <c r="E43" s="12"/>
      <c r="F43" s="12"/>
      <c r="G43" s="23"/>
      <c r="H43" s="13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>
      <c r="A44" s="12"/>
      <c r="B44" s="12"/>
      <c r="C44" s="28"/>
      <c r="D44" s="12"/>
      <c r="E44" s="12"/>
      <c r="F44" s="12"/>
      <c r="G44" s="23"/>
      <c r="H44" s="13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>
      <c r="A45" s="12"/>
      <c r="B45" s="12"/>
      <c r="C45" s="28"/>
      <c r="D45" s="12"/>
      <c r="E45" s="12"/>
      <c r="F45" s="12"/>
      <c r="G45" s="23"/>
      <c r="H45" s="13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>
      <c r="A46" s="12"/>
      <c r="B46" s="12"/>
      <c r="C46" s="28"/>
      <c r="D46" s="12"/>
      <c r="E46" s="12"/>
      <c r="F46" s="12"/>
      <c r="G46" s="23"/>
      <c r="H46" s="13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>
      <c r="A47" s="12"/>
      <c r="B47" s="12"/>
      <c r="C47" s="28"/>
      <c r="D47" s="12"/>
      <c r="E47" s="12"/>
      <c r="F47" s="12"/>
      <c r="G47" s="23"/>
      <c r="H47" s="13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>
      <c r="A48" s="12"/>
      <c r="B48" s="12"/>
      <c r="C48" s="28"/>
      <c r="D48" s="12"/>
      <c r="E48" s="12"/>
      <c r="F48" s="12"/>
      <c r="G48" s="23"/>
      <c r="H48" s="13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>
      <c r="A49" s="12"/>
      <c r="B49" s="12"/>
      <c r="C49" s="28"/>
      <c r="D49" s="12"/>
      <c r="E49" s="12"/>
      <c r="F49" s="12"/>
      <c r="G49" s="23"/>
      <c r="H49" s="13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>
      <c r="A50" s="12"/>
      <c r="B50" s="12"/>
      <c r="C50" s="28"/>
      <c r="D50" s="12"/>
      <c r="E50" s="12"/>
      <c r="F50" s="12"/>
      <c r="G50" s="23"/>
      <c r="H50" s="13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>
      <c r="A51" s="12"/>
      <c r="B51" s="12"/>
      <c r="C51" s="28"/>
      <c r="D51" s="12"/>
      <c r="E51" s="12"/>
      <c r="F51" s="12"/>
      <c r="G51" s="23"/>
      <c r="H51" s="13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>
      <c r="A52" s="12"/>
      <c r="B52" s="12"/>
      <c r="C52" s="28"/>
      <c r="D52" s="12"/>
      <c r="E52" s="12"/>
      <c r="F52" s="12"/>
      <c r="G52" s="23"/>
      <c r="H52" s="13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>
      <c r="A53" s="12"/>
      <c r="B53" s="12"/>
      <c r="C53" s="28"/>
      <c r="D53" s="12"/>
      <c r="E53" s="12"/>
      <c r="F53" s="12"/>
      <c r="G53" s="23"/>
      <c r="H53" s="13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>
      <c r="A54" s="12"/>
      <c r="B54" s="12"/>
      <c r="C54" s="28"/>
      <c r="D54" s="12"/>
      <c r="E54" s="12"/>
      <c r="F54" s="12"/>
      <c r="G54" s="23"/>
      <c r="H54" s="13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>
      <c r="A55" s="12"/>
      <c r="B55" s="12"/>
      <c r="C55" s="28"/>
      <c r="D55" s="12"/>
      <c r="E55" s="12"/>
      <c r="F55" s="12"/>
      <c r="G55" s="23"/>
      <c r="H55" s="13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>
      <c r="A56" s="12"/>
      <c r="B56" s="12"/>
      <c r="C56" s="28"/>
      <c r="D56" s="12"/>
      <c r="E56" s="12"/>
      <c r="F56" s="12"/>
      <c r="G56" s="23"/>
      <c r="H56" s="13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>
      <c r="A57" s="12"/>
      <c r="B57" s="12"/>
      <c r="C57" s="28"/>
      <c r="D57" s="12"/>
      <c r="E57" s="12"/>
      <c r="F57" s="12"/>
      <c r="G57" s="23"/>
      <c r="H57" s="13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>
      <c r="A58" s="12"/>
      <c r="B58" s="12"/>
      <c r="C58" s="28"/>
      <c r="D58" s="12"/>
      <c r="E58" s="12"/>
      <c r="F58" s="12"/>
      <c r="G58" s="23"/>
      <c r="H58" s="13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>
      <c r="A59" s="12"/>
      <c r="B59" s="12"/>
      <c r="C59" s="28"/>
      <c r="D59" s="12"/>
      <c r="E59" s="12"/>
      <c r="F59" s="12"/>
      <c r="G59" s="23"/>
      <c r="H59" s="13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>
      <c r="A60" s="12"/>
      <c r="B60" s="12"/>
      <c r="C60" s="28"/>
      <c r="D60" s="12"/>
      <c r="E60" s="12"/>
      <c r="F60" s="12"/>
      <c r="G60" s="23"/>
      <c r="H60" s="13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>
      <c r="A61" s="12"/>
      <c r="B61" s="12"/>
      <c r="C61" s="28"/>
      <c r="D61" s="12"/>
      <c r="E61" s="12"/>
      <c r="F61" s="12"/>
      <c r="G61" s="23"/>
      <c r="H61" s="13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>
      <c r="A62" s="12"/>
      <c r="B62" s="12"/>
      <c r="C62" s="28"/>
      <c r="D62" s="12"/>
      <c r="E62" s="12"/>
      <c r="F62" s="12"/>
      <c r="G62" s="23"/>
      <c r="H62" s="13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>
      <c r="A63" s="12"/>
      <c r="B63" s="12"/>
      <c r="C63" s="28"/>
      <c r="D63" s="12"/>
      <c r="E63" s="12"/>
      <c r="F63" s="12"/>
      <c r="G63" s="23"/>
      <c r="H63" s="13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>
      <c r="A64" s="12"/>
      <c r="B64" s="12"/>
      <c r="C64" s="28"/>
      <c r="D64" s="12"/>
      <c r="E64" s="12"/>
      <c r="F64" s="12"/>
      <c r="G64" s="23"/>
      <c r="H64" s="13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>
      <c r="A65" s="12"/>
      <c r="B65" s="12"/>
      <c r="C65" s="28"/>
      <c r="D65" s="12"/>
      <c r="E65" s="12"/>
      <c r="F65" s="12"/>
      <c r="G65" s="23"/>
      <c r="H65" s="13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>
      <c r="A66" s="12"/>
      <c r="B66" s="12"/>
      <c r="C66" s="28"/>
      <c r="D66" s="12"/>
      <c r="E66" s="12"/>
      <c r="F66" s="12"/>
      <c r="G66" s="23"/>
      <c r="H66" s="13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>
      <c r="A67" s="12"/>
      <c r="B67" s="12"/>
      <c r="C67" s="28"/>
      <c r="D67" s="12"/>
      <c r="E67" s="12"/>
      <c r="F67" s="12"/>
      <c r="G67" s="23"/>
      <c r="H67" s="13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>
      <c r="A68" s="12"/>
      <c r="B68" s="12"/>
      <c r="C68" s="28"/>
      <c r="D68" s="12"/>
      <c r="E68" s="12"/>
      <c r="F68" s="12"/>
      <c r="G68" s="23"/>
      <c r="H68" s="13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>
      <c r="A69" s="12"/>
      <c r="B69" s="12"/>
      <c r="C69" s="28"/>
      <c r="D69" s="12"/>
      <c r="E69" s="12"/>
      <c r="F69" s="12"/>
      <c r="G69" s="23"/>
      <c r="H69" s="13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>
      <c r="A70" s="12"/>
      <c r="B70" s="12"/>
      <c r="C70" s="28"/>
      <c r="D70" s="12"/>
      <c r="E70" s="12"/>
      <c r="F70" s="12"/>
      <c r="G70" s="23"/>
      <c r="H70" s="13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>
      <c r="A71" s="12"/>
      <c r="B71" s="12"/>
      <c r="C71" s="28"/>
      <c r="D71" s="12"/>
      <c r="E71" s="12"/>
      <c r="F71" s="12"/>
      <c r="G71" s="23"/>
      <c r="H71" s="13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>
      <c r="A72" s="12"/>
      <c r="B72" s="12"/>
      <c r="C72" s="28"/>
      <c r="D72" s="12"/>
      <c r="E72" s="12"/>
      <c r="F72" s="12"/>
      <c r="G72" s="23"/>
      <c r="H72" s="13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>
      <c r="A73" s="12"/>
      <c r="B73" s="12"/>
      <c r="C73" s="28"/>
      <c r="D73" s="12"/>
      <c r="E73" s="12"/>
      <c r="F73" s="12"/>
      <c r="G73" s="23"/>
      <c r="H73" s="13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>
      <c r="A74" s="12"/>
      <c r="B74" s="12"/>
      <c r="C74" s="28"/>
      <c r="D74" s="12"/>
      <c r="E74" s="12"/>
      <c r="F74" s="12"/>
      <c r="G74" s="23"/>
      <c r="H74" s="13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>
      <c r="A75" s="12"/>
      <c r="B75" s="12"/>
      <c r="C75" s="28"/>
      <c r="D75" s="12"/>
      <c r="E75" s="12"/>
      <c r="F75" s="12"/>
      <c r="G75" s="23"/>
      <c r="H75" s="13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>
      <c r="A76" s="12"/>
      <c r="B76" s="12"/>
      <c r="C76" s="28"/>
      <c r="D76" s="12"/>
      <c r="E76" s="12"/>
      <c r="F76" s="12"/>
      <c r="G76" s="23"/>
      <c r="H76" s="13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>
      <c r="A77" s="12"/>
      <c r="B77" s="12"/>
      <c r="C77" s="28"/>
      <c r="D77" s="12"/>
      <c r="E77" s="12"/>
      <c r="F77" s="12"/>
      <c r="G77" s="23"/>
      <c r="H77" s="13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>
      <c r="A78" s="12"/>
      <c r="B78" s="12"/>
      <c r="C78" s="28"/>
      <c r="D78" s="12"/>
      <c r="E78" s="12"/>
      <c r="F78" s="12"/>
      <c r="G78" s="23"/>
      <c r="H78" s="13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>
      <c r="A79" s="12"/>
      <c r="B79" s="12"/>
      <c r="C79" s="28"/>
      <c r="D79" s="12"/>
      <c r="E79" s="12"/>
      <c r="F79" s="12"/>
      <c r="G79" s="23"/>
      <c r="H79" s="13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>
      <c r="A80" s="12"/>
      <c r="B80" s="12"/>
      <c r="C80" s="28"/>
      <c r="D80" s="12"/>
      <c r="E80" s="12"/>
      <c r="F80" s="12"/>
      <c r="G80" s="23"/>
      <c r="H80" s="13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>
      <c r="A81" s="12"/>
      <c r="B81" s="12"/>
      <c r="C81" s="28"/>
      <c r="D81" s="12"/>
      <c r="E81" s="12"/>
      <c r="F81" s="12"/>
      <c r="G81" s="23"/>
      <c r="H81" s="13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>
      <c r="A82" s="12"/>
      <c r="B82" s="12"/>
      <c r="C82" s="28"/>
      <c r="D82" s="12"/>
      <c r="E82" s="12"/>
      <c r="F82" s="12"/>
      <c r="G82" s="23"/>
      <c r="H82" s="13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>
      <c r="A83" s="12"/>
      <c r="B83" s="12"/>
      <c r="C83" s="28"/>
      <c r="D83" s="12"/>
      <c r="E83" s="12"/>
      <c r="F83" s="12"/>
      <c r="G83" s="23"/>
      <c r="H83" s="13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>
      <c r="A84" s="12"/>
      <c r="B84" s="12"/>
      <c r="C84" s="28"/>
      <c r="D84" s="12"/>
      <c r="E84" s="12"/>
      <c r="F84" s="12"/>
      <c r="G84" s="23"/>
      <c r="H84" s="13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>
      <c r="A85" s="12"/>
      <c r="B85" s="12"/>
      <c r="C85" s="28"/>
      <c r="D85" s="12"/>
      <c r="E85" s="12"/>
      <c r="F85" s="12"/>
      <c r="G85" s="23"/>
      <c r="H85" s="13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>
      <c r="A86" s="12"/>
      <c r="B86" s="12"/>
      <c r="C86" s="28"/>
      <c r="D86" s="12"/>
      <c r="E86" s="12"/>
      <c r="F86" s="12"/>
      <c r="G86" s="23"/>
      <c r="H86" s="13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>
      <c r="A87" s="12"/>
      <c r="B87" s="12"/>
      <c r="C87" s="28"/>
      <c r="D87" s="12"/>
      <c r="E87" s="12"/>
      <c r="F87" s="12"/>
      <c r="G87" s="23"/>
      <c r="H87" s="13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>
      <c r="A88" s="12"/>
      <c r="B88" s="12"/>
      <c r="C88" s="28"/>
      <c r="D88" s="12"/>
      <c r="E88" s="12"/>
      <c r="F88" s="12"/>
      <c r="G88" s="23"/>
      <c r="H88" s="13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>
      <c r="A89" s="12"/>
      <c r="B89" s="12"/>
      <c r="C89" s="28"/>
      <c r="D89" s="12"/>
      <c r="E89" s="12"/>
      <c r="F89" s="12"/>
      <c r="G89" s="23"/>
      <c r="H89" s="13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>
      <c r="A90" s="12"/>
      <c r="B90" s="12"/>
      <c r="C90" s="28"/>
      <c r="D90" s="12"/>
      <c r="E90" s="12"/>
      <c r="F90" s="12"/>
      <c r="G90" s="23"/>
      <c r="H90" s="13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>
      <c r="A91" s="12"/>
      <c r="B91" s="12"/>
      <c r="C91" s="28"/>
      <c r="D91" s="12"/>
      <c r="E91" s="12"/>
      <c r="F91" s="12"/>
      <c r="G91" s="23"/>
      <c r="H91" s="13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>
      <c r="A92" s="12"/>
      <c r="B92" s="12"/>
      <c r="C92" s="28"/>
      <c r="D92" s="12"/>
      <c r="E92" s="12"/>
      <c r="F92" s="12"/>
      <c r="G92" s="23"/>
      <c r="H92" s="13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>
      <c r="A93" s="12"/>
      <c r="B93" s="12"/>
      <c r="C93" s="28"/>
      <c r="D93" s="12"/>
      <c r="E93" s="12"/>
      <c r="F93" s="12"/>
      <c r="G93" s="23"/>
      <c r="H93" s="13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>
      <c r="A94" s="12"/>
      <c r="B94" s="12"/>
      <c r="C94" s="28"/>
      <c r="D94" s="12"/>
      <c r="E94" s="12"/>
      <c r="F94" s="12"/>
      <c r="G94" s="23"/>
      <c r="H94" s="13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>
      <c r="A95" s="12"/>
      <c r="B95" s="12"/>
      <c r="C95" s="28"/>
      <c r="D95" s="12"/>
      <c r="E95" s="12"/>
      <c r="F95" s="12"/>
      <c r="G95" s="23"/>
      <c r="H95" s="13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>
      <c r="A96" s="12"/>
      <c r="B96" s="12"/>
      <c r="C96" s="28"/>
      <c r="D96" s="12"/>
      <c r="E96" s="12"/>
      <c r="F96" s="12"/>
      <c r="G96" s="23"/>
      <c r="H96" s="13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>
      <c r="A97" s="12"/>
      <c r="B97" s="12"/>
      <c r="C97" s="28"/>
      <c r="D97" s="12"/>
      <c r="E97" s="12"/>
      <c r="F97" s="12"/>
      <c r="G97" s="23"/>
      <c r="H97" s="13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>
      <c r="A98" s="12"/>
      <c r="B98" s="12"/>
      <c r="C98" s="28"/>
      <c r="D98" s="12"/>
      <c r="E98" s="12"/>
      <c r="F98" s="12"/>
      <c r="G98" s="23"/>
      <c r="H98" s="13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>
      <c r="A99" s="12"/>
      <c r="B99" s="12"/>
      <c r="C99" s="28"/>
      <c r="D99" s="12"/>
      <c r="E99" s="12"/>
      <c r="F99" s="12"/>
      <c r="G99" s="23"/>
      <c r="H99" s="13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>
      <c r="A100" s="12"/>
      <c r="B100" s="12"/>
      <c r="C100" s="28"/>
      <c r="D100" s="12"/>
      <c r="E100" s="12"/>
      <c r="F100" s="12"/>
      <c r="G100" s="23"/>
      <c r="H100" s="13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>
      <c r="A101" s="12"/>
      <c r="B101" s="12"/>
      <c r="C101" s="28"/>
      <c r="D101" s="12"/>
      <c r="E101" s="12"/>
      <c r="F101" s="12"/>
      <c r="G101" s="23"/>
      <c r="H101" s="13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>
      <c r="A102" s="12"/>
      <c r="B102" s="12"/>
      <c r="C102" s="28"/>
      <c r="D102" s="12"/>
      <c r="E102" s="12"/>
      <c r="F102" s="12"/>
      <c r="G102" s="23"/>
      <c r="H102" s="13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>
      <c r="A103" s="12"/>
      <c r="B103" s="12"/>
      <c r="C103" s="28"/>
      <c r="D103" s="12"/>
      <c r="E103" s="12"/>
      <c r="F103" s="12"/>
      <c r="G103" s="23"/>
      <c r="H103" s="13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>
      <c r="A104" s="12"/>
      <c r="B104" s="12"/>
      <c r="C104" s="28"/>
      <c r="D104" s="12"/>
      <c r="E104" s="12"/>
      <c r="F104" s="12"/>
      <c r="G104" s="23"/>
      <c r="H104" s="13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>
      <c r="A105" s="12"/>
      <c r="B105" s="12"/>
      <c r="C105" s="28"/>
      <c r="D105" s="12"/>
      <c r="E105" s="12"/>
      <c r="F105" s="12"/>
      <c r="G105" s="23"/>
      <c r="H105" s="13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>
      <c r="A106" s="12"/>
      <c r="B106" s="12"/>
      <c r="C106" s="28"/>
      <c r="D106" s="12"/>
      <c r="E106" s="12"/>
      <c r="F106" s="12"/>
      <c r="G106" s="23"/>
      <c r="H106" s="13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>
      <c r="A107" s="12"/>
      <c r="B107" s="12"/>
      <c r="C107" s="28"/>
      <c r="D107" s="12"/>
      <c r="E107" s="12"/>
      <c r="F107" s="12"/>
      <c r="G107" s="23"/>
      <c r="H107" s="13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>
      <c r="A108" s="12"/>
      <c r="B108" s="12"/>
      <c r="C108" s="28"/>
      <c r="D108" s="12"/>
      <c r="E108" s="12"/>
      <c r="F108" s="12"/>
      <c r="G108" s="23"/>
      <c r="H108" s="13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>
      <c r="A109" s="12"/>
      <c r="B109" s="12"/>
      <c r="C109" s="28"/>
      <c r="D109" s="12"/>
      <c r="E109" s="12"/>
      <c r="F109" s="12"/>
      <c r="G109" s="23"/>
      <c r="H109" s="13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>
      <c r="A110" s="12"/>
      <c r="B110" s="12"/>
      <c r="C110" s="28"/>
      <c r="D110" s="12"/>
      <c r="E110" s="12"/>
      <c r="F110" s="12"/>
      <c r="G110" s="23"/>
      <c r="H110" s="13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>
      <c r="A111" s="12"/>
      <c r="B111" s="12"/>
      <c r="C111" s="28"/>
      <c r="D111" s="12"/>
      <c r="E111" s="12"/>
      <c r="F111" s="12"/>
      <c r="G111" s="23"/>
      <c r="H111" s="13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>
      <c r="A112" s="12"/>
      <c r="B112" s="12"/>
      <c r="C112" s="28"/>
      <c r="D112" s="12"/>
      <c r="E112" s="12"/>
      <c r="F112" s="12"/>
      <c r="G112" s="23"/>
      <c r="H112" s="13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>
      <c r="A113" s="12"/>
      <c r="B113" s="12"/>
      <c r="C113" s="28"/>
      <c r="D113" s="12"/>
      <c r="E113" s="12"/>
      <c r="F113" s="12"/>
      <c r="G113" s="23"/>
      <c r="H113" s="13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>
      <c r="A114" s="12"/>
      <c r="B114" s="12"/>
      <c r="C114" s="28"/>
      <c r="D114" s="12"/>
      <c r="E114" s="12"/>
      <c r="F114" s="12"/>
      <c r="G114" s="23"/>
      <c r="H114" s="13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>
      <c r="A115" s="12"/>
      <c r="B115" s="12"/>
      <c r="C115" s="28"/>
      <c r="D115" s="12"/>
      <c r="E115" s="12"/>
      <c r="F115" s="12"/>
      <c r="G115" s="23"/>
      <c r="H115" s="13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>
      <c r="A116" s="12"/>
      <c r="B116" s="12"/>
      <c r="C116" s="28"/>
      <c r="D116" s="12"/>
      <c r="E116" s="12"/>
      <c r="F116" s="12"/>
      <c r="G116" s="23"/>
      <c r="H116" s="13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>
      <c r="A117" s="12"/>
      <c r="B117" s="12"/>
      <c r="C117" s="28"/>
      <c r="D117" s="12"/>
      <c r="E117" s="12"/>
      <c r="F117" s="12"/>
      <c r="G117" s="23"/>
      <c r="H117" s="13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>
      <c r="A118" s="12"/>
      <c r="B118" s="12"/>
      <c r="C118" s="28"/>
      <c r="D118" s="12"/>
      <c r="E118" s="12"/>
      <c r="F118" s="12"/>
      <c r="G118" s="23"/>
      <c r="H118" s="13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>
      <c r="A119" s="12"/>
      <c r="B119" s="12"/>
      <c r="C119" s="28"/>
      <c r="D119" s="12"/>
      <c r="E119" s="12"/>
      <c r="F119" s="12"/>
      <c r="G119" s="23"/>
      <c r="H119" s="13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>
      <c r="A120" s="12"/>
      <c r="B120" s="12"/>
      <c r="C120" s="28"/>
      <c r="D120" s="12"/>
      <c r="E120" s="12"/>
      <c r="F120" s="12"/>
      <c r="G120" s="23"/>
      <c r="H120" s="13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>
      <c r="A121" s="12"/>
      <c r="B121" s="12"/>
      <c r="C121" s="28"/>
      <c r="D121" s="12"/>
      <c r="E121" s="12"/>
      <c r="F121" s="12"/>
      <c r="G121" s="23"/>
      <c r="H121" s="13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>
      <c r="A122" s="12"/>
      <c r="B122" s="12"/>
      <c r="C122" s="28"/>
      <c r="D122" s="12"/>
      <c r="E122" s="12"/>
      <c r="F122" s="12"/>
      <c r="G122" s="23"/>
      <c r="H122" s="13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>
      <c r="A123" s="12"/>
      <c r="B123" s="12"/>
      <c r="C123" s="28"/>
      <c r="D123" s="12"/>
      <c r="E123" s="12"/>
      <c r="F123" s="12"/>
      <c r="G123" s="23"/>
      <c r="H123" s="13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>
      <c r="A124" s="12"/>
      <c r="B124" s="12"/>
      <c r="C124" s="28"/>
      <c r="D124" s="12"/>
      <c r="E124" s="12"/>
      <c r="F124" s="12"/>
      <c r="G124" s="23"/>
      <c r="H124" s="13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>
      <c r="A125" s="12"/>
      <c r="B125" s="12"/>
      <c r="C125" s="28"/>
      <c r="D125" s="12"/>
      <c r="E125" s="12"/>
      <c r="F125" s="12"/>
      <c r="G125" s="23"/>
      <c r="H125" s="13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>
      <c r="A126" s="12"/>
      <c r="B126" s="12"/>
      <c r="C126" s="28"/>
      <c r="D126" s="12"/>
      <c r="E126" s="12"/>
      <c r="F126" s="12"/>
      <c r="G126" s="23"/>
      <c r="H126" s="13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>
      <c r="A127" s="12"/>
      <c r="B127" s="12"/>
      <c r="C127" s="28"/>
      <c r="D127" s="12"/>
      <c r="E127" s="12"/>
      <c r="F127" s="12"/>
      <c r="G127" s="23"/>
      <c r="H127" s="13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>
      <c r="A128" s="12"/>
      <c r="B128" s="12"/>
      <c r="C128" s="28"/>
      <c r="D128" s="12"/>
      <c r="E128" s="12"/>
      <c r="F128" s="12"/>
      <c r="G128" s="23"/>
      <c r="H128" s="13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>
      <c r="A129" s="12"/>
      <c r="B129" s="12"/>
      <c r="C129" s="28"/>
      <c r="D129" s="12"/>
      <c r="E129" s="12"/>
      <c r="F129" s="12"/>
      <c r="G129" s="23"/>
      <c r="H129" s="13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>
      <c r="A130" s="12"/>
      <c r="B130" s="12"/>
      <c r="C130" s="28"/>
      <c r="D130" s="12"/>
      <c r="E130" s="12"/>
      <c r="F130" s="12"/>
      <c r="G130" s="23"/>
      <c r="H130" s="13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>
      <c r="A131" s="12"/>
      <c r="B131" s="12"/>
      <c r="C131" s="28"/>
      <c r="D131" s="12"/>
      <c r="E131" s="12"/>
      <c r="F131" s="12"/>
      <c r="G131" s="23"/>
      <c r="H131" s="13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>
      <c r="A132" s="12"/>
      <c r="B132" s="12"/>
      <c r="C132" s="28"/>
      <c r="D132" s="12"/>
      <c r="E132" s="12"/>
      <c r="F132" s="12"/>
      <c r="G132" s="23"/>
      <c r="H132" s="13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>
      <c r="A133" s="12"/>
      <c r="B133" s="12"/>
      <c r="C133" s="28"/>
      <c r="D133" s="12"/>
      <c r="E133" s="12"/>
      <c r="F133" s="12"/>
      <c r="G133" s="23"/>
      <c r="H133" s="13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>
      <c r="A134" s="12"/>
      <c r="B134" s="12"/>
      <c r="C134" s="28"/>
      <c r="D134" s="12"/>
      <c r="E134" s="12"/>
      <c r="F134" s="12"/>
      <c r="G134" s="23"/>
      <c r="H134" s="13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>
      <c r="A135" s="12"/>
      <c r="B135" s="12"/>
      <c r="C135" s="28"/>
      <c r="D135" s="12"/>
      <c r="E135" s="12"/>
      <c r="F135" s="12"/>
      <c r="G135" s="23"/>
      <c r="H135" s="13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>
      <c r="A136" s="12"/>
      <c r="B136" s="12"/>
      <c r="C136" s="28"/>
      <c r="D136" s="12"/>
      <c r="E136" s="12"/>
      <c r="F136" s="12"/>
      <c r="G136" s="23"/>
      <c r="H136" s="13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>
      <c r="A137" s="12"/>
      <c r="B137" s="12"/>
      <c r="C137" s="28"/>
      <c r="D137" s="12"/>
      <c r="E137" s="12"/>
      <c r="F137" s="12"/>
      <c r="G137" s="23"/>
      <c r="H137" s="13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>
      <c r="A138" s="12"/>
      <c r="B138" s="12"/>
      <c r="C138" s="28"/>
      <c r="D138" s="12"/>
      <c r="E138" s="12"/>
      <c r="F138" s="12"/>
      <c r="G138" s="23"/>
      <c r="H138" s="13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>
      <c r="A139" s="12"/>
      <c r="B139" s="12"/>
      <c r="C139" s="28"/>
      <c r="D139" s="12"/>
      <c r="E139" s="12"/>
      <c r="F139" s="12"/>
      <c r="G139" s="23"/>
      <c r="H139" s="13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>
      <c r="A140" s="12"/>
      <c r="B140" s="12"/>
      <c r="C140" s="28"/>
      <c r="D140" s="12"/>
      <c r="E140" s="12"/>
      <c r="F140" s="12"/>
      <c r="G140" s="23"/>
      <c r="H140" s="13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>
      <c r="A141" s="12"/>
      <c r="B141" s="12"/>
      <c r="C141" s="28"/>
      <c r="D141" s="12"/>
      <c r="E141" s="12"/>
      <c r="F141" s="12"/>
      <c r="G141" s="23"/>
      <c r="H141" s="13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>
      <c r="A142" s="12"/>
      <c r="B142" s="12"/>
      <c r="C142" s="28"/>
      <c r="D142" s="12"/>
      <c r="E142" s="12"/>
      <c r="F142" s="12"/>
      <c r="G142" s="23"/>
      <c r="H142" s="13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>
      <c r="A143" s="12"/>
      <c r="B143" s="12"/>
      <c r="C143" s="28"/>
      <c r="D143" s="12"/>
      <c r="E143" s="12"/>
      <c r="F143" s="12"/>
      <c r="G143" s="23"/>
      <c r="H143" s="13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>
      <c r="A144" s="12"/>
      <c r="B144" s="12"/>
      <c r="C144" s="28"/>
      <c r="D144" s="12"/>
      <c r="E144" s="12"/>
      <c r="F144" s="12"/>
      <c r="G144" s="23"/>
      <c r="H144" s="13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>
      <c r="A145" s="12"/>
      <c r="B145" s="12"/>
      <c r="C145" s="28"/>
      <c r="D145" s="12"/>
      <c r="E145" s="12"/>
      <c r="F145" s="12"/>
      <c r="G145" s="23"/>
      <c r="H145" s="13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>
      <c r="A146" s="12"/>
      <c r="B146" s="12"/>
      <c r="C146" s="28"/>
      <c r="D146" s="12"/>
      <c r="E146" s="12"/>
      <c r="F146" s="12"/>
      <c r="G146" s="23"/>
      <c r="H146" s="13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>
      <c r="A147" s="12"/>
      <c r="B147" s="12"/>
      <c r="C147" s="28"/>
      <c r="D147" s="12"/>
      <c r="E147" s="12"/>
      <c r="F147" s="12"/>
      <c r="G147" s="23"/>
      <c r="H147" s="13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>
      <c r="A148" s="12"/>
      <c r="B148" s="12"/>
      <c r="C148" s="28"/>
      <c r="D148" s="12"/>
      <c r="E148" s="12"/>
      <c r="F148" s="12"/>
      <c r="G148" s="23"/>
      <c r="H148" s="13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>
      <c r="A149" s="12"/>
      <c r="B149" s="12"/>
      <c r="C149" s="28"/>
      <c r="D149" s="12"/>
      <c r="E149" s="12"/>
      <c r="F149" s="12"/>
      <c r="G149" s="23"/>
      <c r="H149" s="13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>
      <c r="A150" s="12"/>
      <c r="B150" s="12"/>
      <c r="C150" s="28"/>
      <c r="D150" s="12"/>
      <c r="E150" s="12"/>
      <c r="F150" s="12"/>
      <c r="G150" s="23"/>
      <c r="H150" s="13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>
      <c r="A151" s="12"/>
      <c r="B151" s="12"/>
      <c r="C151" s="28"/>
      <c r="D151" s="12"/>
      <c r="E151" s="12"/>
      <c r="F151" s="12"/>
      <c r="G151" s="23"/>
      <c r="H151" s="13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>
      <c r="A152" s="12"/>
      <c r="B152" s="12"/>
      <c r="C152" s="28"/>
      <c r="D152" s="12"/>
      <c r="E152" s="12"/>
      <c r="F152" s="12"/>
      <c r="G152" s="23"/>
      <c r="H152" s="13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>
      <c r="A153" s="12"/>
      <c r="B153" s="12"/>
      <c r="C153" s="28"/>
      <c r="D153" s="12"/>
      <c r="E153" s="12"/>
      <c r="F153" s="12"/>
      <c r="G153" s="23"/>
      <c r="H153" s="13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>
      <c r="A154" s="12"/>
      <c r="B154" s="12"/>
      <c r="C154" s="28"/>
      <c r="D154" s="12"/>
      <c r="E154" s="12"/>
      <c r="F154" s="12"/>
      <c r="G154" s="23"/>
      <c r="H154" s="13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>
      <c r="A155" s="12"/>
      <c r="B155" s="12"/>
      <c r="C155" s="28"/>
      <c r="D155" s="12"/>
      <c r="E155" s="12"/>
      <c r="F155" s="12"/>
      <c r="G155" s="23"/>
      <c r="H155" s="13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>
      <c r="A156" s="12"/>
      <c r="B156" s="12"/>
      <c r="C156" s="28"/>
      <c r="D156" s="12"/>
      <c r="E156" s="12"/>
      <c r="F156" s="12"/>
      <c r="G156" s="23"/>
      <c r="H156" s="13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>
      <c r="A157" s="12"/>
      <c r="B157" s="12"/>
      <c r="C157" s="28"/>
      <c r="D157" s="12"/>
      <c r="E157" s="12"/>
      <c r="F157" s="12"/>
      <c r="G157" s="23"/>
      <c r="H157" s="13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>
      <c r="A158" s="12"/>
      <c r="B158" s="12"/>
      <c r="C158" s="28"/>
      <c r="D158" s="12"/>
      <c r="E158" s="12"/>
      <c r="F158" s="12"/>
      <c r="G158" s="23"/>
      <c r="H158" s="13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>
      <c r="A159" s="12"/>
      <c r="B159" s="12"/>
      <c r="C159" s="28"/>
      <c r="D159" s="12"/>
      <c r="E159" s="12"/>
      <c r="F159" s="12"/>
      <c r="G159" s="23"/>
      <c r="H159" s="13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>
      <c r="A160" s="12"/>
      <c r="B160" s="12"/>
      <c r="C160" s="28"/>
      <c r="D160" s="12"/>
      <c r="E160" s="12"/>
      <c r="F160" s="12"/>
      <c r="G160" s="23"/>
      <c r="H160" s="13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>
      <c r="A161" s="12"/>
      <c r="B161" s="12"/>
      <c r="C161" s="28"/>
      <c r="D161" s="12"/>
      <c r="E161" s="12"/>
      <c r="F161" s="12"/>
      <c r="G161" s="23"/>
      <c r="H161" s="13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>
      <c r="A162" s="12"/>
      <c r="B162" s="12"/>
      <c r="C162" s="28"/>
      <c r="D162" s="12"/>
      <c r="E162" s="12"/>
      <c r="F162" s="12"/>
      <c r="G162" s="23"/>
      <c r="H162" s="13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>
      <c r="A163" s="12"/>
      <c r="B163" s="12"/>
      <c r="C163" s="28"/>
      <c r="D163" s="12"/>
      <c r="E163" s="12"/>
      <c r="F163" s="12"/>
      <c r="G163" s="23"/>
      <c r="H163" s="13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>
      <c r="A164" s="12"/>
      <c r="B164" s="12"/>
      <c r="C164" s="28"/>
      <c r="D164" s="12"/>
      <c r="E164" s="12"/>
      <c r="F164" s="12"/>
      <c r="G164" s="23"/>
      <c r="H164" s="13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>
      <c r="A165" s="12"/>
      <c r="B165" s="12"/>
      <c r="C165" s="28"/>
      <c r="D165" s="12"/>
      <c r="E165" s="12"/>
      <c r="F165" s="12"/>
      <c r="G165" s="23"/>
      <c r="H165" s="13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>
      <c r="A166" s="12"/>
      <c r="B166" s="12"/>
      <c r="C166" s="28"/>
      <c r="D166" s="12"/>
      <c r="E166" s="12"/>
      <c r="F166" s="12"/>
      <c r="G166" s="23"/>
      <c r="H166" s="13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>
      <c r="A167" s="12"/>
      <c r="B167" s="12"/>
      <c r="C167" s="28"/>
      <c r="D167" s="12"/>
      <c r="E167" s="12"/>
      <c r="F167" s="12"/>
      <c r="G167" s="23"/>
      <c r="H167" s="13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>
      <c r="A168" s="12"/>
      <c r="B168" s="12"/>
      <c r="C168" s="28"/>
      <c r="D168" s="12"/>
      <c r="E168" s="12"/>
      <c r="F168" s="12"/>
      <c r="G168" s="23"/>
      <c r="H168" s="13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>
      <c r="A169" s="12"/>
      <c r="B169" s="12"/>
      <c r="C169" s="28"/>
      <c r="D169" s="12"/>
      <c r="E169" s="12"/>
      <c r="F169" s="12"/>
      <c r="G169" s="23"/>
      <c r="H169" s="13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>
      <c r="A170" s="12"/>
      <c r="B170" s="12"/>
      <c r="C170" s="28"/>
      <c r="D170" s="12"/>
      <c r="E170" s="12"/>
      <c r="F170" s="12"/>
      <c r="G170" s="23"/>
      <c r="H170" s="13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>
      <c r="A171" s="12"/>
      <c r="B171" s="12"/>
      <c r="C171" s="28"/>
      <c r="D171" s="12"/>
      <c r="E171" s="12"/>
      <c r="F171" s="12"/>
      <c r="G171" s="23"/>
      <c r="H171" s="13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>
      <c r="A172" s="12"/>
      <c r="B172" s="12"/>
      <c r="C172" s="28"/>
      <c r="D172" s="12"/>
      <c r="E172" s="12"/>
      <c r="F172" s="12"/>
      <c r="G172" s="23"/>
      <c r="H172" s="13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>
      <c r="A173" s="12"/>
      <c r="B173" s="12"/>
      <c r="C173" s="28"/>
      <c r="D173" s="12"/>
      <c r="E173" s="12"/>
      <c r="F173" s="12"/>
      <c r="G173" s="23"/>
      <c r="H173" s="13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>
      <c r="A174" s="12"/>
      <c r="B174" s="12"/>
      <c r="C174" s="28"/>
      <c r="D174" s="12"/>
      <c r="E174" s="12"/>
      <c r="F174" s="12"/>
      <c r="G174" s="23"/>
      <c r="H174" s="13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>
      <c r="A175" s="12"/>
      <c r="B175" s="12"/>
      <c r="C175" s="28"/>
      <c r="D175" s="12"/>
      <c r="E175" s="12"/>
      <c r="F175" s="12"/>
      <c r="G175" s="23"/>
      <c r="H175" s="13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>
      <c r="A176" s="12"/>
      <c r="B176" s="12"/>
      <c r="C176" s="28"/>
      <c r="D176" s="12"/>
      <c r="E176" s="12"/>
      <c r="F176" s="12"/>
      <c r="G176" s="23"/>
      <c r="H176" s="13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>
      <c r="A177" s="12"/>
      <c r="B177" s="12"/>
      <c r="C177" s="28"/>
      <c r="D177" s="12"/>
      <c r="E177" s="12"/>
      <c r="F177" s="12"/>
      <c r="G177" s="23"/>
      <c r="H177" s="13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>
      <c r="A178" s="12"/>
      <c r="B178" s="12"/>
      <c r="C178" s="28"/>
      <c r="D178" s="12"/>
      <c r="E178" s="12"/>
      <c r="F178" s="12"/>
      <c r="G178" s="23"/>
      <c r="H178" s="13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>
      <c r="A179" s="12"/>
      <c r="B179" s="12"/>
      <c r="C179" s="28"/>
      <c r="D179" s="12"/>
      <c r="E179" s="12"/>
      <c r="F179" s="12"/>
      <c r="G179" s="23"/>
      <c r="H179" s="13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>
      <c r="A180" s="12"/>
      <c r="B180" s="12"/>
      <c r="C180" s="28"/>
      <c r="D180" s="12"/>
      <c r="E180" s="12"/>
      <c r="F180" s="12"/>
      <c r="G180" s="23"/>
      <c r="H180" s="13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>
      <c r="A181" s="12"/>
      <c r="B181" s="12"/>
      <c r="C181" s="28"/>
      <c r="D181" s="12"/>
      <c r="E181" s="12"/>
      <c r="F181" s="12"/>
      <c r="G181" s="23"/>
      <c r="H181" s="13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>
      <c r="A182" s="12"/>
      <c r="B182" s="12"/>
      <c r="C182" s="28"/>
      <c r="D182" s="12"/>
      <c r="E182" s="12"/>
      <c r="F182" s="12"/>
      <c r="G182" s="23"/>
      <c r="H182" s="13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>
      <c r="A183" s="12"/>
      <c r="B183" s="12"/>
      <c r="C183" s="28"/>
      <c r="D183" s="12"/>
      <c r="E183" s="12"/>
      <c r="F183" s="12"/>
      <c r="G183" s="23"/>
      <c r="H183" s="13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>
      <c r="A184" s="12"/>
      <c r="B184" s="12"/>
      <c r="C184" s="28"/>
      <c r="D184" s="12"/>
      <c r="E184" s="12"/>
      <c r="F184" s="12"/>
      <c r="G184" s="23"/>
      <c r="H184" s="13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>
      <c r="A185" s="12"/>
      <c r="B185" s="12"/>
      <c r="C185" s="28"/>
      <c r="D185" s="12"/>
      <c r="E185" s="12"/>
      <c r="F185" s="12"/>
      <c r="G185" s="23"/>
      <c r="H185" s="13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>
      <c r="A186" s="12"/>
      <c r="B186" s="12"/>
      <c r="C186" s="28"/>
      <c r="D186" s="12"/>
      <c r="E186" s="12"/>
      <c r="F186" s="12"/>
      <c r="G186" s="23"/>
      <c r="H186" s="13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>
      <c r="A187" s="12"/>
      <c r="B187" s="12"/>
      <c r="C187" s="28"/>
      <c r="D187" s="12"/>
      <c r="E187" s="12"/>
      <c r="F187" s="12"/>
      <c r="G187" s="23"/>
      <c r="H187" s="13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>
      <c r="A188" s="12"/>
      <c r="B188" s="12"/>
      <c r="C188" s="28"/>
      <c r="D188" s="12"/>
      <c r="E188" s="12"/>
      <c r="F188" s="12"/>
      <c r="G188" s="23"/>
      <c r="H188" s="13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>
      <c r="A189" s="12"/>
      <c r="B189" s="12"/>
      <c r="C189" s="28"/>
      <c r="D189" s="12"/>
      <c r="E189" s="12"/>
      <c r="F189" s="12"/>
      <c r="G189" s="23"/>
      <c r="H189" s="13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>
      <c r="A190" s="12"/>
      <c r="B190" s="12"/>
      <c r="C190" s="28"/>
      <c r="D190" s="12"/>
      <c r="E190" s="12"/>
      <c r="F190" s="12"/>
      <c r="G190" s="23"/>
      <c r="H190" s="13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>
      <c r="A191" s="12"/>
      <c r="B191" s="12"/>
      <c r="C191" s="28"/>
      <c r="D191" s="12"/>
      <c r="E191" s="12"/>
      <c r="F191" s="12"/>
      <c r="G191" s="23"/>
      <c r="H191" s="13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>
      <c r="A192" s="12"/>
      <c r="B192" s="12"/>
      <c r="C192" s="28"/>
      <c r="D192" s="12"/>
      <c r="E192" s="12"/>
      <c r="F192" s="12"/>
      <c r="G192" s="23"/>
      <c r="H192" s="13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>
      <c r="A193" s="12"/>
      <c r="B193" s="12"/>
      <c r="C193" s="28"/>
      <c r="D193" s="12"/>
      <c r="E193" s="12"/>
      <c r="F193" s="12"/>
      <c r="G193" s="23"/>
      <c r="H193" s="13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>
      <c r="A194" s="12"/>
      <c r="B194" s="12"/>
      <c r="C194" s="28"/>
      <c r="D194" s="12"/>
      <c r="E194" s="12"/>
      <c r="F194" s="12"/>
      <c r="G194" s="23"/>
      <c r="H194" s="13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>
      <c r="A195" s="12"/>
      <c r="B195" s="12"/>
      <c r="C195" s="28"/>
      <c r="D195" s="12"/>
      <c r="E195" s="12"/>
      <c r="F195" s="12"/>
      <c r="G195" s="23"/>
      <c r="H195" s="13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>
      <c r="A196" s="12"/>
      <c r="B196" s="12"/>
      <c r="C196" s="28"/>
      <c r="D196" s="12"/>
      <c r="E196" s="12"/>
      <c r="F196" s="12"/>
      <c r="G196" s="23"/>
      <c r="H196" s="13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>
      <c r="A197" s="12"/>
      <c r="B197" s="12"/>
      <c r="C197" s="28"/>
      <c r="D197" s="12"/>
      <c r="E197" s="12"/>
      <c r="F197" s="12"/>
      <c r="G197" s="23"/>
      <c r="H197" s="13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>
      <c r="A198" s="12"/>
      <c r="B198" s="12"/>
      <c r="C198" s="28"/>
      <c r="D198" s="12"/>
      <c r="E198" s="12"/>
      <c r="F198" s="12"/>
      <c r="G198" s="23"/>
      <c r="H198" s="13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>
      <c r="A199" s="12"/>
      <c r="B199" s="12"/>
      <c r="C199" s="28"/>
      <c r="D199" s="12"/>
      <c r="E199" s="12"/>
      <c r="F199" s="12"/>
      <c r="G199" s="23"/>
      <c r="H199" s="13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>
      <c r="A200" s="12"/>
      <c r="B200" s="12"/>
      <c r="C200" s="28"/>
      <c r="D200" s="12"/>
      <c r="E200" s="12"/>
      <c r="F200" s="12"/>
      <c r="G200" s="23"/>
      <c r="H200" s="13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>
      <c r="A201" s="12"/>
      <c r="B201" s="12"/>
      <c r="C201" s="28"/>
      <c r="D201" s="12"/>
      <c r="E201" s="12"/>
      <c r="F201" s="12"/>
      <c r="G201" s="23"/>
      <c r="H201" s="13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>
      <c r="A202" s="12"/>
      <c r="B202" s="12"/>
      <c r="C202" s="28"/>
      <c r="D202" s="12"/>
      <c r="E202" s="12"/>
      <c r="F202" s="12"/>
      <c r="G202" s="23"/>
      <c r="H202" s="13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>
      <c r="A203" s="12"/>
      <c r="B203" s="12"/>
      <c r="C203" s="28"/>
      <c r="D203" s="12"/>
      <c r="E203" s="12"/>
      <c r="F203" s="12"/>
      <c r="G203" s="23"/>
      <c r="H203" s="13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>
      <c r="A204" s="12"/>
      <c r="B204" s="12"/>
      <c r="C204" s="28"/>
      <c r="D204" s="12"/>
      <c r="E204" s="12"/>
      <c r="F204" s="12"/>
      <c r="G204" s="23"/>
      <c r="H204" s="13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>
      <c r="A205" s="12"/>
      <c r="B205" s="12"/>
      <c r="C205" s="28"/>
      <c r="D205" s="12"/>
      <c r="E205" s="12"/>
      <c r="F205" s="12"/>
      <c r="G205" s="23"/>
      <c r="H205" s="13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>
      <c r="A206" s="12"/>
      <c r="B206" s="12"/>
      <c r="C206" s="28"/>
      <c r="D206" s="12"/>
      <c r="E206" s="12"/>
      <c r="F206" s="12"/>
      <c r="G206" s="23"/>
      <c r="H206" s="13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>
      <c r="A207" s="12"/>
      <c r="B207" s="12"/>
      <c r="C207" s="28"/>
      <c r="D207" s="12"/>
      <c r="E207" s="12"/>
      <c r="F207" s="12"/>
      <c r="G207" s="23"/>
      <c r="H207" s="13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>
      <c r="A208" s="12"/>
      <c r="B208" s="12"/>
      <c r="C208" s="28"/>
      <c r="D208" s="12"/>
      <c r="E208" s="12"/>
      <c r="F208" s="12"/>
      <c r="G208" s="23"/>
      <c r="H208" s="13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>
      <c r="A209" s="12"/>
      <c r="B209" s="12"/>
      <c r="C209" s="28"/>
      <c r="D209" s="12"/>
      <c r="E209" s="12"/>
      <c r="F209" s="12"/>
      <c r="G209" s="23"/>
      <c r="H209" s="13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>
      <c r="A210" s="12"/>
      <c r="B210" s="12"/>
      <c r="C210" s="28"/>
      <c r="D210" s="12"/>
      <c r="E210" s="12"/>
      <c r="F210" s="12"/>
      <c r="G210" s="23"/>
      <c r="H210" s="13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>
      <c r="A211" s="12"/>
      <c r="B211" s="12"/>
      <c r="C211" s="28"/>
      <c r="D211" s="12"/>
      <c r="E211" s="12"/>
      <c r="F211" s="12"/>
      <c r="G211" s="23"/>
      <c r="H211" s="13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>
      <c r="A212" s="12"/>
      <c r="B212" s="12"/>
      <c r="C212" s="28"/>
      <c r="D212" s="12"/>
      <c r="E212" s="12"/>
      <c r="F212" s="12"/>
      <c r="G212" s="23"/>
      <c r="H212" s="13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>
      <c r="A213" s="12"/>
      <c r="B213" s="12"/>
      <c r="C213" s="28"/>
      <c r="D213" s="12"/>
      <c r="E213" s="12"/>
      <c r="F213" s="12"/>
      <c r="G213" s="23"/>
      <c r="H213" s="13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>
      <c r="A214" s="12"/>
      <c r="B214" s="12"/>
      <c r="C214" s="28"/>
      <c r="D214" s="12"/>
      <c r="E214" s="12"/>
      <c r="F214" s="12"/>
      <c r="G214" s="23"/>
      <c r="H214" s="13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>
      <c r="A215" s="12"/>
      <c r="B215" s="12"/>
      <c r="C215" s="28"/>
      <c r="D215" s="12"/>
      <c r="E215" s="12"/>
      <c r="F215" s="12"/>
      <c r="G215" s="23"/>
      <c r="H215" s="13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>
      <c r="A216" s="12"/>
      <c r="B216" s="12"/>
      <c r="C216" s="28"/>
      <c r="D216" s="12"/>
      <c r="E216" s="12"/>
      <c r="F216" s="12"/>
      <c r="G216" s="23"/>
      <c r="H216" s="13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>
      <c r="A217" s="12"/>
      <c r="B217" s="12"/>
      <c r="C217" s="28"/>
      <c r="D217" s="12"/>
      <c r="E217" s="12"/>
      <c r="F217" s="12"/>
      <c r="G217" s="23"/>
      <c r="H217" s="13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>
      <c r="A218" s="12"/>
      <c r="B218" s="12"/>
      <c r="C218" s="28"/>
      <c r="D218" s="12"/>
      <c r="E218" s="12"/>
      <c r="F218" s="12"/>
      <c r="G218" s="23"/>
      <c r="H218" s="13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>
      <c r="A219" s="12"/>
      <c r="B219" s="12"/>
      <c r="C219" s="28"/>
      <c r="D219" s="12"/>
      <c r="E219" s="12"/>
      <c r="F219" s="12"/>
      <c r="G219" s="23"/>
      <c r="H219" s="13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>
      <c r="A220" s="12"/>
      <c r="B220" s="12"/>
      <c r="C220" s="28"/>
      <c r="D220" s="12"/>
      <c r="E220" s="12"/>
      <c r="F220" s="12"/>
      <c r="G220" s="23"/>
      <c r="H220" s="13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>
      <c r="A221" s="12"/>
      <c r="B221" s="12"/>
      <c r="C221" s="28"/>
      <c r="D221" s="12"/>
      <c r="E221" s="12"/>
      <c r="F221" s="12"/>
      <c r="G221" s="23"/>
      <c r="H221" s="13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>
      <c r="A222" s="12"/>
      <c r="B222" s="12"/>
      <c r="C222" s="28"/>
      <c r="D222" s="12"/>
      <c r="E222" s="12"/>
      <c r="F222" s="12"/>
      <c r="G222" s="23"/>
      <c r="H222" s="13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>
      <c r="A223" s="12"/>
      <c r="B223" s="12"/>
      <c r="C223" s="28"/>
      <c r="D223" s="12"/>
      <c r="E223" s="12"/>
      <c r="F223" s="12"/>
      <c r="G223" s="23"/>
      <c r="H223" s="13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>
      <c r="A224" s="12"/>
      <c r="B224" s="12"/>
      <c r="C224" s="28"/>
      <c r="D224" s="12"/>
      <c r="E224" s="12"/>
      <c r="F224" s="12"/>
      <c r="G224" s="23"/>
      <c r="H224" s="13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>
      <c r="A225" s="12"/>
      <c r="B225" s="12"/>
      <c r="C225" s="28"/>
      <c r="D225" s="12"/>
      <c r="E225" s="12"/>
      <c r="F225" s="12"/>
      <c r="G225" s="23"/>
      <c r="H225" s="13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>
      <c r="A226" s="12"/>
      <c r="B226" s="12"/>
      <c r="C226" s="28"/>
      <c r="D226" s="12"/>
      <c r="E226" s="12"/>
      <c r="F226" s="12"/>
      <c r="G226" s="23"/>
      <c r="H226" s="13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>
      <c r="A227" s="12"/>
      <c r="B227" s="12"/>
      <c r="C227" s="28"/>
      <c r="D227" s="12"/>
      <c r="E227" s="12"/>
      <c r="F227" s="12"/>
      <c r="G227" s="23"/>
      <c r="H227" s="13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>
      <c r="A228" s="12"/>
      <c r="B228" s="12"/>
      <c r="C228" s="28"/>
      <c r="D228" s="12"/>
      <c r="E228" s="12"/>
      <c r="F228" s="12"/>
      <c r="G228" s="23"/>
      <c r="H228" s="13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>
      <c r="A229" s="12"/>
      <c r="B229" s="12"/>
      <c r="C229" s="28"/>
      <c r="D229" s="12"/>
      <c r="E229" s="12"/>
      <c r="F229" s="12"/>
      <c r="G229" s="23"/>
      <c r="H229" s="13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>
      <c r="A230" s="12"/>
      <c r="B230" s="12"/>
      <c r="C230" s="28"/>
      <c r="D230" s="12"/>
      <c r="E230" s="12"/>
      <c r="F230" s="12"/>
      <c r="G230" s="23"/>
      <c r="H230" s="13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>
      <c r="A231" s="12"/>
      <c r="B231" s="12"/>
      <c r="C231" s="28"/>
      <c r="D231" s="12"/>
      <c r="E231" s="12"/>
      <c r="F231" s="12"/>
      <c r="G231" s="23"/>
      <c r="H231" s="13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>
      <c r="A232" s="12"/>
      <c r="B232" s="12"/>
      <c r="C232" s="28"/>
      <c r="D232" s="12"/>
      <c r="E232" s="12"/>
      <c r="F232" s="12"/>
      <c r="G232" s="23"/>
      <c r="H232" s="13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>
      <c r="A233" s="12"/>
      <c r="B233" s="12"/>
      <c r="C233" s="28"/>
      <c r="D233" s="12"/>
      <c r="E233" s="12"/>
      <c r="F233" s="12"/>
      <c r="G233" s="23"/>
      <c r="H233" s="13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>
      <c r="A234" s="12"/>
      <c r="B234" s="12"/>
      <c r="C234" s="28"/>
      <c r="D234" s="12"/>
      <c r="E234" s="12"/>
      <c r="F234" s="12"/>
      <c r="G234" s="23"/>
      <c r="H234" s="13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>
      <c r="A235" s="12"/>
      <c r="B235" s="12"/>
      <c r="C235" s="28"/>
      <c r="D235" s="12"/>
      <c r="E235" s="12"/>
      <c r="F235" s="12"/>
      <c r="G235" s="23"/>
      <c r="H235" s="13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>
      <c r="A236" s="12"/>
      <c r="B236" s="12"/>
      <c r="C236" s="28"/>
      <c r="D236" s="12"/>
      <c r="E236" s="12"/>
      <c r="F236" s="12"/>
      <c r="G236" s="23"/>
      <c r="H236" s="13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>
      <c r="A237" s="12"/>
      <c r="B237" s="12"/>
      <c r="C237" s="28"/>
      <c r="D237" s="12"/>
      <c r="E237" s="12"/>
      <c r="F237" s="12"/>
      <c r="G237" s="23"/>
      <c r="H237" s="13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>
      <c r="A238" s="12"/>
      <c r="B238" s="12"/>
      <c r="C238" s="28"/>
      <c r="D238" s="12"/>
      <c r="E238" s="12"/>
      <c r="F238" s="12"/>
      <c r="G238" s="23"/>
      <c r="H238" s="13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>
      <c r="A239" s="12"/>
      <c r="B239" s="12"/>
      <c r="C239" s="28"/>
      <c r="D239" s="12"/>
      <c r="E239" s="12"/>
      <c r="F239" s="12"/>
      <c r="G239" s="23"/>
      <c r="H239" s="13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>
      <c r="A240" s="12"/>
      <c r="B240" s="12"/>
      <c r="C240" s="28"/>
      <c r="D240" s="12"/>
      <c r="E240" s="12"/>
      <c r="F240" s="12"/>
      <c r="G240" s="23"/>
      <c r="H240" s="13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>
      <c r="A241" s="12"/>
      <c r="B241" s="12"/>
      <c r="C241" s="28"/>
      <c r="D241" s="12"/>
      <c r="E241" s="12"/>
      <c r="F241" s="12"/>
      <c r="G241" s="23"/>
      <c r="H241" s="13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>
      <c r="A242" s="12"/>
      <c r="B242" s="12"/>
      <c r="C242" s="28"/>
      <c r="D242" s="12"/>
      <c r="E242" s="12"/>
      <c r="F242" s="12"/>
      <c r="G242" s="23"/>
      <c r="H242" s="13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>
      <c r="A243" s="12"/>
      <c r="B243" s="12"/>
      <c r="C243" s="28"/>
      <c r="D243" s="12"/>
      <c r="E243" s="12"/>
      <c r="F243" s="12"/>
      <c r="G243" s="23"/>
      <c r="H243" s="13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>
      <c r="A244" s="12"/>
      <c r="B244" s="12"/>
      <c r="C244" s="28"/>
      <c r="D244" s="12"/>
      <c r="E244" s="12"/>
      <c r="F244" s="12"/>
      <c r="G244" s="23"/>
      <c r="H244" s="13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>
      <c r="A245" s="12"/>
      <c r="B245" s="12"/>
      <c r="C245" s="28"/>
      <c r="D245" s="12"/>
      <c r="E245" s="12"/>
      <c r="F245" s="12"/>
      <c r="G245" s="23"/>
      <c r="H245" s="13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>
      <c r="A246" s="12"/>
      <c r="B246" s="12"/>
      <c r="C246" s="28"/>
      <c r="D246" s="12"/>
      <c r="E246" s="12"/>
      <c r="F246" s="12"/>
      <c r="G246" s="23"/>
      <c r="H246" s="13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>
      <c r="A247" s="12"/>
      <c r="B247" s="12"/>
      <c r="C247" s="28"/>
      <c r="D247" s="12"/>
      <c r="E247" s="12"/>
      <c r="F247" s="12"/>
      <c r="G247" s="23"/>
      <c r="H247" s="13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>
      <c r="A248" s="12"/>
      <c r="B248" s="12"/>
      <c r="C248" s="28"/>
      <c r="D248" s="12"/>
      <c r="E248" s="12"/>
      <c r="F248" s="12"/>
      <c r="G248" s="23"/>
      <c r="H248" s="13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>
      <c r="A249" s="12"/>
      <c r="B249" s="12"/>
      <c r="C249" s="28"/>
      <c r="D249" s="12"/>
      <c r="E249" s="12"/>
      <c r="F249" s="12"/>
      <c r="G249" s="23"/>
      <c r="H249" s="13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>
      <c r="A250" s="12"/>
      <c r="B250" s="12"/>
      <c r="C250" s="28"/>
      <c r="D250" s="12"/>
      <c r="E250" s="12"/>
      <c r="F250" s="12"/>
      <c r="G250" s="23"/>
      <c r="H250" s="13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>
      <c r="A251" s="12"/>
      <c r="B251" s="12"/>
      <c r="C251" s="28"/>
      <c r="D251" s="12"/>
      <c r="E251" s="12"/>
      <c r="F251" s="12"/>
      <c r="G251" s="23"/>
      <c r="H251" s="13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>
      <c r="A252" s="12"/>
      <c r="B252" s="12"/>
      <c r="C252" s="28"/>
      <c r="D252" s="12"/>
      <c r="E252" s="12"/>
      <c r="F252" s="12"/>
      <c r="G252" s="23"/>
      <c r="H252" s="13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>
      <c r="A253" s="12"/>
      <c r="B253" s="12"/>
      <c r="C253" s="28"/>
      <c r="D253" s="12"/>
      <c r="E253" s="12"/>
      <c r="F253" s="12"/>
      <c r="G253" s="23"/>
      <c r="H253" s="13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>
      <c r="A254" s="12"/>
      <c r="B254" s="12"/>
      <c r="C254" s="28"/>
      <c r="D254" s="12"/>
      <c r="E254" s="12"/>
      <c r="F254" s="12"/>
      <c r="G254" s="23"/>
      <c r="H254" s="13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>
      <c r="A255" s="12"/>
      <c r="B255" s="12"/>
      <c r="C255" s="28"/>
      <c r="D255" s="12"/>
      <c r="E255" s="12"/>
      <c r="F255" s="12"/>
      <c r="G255" s="23"/>
      <c r="H255" s="13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>
      <c r="A256" s="12"/>
      <c r="B256" s="12"/>
      <c r="C256" s="28"/>
      <c r="D256" s="12"/>
      <c r="E256" s="12"/>
      <c r="F256" s="12"/>
      <c r="G256" s="23"/>
      <c r="H256" s="13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>
      <c r="A257" s="12"/>
      <c r="B257" s="12"/>
      <c r="C257" s="28"/>
      <c r="D257" s="12"/>
      <c r="E257" s="12"/>
      <c r="F257" s="12"/>
      <c r="G257" s="23"/>
      <c r="H257" s="13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>
      <c r="A258" s="12"/>
      <c r="B258" s="12"/>
      <c r="C258" s="28"/>
      <c r="D258" s="12"/>
      <c r="E258" s="12"/>
      <c r="F258" s="12"/>
      <c r="G258" s="23"/>
      <c r="H258" s="13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>
      <c r="A259" s="12"/>
      <c r="B259" s="12"/>
      <c r="C259" s="28"/>
      <c r="D259" s="12"/>
      <c r="E259" s="12"/>
      <c r="F259" s="12"/>
      <c r="G259" s="23"/>
      <c r="H259" s="13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>
      <c r="A260" s="12"/>
      <c r="B260" s="12"/>
      <c r="C260" s="28"/>
      <c r="D260" s="12"/>
      <c r="E260" s="12"/>
      <c r="F260" s="12"/>
      <c r="G260" s="23"/>
      <c r="H260" s="13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>
      <c r="A261" s="12"/>
      <c r="B261" s="12"/>
      <c r="C261" s="28"/>
      <c r="D261" s="12"/>
      <c r="E261" s="12"/>
      <c r="F261" s="12"/>
      <c r="G261" s="23"/>
      <c r="H261" s="13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>
      <c r="A262" s="12"/>
      <c r="B262" s="12"/>
      <c r="C262" s="28"/>
      <c r="D262" s="12"/>
      <c r="E262" s="12"/>
      <c r="F262" s="12"/>
      <c r="G262" s="23"/>
      <c r="H262" s="13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>
      <c r="A263" s="12"/>
      <c r="B263" s="12"/>
      <c r="C263" s="28"/>
      <c r="D263" s="12"/>
      <c r="E263" s="12"/>
      <c r="F263" s="12"/>
      <c r="G263" s="23"/>
      <c r="H263" s="13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>
      <c r="A264" s="12"/>
      <c r="B264" s="12"/>
      <c r="C264" s="28"/>
      <c r="D264" s="12"/>
      <c r="E264" s="12"/>
      <c r="F264" s="12"/>
      <c r="G264" s="23"/>
      <c r="H264" s="13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>
      <c r="A265" s="12"/>
      <c r="B265" s="12"/>
      <c r="C265" s="28"/>
      <c r="D265" s="12"/>
      <c r="E265" s="12"/>
      <c r="F265" s="12"/>
      <c r="G265" s="23"/>
      <c r="H265" s="13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>
      <c r="A266" s="12"/>
      <c r="B266" s="12"/>
      <c r="C266" s="28"/>
      <c r="D266" s="12"/>
      <c r="E266" s="12"/>
      <c r="F266" s="12"/>
      <c r="G266" s="23"/>
      <c r="H266" s="13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>
      <c r="A267" s="12"/>
      <c r="B267" s="12"/>
      <c r="C267" s="28"/>
      <c r="D267" s="12"/>
      <c r="E267" s="12"/>
      <c r="F267" s="12"/>
      <c r="G267" s="23"/>
      <c r="H267" s="13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>
      <c r="A268" s="12"/>
      <c r="B268" s="12"/>
      <c r="C268" s="28"/>
      <c r="D268" s="12"/>
      <c r="E268" s="12"/>
      <c r="F268" s="12"/>
      <c r="G268" s="23"/>
      <c r="H268" s="13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>
      <c r="A269" s="12"/>
      <c r="B269" s="12"/>
      <c r="C269" s="28"/>
      <c r="D269" s="12"/>
      <c r="E269" s="12"/>
      <c r="F269" s="12"/>
      <c r="G269" s="23"/>
      <c r="H269" s="13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>
      <c r="A270" s="12"/>
      <c r="B270" s="12"/>
      <c r="C270" s="28"/>
      <c r="D270" s="12"/>
      <c r="E270" s="12"/>
      <c r="F270" s="12"/>
      <c r="G270" s="23"/>
      <c r="H270" s="13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>
      <c r="A271" s="12"/>
      <c r="B271" s="12"/>
      <c r="C271" s="28"/>
      <c r="D271" s="12"/>
      <c r="E271" s="12"/>
      <c r="F271" s="12"/>
      <c r="G271" s="23"/>
      <c r="H271" s="13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>
      <c r="A272" s="12"/>
      <c r="B272" s="12"/>
      <c r="C272" s="28"/>
      <c r="D272" s="12"/>
      <c r="E272" s="12"/>
      <c r="F272" s="12"/>
      <c r="G272" s="23"/>
      <c r="H272" s="13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>
      <c r="A273" s="12"/>
      <c r="B273" s="12"/>
      <c r="C273" s="28"/>
      <c r="D273" s="12"/>
      <c r="E273" s="12"/>
      <c r="F273" s="12"/>
      <c r="G273" s="23"/>
      <c r="H273" s="13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>
      <c r="A274" s="12"/>
      <c r="B274" s="12"/>
      <c r="C274" s="28"/>
      <c r="D274" s="12"/>
      <c r="E274" s="12"/>
      <c r="F274" s="12"/>
      <c r="G274" s="23"/>
      <c r="H274" s="13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>
      <c r="A275" s="12"/>
      <c r="B275" s="12"/>
      <c r="C275" s="28"/>
      <c r="D275" s="12"/>
      <c r="E275" s="12"/>
      <c r="F275" s="12"/>
      <c r="G275" s="23"/>
      <c r="H275" s="13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>
      <c r="A276" s="12"/>
      <c r="B276" s="12"/>
      <c r="C276" s="28"/>
      <c r="D276" s="12"/>
      <c r="E276" s="12"/>
      <c r="F276" s="12"/>
      <c r="G276" s="23"/>
      <c r="H276" s="13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>
      <c r="A277" s="12"/>
      <c r="B277" s="12"/>
      <c r="C277" s="28"/>
      <c r="D277" s="12"/>
      <c r="E277" s="12"/>
      <c r="F277" s="12"/>
      <c r="G277" s="23"/>
      <c r="H277" s="13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>
      <c r="A278" s="12"/>
      <c r="B278" s="12"/>
      <c r="C278" s="28"/>
      <c r="D278" s="12"/>
      <c r="E278" s="12"/>
      <c r="F278" s="12"/>
      <c r="G278" s="23"/>
      <c r="H278" s="13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>
      <c r="A279" s="12"/>
      <c r="B279" s="12"/>
      <c r="C279" s="28"/>
      <c r="D279" s="12"/>
      <c r="E279" s="12"/>
      <c r="F279" s="12"/>
      <c r="G279" s="23"/>
      <c r="H279" s="13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>
      <c r="A280" s="12"/>
      <c r="B280" s="12"/>
      <c r="C280" s="28"/>
      <c r="D280" s="12"/>
      <c r="E280" s="12"/>
      <c r="F280" s="12"/>
      <c r="G280" s="23"/>
      <c r="H280" s="13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>
      <c r="A281" s="12"/>
      <c r="B281" s="12"/>
      <c r="C281" s="28"/>
      <c r="D281" s="12"/>
      <c r="E281" s="12"/>
      <c r="F281" s="12"/>
      <c r="G281" s="23"/>
      <c r="H281" s="13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>
      <c r="A282" s="12"/>
      <c r="B282" s="12"/>
      <c r="C282" s="28"/>
      <c r="D282" s="12"/>
      <c r="E282" s="12"/>
      <c r="F282" s="12"/>
      <c r="G282" s="23"/>
      <c r="H282" s="13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>
      <c r="A283" s="12"/>
      <c r="B283" s="12"/>
      <c r="C283" s="28"/>
      <c r="D283" s="12"/>
      <c r="E283" s="12"/>
      <c r="F283" s="12"/>
      <c r="G283" s="23"/>
      <c r="H283" s="13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>
      <c r="A284" s="12"/>
      <c r="B284" s="12"/>
      <c r="C284" s="28"/>
      <c r="D284" s="12"/>
      <c r="E284" s="12"/>
      <c r="F284" s="12"/>
      <c r="G284" s="23"/>
      <c r="H284" s="13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>
      <c r="A285" s="12"/>
      <c r="B285" s="12"/>
      <c r="C285" s="28"/>
      <c r="D285" s="12"/>
      <c r="E285" s="12"/>
      <c r="F285" s="12"/>
      <c r="G285" s="23"/>
      <c r="H285" s="13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>
      <c r="A286" s="12"/>
      <c r="B286" s="12"/>
      <c r="C286" s="28"/>
      <c r="D286" s="12"/>
      <c r="E286" s="12"/>
      <c r="F286" s="12"/>
      <c r="G286" s="23"/>
      <c r="H286" s="13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>
      <c r="A287" s="12"/>
      <c r="B287" s="12"/>
      <c r="C287" s="28"/>
      <c r="D287" s="12"/>
      <c r="E287" s="12"/>
      <c r="F287" s="12"/>
      <c r="G287" s="23"/>
      <c r="H287" s="13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>
      <c r="A288" s="12"/>
      <c r="B288" s="12"/>
      <c r="C288" s="28"/>
      <c r="D288" s="12"/>
      <c r="E288" s="12"/>
      <c r="F288" s="12"/>
      <c r="G288" s="23"/>
      <c r="H288" s="13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>
      <c r="A289" s="12"/>
      <c r="B289" s="12"/>
      <c r="C289" s="28"/>
      <c r="D289" s="12"/>
      <c r="E289" s="12"/>
      <c r="F289" s="12"/>
      <c r="G289" s="23"/>
      <c r="H289" s="13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>
      <c r="A290" s="12"/>
      <c r="B290" s="12"/>
      <c r="C290" s="28"/>
      <c r="D290" s="12"/>
      <c r="E290" s="12"/>
      <c r="F290" s="12"/>
      <c r="G290" s="23"/>
      <c r="H290" s="13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>
      <c r="A291" s="12"/>
      <c r="B291" s="12"/>
      <c r="C291" s="28"/>
      <c r="D291" s="12"/>
      <c r="E291" s="12"/>
      <c r="F291" s="12"/>
      <c r="G291" s="23"/>
      <c r="H291" s="13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>
      <c r="A292" s="12"/>
      <c r="B292" s="12"/>
      <c r="C292" s="28"/>
      <c r="D292" s="12"/>
      <c r="E292" s="12"/>
      <c r="F292" s="12"/>
      <c r="G292" s="23"/>
      <c r="H292" s="13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>
      <c r="A293" s="12"/>
      <c r="B293" s="12"/>
      <c r="C293" s="28"/>
      <c r="D293" s="12"/>
      <c r="E293" s="12"/>
      <c r="F293" s="12"/>
      <c r="G293" s="23"/>
      <c r="H293" s="13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>
      <c r="A294" s="12"/>
      <c r="B294" s="12"/>
      <c r="C294" s="28"/>
      <c r="D294" s="12"/>
      <c r="E294" s="12"/>
      <c r="F294" s="12"/>
      <c r="G294" s="23"/>
      <c r="H294" s="13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>
      <c r="A295" s="12"/>
      <c r="B295" s="12"/>
      <c r="C295" s="28"/>
      <c r="D295" s="12"/>
      <c r="E295" s="12"/>
      <c r="F295" s="12"/>
      <c r="G295" s="23"/>
      <c r="H295" s="13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>
      <c r="A296" s="12"/>
      <c r="B296" s="12"/>
      <c r="C296" s="28"/>
      <c r="D296" s="12"/>
      <c r="E296" s="12"/>
      <c r="F296" s="12"/>
      <c r="G296" s="23"/>
      <c r="H296" s="13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>
      <c r="A297" s="12"/>
      <c r="B297" s="12"/>
      <c r="C297" s="28"/>
      <c r="D297" s="12"/>
      <c r="E297" s="12"/>
      <c r="F297" s="12"/>
      <c r="G297" s="23"/>
      <c r="H297" s="13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>
      <c r="A298" s="12"/>
      <c r="B298" s="12"/>
      <c r="C298" s="28"/>
      <c r="D298" s="12"/>
      <c r="E298" s="12"/>
      <c r="F298" s="12"/>
      <c r="G298" s="23"/>
      <c r="H298" s="13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>
      <c r="A299" s="12"/>
      <c r="B299" s="12"/>
      <c r="C299" s="28"/>
      <c r="D299" s="12"/>
      <c r="E299" s="12"/>
      <c r="F299" s="12"/>
      <c r="G299" s="23"/>
      <c r="H299" s="13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>
      <c r="A300" s="12"/>
      <c r="B300" s="12"/>
      <c r="C300" s="28"/>
      <c r="D300" s="12"/>
      <c r="E300" s="12"/>
      <c r="F300" s="12"/>
      <c r="G300" s="23"/>
      <c r="H300" s="13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>
      <c r="A301" s="12"/>
      <c r="B301" s="12"/>
      <c r="C301" s="28"/>
      <c r="D301" s="12"/>
      <c r="E301" s="12"/>
      <c r="F301" s="12"/>
      <c r="G301" s="23"/>
      <c r="H301" s="13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>
      <c r="A302" s="12"/>
      <c r="B302" s="12"/>
      <c r="C302" s="28"/>
      <c r="D302" s="12"/>
      <c r="E302" s="12"/>
      <c r="F302" s="12"/>
      <c r="G302" s="23"/>
      <c r="H302" s="13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>
      <c r="A303" s="12"/>
      <c r="B303" s="12"/>
      <c r="C303" s="28"/>
      <c r="D303" s="12"/>
      <c r="E303" s="12"/>
      <c r="F303" s="12"/>
      <c r="G303" s="23"/>
      <c r="H303" s="13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>
      <c r="A304" s="12"/>
      <c r="B304" s="12"/>
      <c r="C304" s="28"/>
      <c r="D304" s="12"/>
      <c r="E304" s="12"/>
      <c r="F304" s="12"/>
      <c r="G304" s="23"/>
      <c r="H304" s="13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>
      <c r="A305" s="12"/>
      <c r="B305" s="12"/>
      <c r="C305" s="28"/>
      <c r="D305" s="12"/>
      <c r="E305" s="12"/>
      <c r="F305" s="12"/>
      <c r="G305" s="23"/>
      <c r="H305" s="13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>
      <c r="A306" s="12"/>
      <c r="B306" s="12"/>
      <c r="C306" s="28"/>
      <c r="D306" s="12"/>
      <c r="E306" s="12"/>
      <c r="F306" s="12"/>
      <c r="G306" s="23"/>
      <c r="H306" s="13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>
      <c r="A307" s="12"/>
      <c r="B307" s="12"/>
      <c r="C307" s="28"/>
      <c r="D307" s="12"/>
      <c r="E307" s="12"/>
      <c r="F307" s="12"/>
      <c r="G307" s="23"/>
      <c r="H307" s="13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>
      <c r="A308" s="12"/>
      <c r="B308" s="12"/>
      <c r="C308" s="28"/>
      <c r="D308" s="12"/>
      <c r="E308" s="12"/>
      <c r="F308" s="12"/>
      <c r="G308" s="23"/>
      <c r="H308" s="13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>
      <c r="A309" s="12"/>
      <c r="B309" s="12"/>
      <c r="C309" s="28"/>
      <c r="D309" s="12"/>
      <c r="E309" s="12"/>
      <c r="F309" s="12"/>
      <c r="G309" s="23"/>
      <c r="H309" s="13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>
      <c r="A310" s="12"/>
      <c r="B310" s="12"/>
      <c r="C310" s="28"/>
      <c r="D310" s="12"/>
      <c r="E310" s="12"/>
      <c r="F310" s="12"/>
      <c r="G310" s="23"/>
      <c r="H310" s="13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>
      <c r="A311" s="12"/>
      <c r="B311" s="12"/>
      <c r="C311" s="28"/>
      <c r="D311" s="12"/>
      <c r="E311" s="12"/>
      <c r="F311" s="12"/>
      <c r="G311" s="23"/>
      <c r="H311" s="13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>
      <c r="A312" s="12"/>
      <c r="B312" s="12"/>
      <c r="C312" s="28"/>
      <c r="D312" s="12"/>
      <c r="E312" s="12"/>
      <c r="F312" s="12"/>
      <c r="G312" s="23"/>
      <c r="H312" s="13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>
      <c r="A313" s="12"/>
      <c r="B313" s="12"/>
      <c r="C313" s="28"/>
      <c r="D313" s="12"/>
      <c r="E313" s="12"/>
      <c r="F313" s="12"/>
      <c r="G313" s="23"/>
      <c r="H313" s="13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>
      <c r="A314" s="12"/>
      <c r="B314" s="12"/>
      <c r="C314" s="28"/>
      <c r="D314" s="12"/>
      <c r="E314" s="12"/>
      <c r="F314" s="12"/>
      <c r="G314" s="23"/>
      <c r="H314" s="13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>
      <c r="A315" s="12"/>
      <c r="B315" s="12"/>
      <c r="C315" s="28"/>
      <c r="D315" s="12"/>
      <c r="E315" s="12"/>
      <c r="F315" s="12"/>
      <c r="G315" s="23"/>
      <c r="H315" s="13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>
      <c r="A316" s="12"/>
      <c r="B316" s="12"/>
      <c r="C316" s="28"/>
      <c r="D316" s="12"/>
      <c r="E316" s="12"/>
      <c r="F316" s="12"/>
      <c r="G316" s="23"/>
      <c r="H316" s="13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>
      <c r="A317" s="12"/>
      <c r="B317" s="12"/>
      <c r="C317" s="28"/>
      <c r="D317" s="12"/>
      <c r="E317" s="12"/>
      <c r="F317" s="12"/>
      <c r="G317" s="23"/>
      <c r="H317" s="13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>
      <c r="A318" s="12"/>
      <c r="B318" s="12"/>
      <c r="C318" s="28"/>
      <c r="D318" s="12"/>
      <c r="E318" s="12"/>
      <c r="F318" s="12"/>
      <c r="G318" s="23"/>
      <c r="H318" s="13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>
      <c r="A319" s="12"/>
      <c r="B319" s="12"/>
      <c r="C319" s="28"/>
      <c r="D319" s="12"/>
      <c r="E319" s="12"/>
      <c r="F319" s="12"/>
      <c r="G319" s="23"/>
      <c r="H319" s="13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>
      <c r="A320" s="12"/>
      <c r="B320" s="12"/>
      <c r="C320" s="28"/>
      <c r="D320" s="12"/>
      <c r="E320" s="12"/>
      <c r="F320" s="12"/>
      <c r="G320" s="23"/>
      <c r="H320" s="13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>
      <c r="A321" s="12"/>
      <c r="B321" s="12"/>
      <c r="C321" s="28"/>
      <c r="D321" s="12"/>
      <c r="E321" s="12"/>
      <c r="F321" s="12"/>
      <c r="G321" s="23"/>
      <c r="H321" s="13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>
      <c r="A322" s="12"/>
      <c r="B322" s="12"/>
      <c r="C322" s="28"/>
      <c r="D322" s="12"/>
      <c r="E322" s="12"/>
      <c r="F322" s="12"/>
      <c r="G322" s="23"/>
      <c r="H322" s="13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>
      <c r="A323" s="12"/>
      <c r="B323" s="12"/>
      <c r="C323" s="28"/>
      <c r="D323" s="12"/>
      <c r="E323" s="12"/>
      <c r="F323" s="12"/>
      <c r="G323" s="23"/>
      <c r="H323" s="13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>
      <c r="A324" s="12"/>
      <c r="B324" s="12"/>
      <c r="C324" s="28"/>
      <c r="D324" s="12"/>
      <c r="E324" s="12"/>
      <c r="F324" s="12"/>
      <c r="G324" s="23"/>
      <c r="H324" s="13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>
      <c r="A325" s="12"/>
      <c r="B325" s="12"/>
      <c r="C325" s="28"/>
      <c r="D325" s="12"/>
      <c r="E325" s="12"/>
      <c r="F325" s="12"/>
      <c r="G325" s="23"/>
      <c r="H325" s="13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>
      <c r="A326" s="12"/>
      <c r="B326" s="12"/>
      <c r="C326" s="28"/>
      <c r="D326" s="12"/>
      <c r="E326" s="12"/>
      <c r="F326" s="12"/>
      <c r="G326" s="23"/>
      <c r="H326" s="13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>
      <c r="A327" s="12"/>
      <c r="B327" s="12"/>
      <c r="C327" s="28"/>
      <c r="D327" s="12"/>
      <c r="E327" s="12"/>
      <c r="F327" s="12"/>
      <c r="G327" s="23"/>
      <c r="H327" s="13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>
      <c r="A328" s="12"/>
      <c r="B328" s="12"/>
      <c r="C328" s="28"/>
      <c r="D328" s="12"/>
      <c r="E328" s="12"/>
      <c r="F328" s="12"/>
      <c r="G328" s="23"/>
      <c r="H328" s="13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>
      <c r="A329" s="12"/>
      <c r="B329" s="12"/>
      <c r="C329" s="28"/>
      <c r="D329" s="12"/>
      <c r="E329" s="12"/>
      <c r="F329" s="12"/>
      <c r="G329" s="23"/>
      <c r="H329" s="13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>
      <c r="A330" s="12"/>
      <c r="B330" s="12"/>
      <c r="C330" s="28"/>
      <c r="D330" s="12"/>
      <c r="E330" s="12"/>
      <c r="F330" s="12"/>
      <c r="G330" s="23"/>
      <c r="H330" s="13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>
      <c r="A331" s="12"/>
      <c r="B331" s="12"/>
      <c r="C331" s="28"/>
      <c r="D331" s="12"/>
      <c r="E331" s="12"/>
      <c r="F331" s="12"/>
      <c r="G331" s="23"/>
      <c r="H331" s="13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>
      <c r="A332" s="12"/>
      <c r="B332" s="12"/>
      <c r="C332" s="28"/>
      <c r="D332" s="12"/>
      <c r="E332" s="12"/>
      <c r="F332" s="12"/>
      <c r="G332" s="23"/>
      <c r="H332" s="13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>
      <c r="A333" s="12"/>
      <c r="B333" s="12"/>
      <c r="C333" s="28"/>
      <c r="D333" s="12"/>
      <c r="E333" s="12"/>
      <c r="F333" s="12"/>
      <c r="G333" s="23"/>
      <c r="H333" s="13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>
      <c r="A334" s="12"/>
      <c r="B334" s="12"/>
      <c r="C334" s="28"/>
      <c r="D334" s="12"/>
      <c r="E334" s="12"/>
      <c r="F334" s="12"/>
      <c r="G334" s="23"/>
      <c r="H334" s="13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>
      <c r="A335" s="12"/>
      <c r="B335" s="12"/>
      <c r="C335" s="28"/>
      <c r="D335" s="12"/>
      <c r="E335" s="12"/>
      <c r="F335" s="12"/>
      <c r="G335" s="23"/>
      <c r="H335" s="13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>
      <c r="A336" s="12"/>
      <c r="B336" s="12"/>
      <c r="C336" s="28"/>
      <c r="D336" s="12"/>
      <c r="E336" s="12"/>
      <c r="F336" s="12"/>
      <c r="G336" s="23"/>
      <c r="H336" s="13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>
      <c r="A337" s="12"/>
      <c r="B337" s="12"/>
      <c r="C337" s="28"/>
      <c r="D337" s="12"/>
      <c r="E337" s="12"/>
      <c r="F337" s="12"/>
      <c r="G337" s="23"/>
      <c r="H337" s="13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>
      <c r="A338" s="12"/>
      <c r="B338" s="12"/>
      <c r="C338" s="28"/>
      <c r="D338" s="12"/>
      <c r="E338" s="12"/>
      <c r="F338" s="12"/>
      <c r="G338" s="23"/>
      <c r="H338" s="13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>
      <c r="A339" s="12"/>
      <c r="B339" s="12"/>
      <c r="C339" s="28"/>
      <c r="D339" s="12"/>
      <c r="E339" s="12"/>
      <c r="F339" s="12"/>
      <c r="G339" s="23"/>
      <c r="H339" s="13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>
      <c r="A340" s="12"/>
      <c r="B340" s="12"/>
      <c r="C340" s="28"/>
      <c r="D340" s="12"/>
      <c r="E340" s="12"/>
      <c r="F340" s="12"/>
      <c r="G340" s="23"/>
      <c r="H340" s="13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>
      <c r="A341" s="12"/>
      <c r="B341" s="12"/>
      <c r="C341" s="28"/>
      <c r="D341" s="12"/>
      <c r="E341" s="12"/>
      <c r="F341" s="12"/>
      <c r="G341" s="23"/>
      <c r="H341" s="13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>
      <c r="A342" s="12"/>
      <c r="B342" s="12"/>
      <c r="C342" s="28"/>
      <c r="D342" s="12"/>
      <c r="E342" s="12"/>
      <c r="F342" s="12"/>
      <c r="G342" s="23"/>
      <c r="H342" s="13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>
      <c r="A343" s="12"/>
      <c r="B343" s="12"/>
      <c r="C343" s="28"/>
      <c r="D343" s="12"/>
      <c r="E343" s="12"/>
      <c r="F343" s="12"/>
      <c r="G343" s="23"/>
      <c r="H343" s="13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>
      <c r="A344" s="12"/>
      <c r="B344" s="12"/>
      <c r="C344" s="28"/>
      <c r="D344" s="12"/>
      <c r="E344" s="12"/>
      <c r="F344" s="12"/>
      <c r="G344" s="23"/>
      <c r="H344" s="13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>
      <c r="A345" s="12"/>
      <c r="B345" s="12"/>
      <c r="C345" s="28"/>
      <c r="D345" s="12"/>
      <c r="E345" s="12"/>
      <c r="F345" s="12"/>
      <c r="G345" s="23"/>
      <c r="H345" s="13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>
      <c r="A346" s="12"/>
      <c r="B346" s="12"/>
      <c r="C346" s="28"/>
      <c r="D346" s="12"/>
      <c r="E346" s="12"/>
      <c r="F346" s="12"/>
      <c r="G346" s="23"/>
      <c r="H346" s="13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>
      <c r="A347" s="12"/>
      <c r="B347" s="12"/>
      <c r="C347" s="28"/>
      <c r="D347" s="12"/>
      <c r="E347" s="12"/>
      <c r="F347" s="12"/>
      <c r="G347" s="23"/>
      <c r="H347" s="13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>
      <c r="A348" s="12"/>
      <c r="B348" s="12"/>
      <c r="C348" s="28"/>
      <c r="D348" s="12"/>
      <c r="E348" s="12"/>
      <c r="F348" s="12"/>
      <c r="G348" s="23"/>
      <c r="H348" s="13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>
      <c r="A349" s="12"/>
      <c r="B349" s="12"/>
      <c r="C349" s="28"/>
      <c r="D349" s="12"/>
      <c r="E349" s="12"/>
      <c r="F349" s="12"/>
      <c r="G349" s="23"/>
      <c r="H349" s="13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>
      <c r="A350" s="12"/>
      <c r="B350" s="12"/>
      <c r="C350" s="28"/>
      <c r="D350" s="12"/>
      <c r="E350" s="12"/>
      <c r="F350" s="12"/>
      <c r="G350" s="23"/>
      <c r="H350" s="13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>
      <c r="A351" s="12"/>
      <c r="B351" s="12"/>
      <c r="C351" s="28"/>
      <c r="D351" s="12"/>
      <c r="E351" s="12"/>
      <c r="F351" s="12"/>
      <c r="G351" s="23"/>
      <c r="H351" s="13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>
      <c r="A352" s="12"/>
      <c r="B352" s="12"/>
      <c r="C352" s="28"/>
      <c r="D352" s="12"/>
      <c r="E352" s="12"/>
      <c r="F352" s="12"/>
      <c r="G352" s="23"/>
      <c r="H352" s="13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>
      <c r="A353" s="12"/>
      <c r="B353" s="12"/>
      <c r="C353" s="28"/>
      <c r="D353" s="12"/>
      <c r="E353" s="12"/>
      <c r="F353" s="12"/>
      <c r="G353" s="23"/>
      <c r="H353" s="13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>
      <c r="A354" s="12"/>
      <c r="B354" s="12"/>
      <c r="C354" s="28"/>
      <c r="D354" s="12"/>
      <c r="E354" s="12"/>
      <c r="F354" s="12"/>
      <c r="G354" s="23"/>
      <c r="H354" s="13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>
      <c r="A355" s="12"/>
      <c r="B355" s="12"/>
      <c r="C355" s="28"/>
      <c r="D355" s="12"/>
      <c r="E355" s="12"/>
      <c r="F355" s="12"/>
      <c r="G355" s="23"/>
      <c r="H355" s="13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>
      <c r="A356" s="12"/>
      <c r="B356" s="12"/>
      <c r="C356" s="28"/>
      <c r="D356" s="12"/>
      <c r="E356" s="12"/>
      <c r="F356" s="12"/>
      <c r="G356" s="23"/>
      <c r="H356" s="13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>
      <c r="A357" s="12"/>
      <c r="B357" s="12"/>
      <c r="C357" s="28"/>
      <c r="D357" s="12"/>
      <c r="E357" s="12"/>
      <c r="F357" s="12"/>
      <c r="G357" s="23"/>
      <c r="H357" s="13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>
      <c r="A358" s="12"/>
      <c r="B358" s="12"/>
      <c r="C358" s="28"/>
      <c r="D358" s="12"/>
      <c r="E358" s="12"/>
      <c r="F358" s="12"/>
      <c r="G358" s="23"/>
      <c r="H358" s="13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>
      <c r="A359" s="12"/>
      <c r="B359" s="12"/>
      <c r="C359" s="28"/>
      <c r="D359" s="12"/>
      <c r="E359" s="12"/>
      <c r="F359" s="12"/>
      <c r="G359" s="23"/>
      <c r="H359" s="13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>
      <c r="A360" s="12"/>
      <c r="B360" s="12"/>
      <c r="C360" s="28"/>
      <c r="D360" s="12"/>
      <c r="E360" s="12"/>
      <c r="F360" s="12"/>
      <c r="G360" s="23"/>
      <c r="H360" s="13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>
      <c r="A361" s="12"/>
      <c r="B361" s="12"/>
      <c r="C361" s="28"/>
      <c r="D361" s="12"/>
      <c r="E361" s="12"/>
      <c r="F361" s="12"/>
      <c r="G361" s="23"/>
      <c r="H361" s="13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>
      <c r="A362" s="12"/>
      <c r="B362" s="12"/>
      <c r="C362" s="28"/>
      <c r="D362" s="12"/>
      <c r="E362" s="12"/>
      <c r="F362" s="12"/>
      <c r="G362" s="23"/>
      <c r="H362" s="13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>
      <c r="A363" s="12"/>
      <c r="B363" s="12"/>
      <c r="C363" s="28"/>
      <c r="D363" s="12"/>
      <c r="E363" s="12"/>
      <c r="F363" s="12"/>
      <c r="G363" s="23"/>
      <c r="H363" s="13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>
      <c r="A364" s="12"/>
      <c r="B364" s="12"/>
      <c r="C364" s="28"/>
      <c r="D364" s="12"/>
      <c r="E364" s="12"/>
      <c r="F364" s="12"/>
      <c r="G364" s="23"/>
      <c r="H364" s="13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>
      <c r="A365" s="12"/>
      <c r="B365" s="12"/>
      <c r="C365" s="28"/>
      <c r="D365" s="12"/>
      <c r="E365" s="12"/>
      <c r="F365" s="12"/>
      <c r="G365" s="23"/>
      <c r="H365" s="13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>
      <c r="A366" s="12"/>
      <c r="B366" s="12"/>
      <c r="C366" s="28"/>
      <c r="D366" s="12"/>
      <c r="E366" s="12"/>
      <c r="F366" s="12"/>
      <c r="G366" s="23"/>
      <c r="H366" s="13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>
      <c r="A367" s="12"/>
      <c r="B367" s="12"/>
      <c r="C367" s="28"/>
      <c r="D367" s="12"/>
      <c r="E367" s="12"/>
      <c r="F367" s="12"/>
      <c r="G367" s="23"/>
      <c r="H367" s="13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>
      <c r="A368" s="12"/>
      <c r="B368" s="12"/>
      <c r="C368" s="28"/>
      <c r="D368" s="12"/>
      <c r="E368" s="12"/>
      <c r="F368" s="12"/>
      <c r="G368" s="23"/>
      <c r="H368" s="13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>
      <c r="A369" s="12"/>
      <c r="B369" s="12"/>
      <c r="C369" s="28"/>
      <c r="D369" s="12"/>
      <c r="E369" s="12"/>
      <c r="F369" s="12"/>
      <c r="G369" s="23"/>
      <c r="H369" s="13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>
      <c r="A370" s="12"/>
      <c r="B370" s="12"/>
      <c r="C370" s="28"/>
      <c r="D370" s="12"/>
      <c r="E370" s="12"/>
      <c r="F370" s="12"/>
      <c r="G370" s="23"/>
      <c r="H370" s="13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>
      <c r="A371" s="12"/>
      <c r="B371" s="12"/>
      <c r="C371" s="28"/>
      <c r="D371" s="12"/>
      <c r="E371" s="12"/>
      <c r="F371" s="12"/>
      <c r="G371" s="23"/>
      <c r="H371" s="13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>
      <c r="A372" s="12"/>
      <c r="B372" s="12"/>
      <c r="C372" s="28"/>
      <c r="D372" s="12"/>
      <c r="E372" s="12"/>
      <c r="F372" s="12"/>
      <c r="G372" s="23"/>
      <c r="H372" s="13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>
      <c r="A373" s="12"/>
      <c r="B373" s="12"/>
      <c r="C373" s="28"/>
      <c r="D373" s="12"/>
      <c r="E373" s="12"/>
      <c r="F373" s="12"/>
      <c r="G373" s="23"/>
      <c r="H373" s="13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>
      <c r="A374" s="12"/>
      <c r="B374" s="12"/>
      <c r="C374" s="28"/>
      <c r="D374" s="12"/>
      <c r="E374" s="12"/>
      <c r="F374" s="12"/>
      <c r="G374" s="23"/>
      <c r="H374" s="13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>
      <c r="A375" s="12"/>
      <c r="B375" s="12"/>
      <c r="C375" s="28"/>
      <c r="D375" s="12"/>
      <c r="E375" s="12"/>
      <c r="F375" s="12"/>
      <c r="G375" s="23"/>
      <c r="H375" s="13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>
      <c r="A376" s="12"/>
      <c r="B376" s="12"/>
      <c r="C376" s="28"/>
      <c r="D376" s="12"/>
      <c r="E376" s="12"/>
      <c r="F376" s="12"/>
      <c r="G376" s="23"/>
      <c r="H376" s="13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>
      <c r="A377" s="12"/>
      <c r="B377" s="12"/>
      <c r="C377" s="28"/>
      <c r="D377" s="12"/>
      <c r="E377" s="12"/>
      <c r="F377" s="12"/>
      <c r="G377" s="23"/>
      <c r="H377" s="13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>
      <c r="A378" s="12"/>
      <c r="B378" s="12"/>
      <c r="C378" s="28"/>
      <c r="D378" s="12"/>
      <c r="E378" s="12"/>
      <c r="F378" s="12"/>
      <c r="G378" s="23"/>
      <c r="H378" s="13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>
      <c r="A379" s="12"/>
      <c r="B379" s="12"/>
      <c r="C379" s="28"/>
      <c r="D379" s="12"/>
      <c r="E379" s="12"/>
      <c r="F379" s="12"/>
      <c r="G379" s="23"/>
      <c r="H379" s="13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>
      <c r="A380" s="12"/>
      <c r="B380" s="12"/>
      <c r="C380" s="28"/>
      <c r="D380" s="12"/>
      <c r="E380" s="12"/>
      <c r="F380" s="12"/>
      <c r="G380" s="23"/>
      <c r="H380" s="13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>
      <c r="A381" s="12"/>
      <c r="B381" s="12"/>
      <c r="C381" s="28"/>
      <c r="D381" s="12"/>
      <c r="E381" s="12"/>
      <c r="F381" s="12"/>
      <c r="G381" s="23"/>
      <c r="H381" s="13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>
      <c r="A382" s="12"/>
      <c r="B382" s="12"/>
      <c r="C382" s="28"/>
      <c r="D382" s="12"/>
      <c r="E382" s="12"/>
      <c r="F382" s="12"/>
      <c r="G382" s="23"/>
      <c r="H382" s="13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>
      <c r="A383" s="12"/>
      <c r="B383" s="12"/>
      <c r="C383" s="28"/>
      <c r="D383" s="12"/>
      <c r="E383" s="12"/>
      <c r="F383" s="12"/>
      <c r="G383" s="23"/>
      <c r="H383" s="13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>
      <c r="A384" s="12"/>
      <c r="B384" s="12"/>
      <c r="C384" s="28"/>
      <c r="D384" s="12"/>
      <c r="E384" s="12"/>
      <c r="F384" s="12"/>
      <c r="G384" s="23"/>
      <c r="H384" s="13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>
      <c r="A385" s="12"/>
      <c r="B385" s="12"/>
      <c r="C385" s="28"/>
      <c r="D385" s="12"/>
      <c r="E385" s="12"/>
      <c r="F385" s="12"/>
      <c r="G385" s="23"/>
      <c r="H385" s="13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>
      <c r="A386" s="12"/>
      <c r="B386" s="12"/>
      <c r="C386" s="28"/>
      <c r="D386" s="12"/>
      <c r="E386" s="12"/>
      <c r="F386" s="12"/>
      <c r="G386" s="23"/>
      <c r="H386" s="13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>
      <c r="A387" s="12"/>
      <c r="B387" s="12"/>
      <c r="C387" s="28"/>
      <c r="D387" s="12"/>
      <c r="E387" s="12"/>
      <c r="F387" s="12"/>
      <c r="G387" s="23"/>
      <c r="H387" s="13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>
      <c r="A388" s="12"/>
      <c r="B388" s="12"/>
      <c r="C388" s="28"/>
      <c r="D388" s="12"/>
      <c r="E388" s="12"/>
      <c r="F388" s="12"/>
      <c r="G388" s="23"/>
      <c r="H388" s="13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>
      <c r="A389" s="12"/>
      <c r="B389" s="12"/>
      <c r="C389" s="28"/>
      <c r="D389" s="12"/>
      <c r="E389" s="12"/>
      <c r="F389" s="12"/>
      <c r="G389" s="23"/>
      <c r="H389" s="13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>
      <c r="A390" s="12"/>
      <c r="B390" s="12"/>
      <c r="C390" s="28"/>
      <c r="D390" s="12"/>
      <c r="E390" s="12"/>
      <c r="F390" s="12"/>
      <c r="G390" s="23"/>
      <c r="H390" s="13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>
      <c r="A391" s="12"/>
      <c r="B391" s="12"/>
      <c r="C391" s="28"/>
      <c r="D391" s="12"/>
      <c r="E391" s="12"/>
      <c r="F391" s="12"/>
      <c r="G391" s="23"/>
      <c r="H391" s="13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>
      <c r="A392" s="12"/>
      <c r="B392" s="12"/>
      <c r="C392" s="28"/>
      <c r="D392" s="12"/>
      <c r="E392" s="12"/>
      <c r="F392" s="12"/>
      <c r="G392" s="23"/>
      <c r="H392" s="13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>
      <c r="A393" s="12"/>
      <c r="B393" s="12"/>
      <c r="C393" s="28"/>
      <c r="D393" s="12"/>
      <c r="E393" s="12"/>
      <c r="F393" s="12"/>
      <c r="G393" s="23"/>
      <c r="H393" s="13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>
      <c r="A394" s="12"/>
      <c r="B394" s="12"/>
      <c r="C394" s="28"/>
      <c r="D394" s="12"/>
      <c r="E394" s="12"/>
      <c r="F394" s="12"/>
      <c r="G394" s="23"/>
      <c r="H394" s="13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>
      <c r="A395" s="12"/>
      <c r="B395" s="12"/>
      <c r="C395" s="28"/>
      <c r="D395" s="12"/>
      <c r="E395" s="12"/>
      <c r="F395" s="12"/>
      <c r="G395" s="23"/>
      <c r="H395" s="13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>
      <c r="A396" s="12"/>
      <c r="B396" s="12"/>
      <c r="C396" s="28"/>
      <c r="D396" s="12"/>
      <c r="E396" s="12"/>
      <c r="F396" s="12"/>
      <c r="G396" s="23"/>
      <c r="H396" s="13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>
      <c r="A397" s="12"/>
      <c r="B397" s="12"/>
      <c r="C397" s="28"/>
      <c r="D397" s="12"/>
      <c r="E397" s="12"/>
      <c r="F397" s="12"/>
      <c r="G397" s="23"/>
      <c r="H397" s="13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>
      <c r="A398" s="12"/>
      <c r="B398" s="12"/>
      <c r="C398" s="28"/>
      <c r="D398" s="12"/>
      <c r="E398" s="12"/>
      <c r="F398" s="12"/>
      <c r="G398" s="23"/>
      <c r="H398" s="13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>
      <c r="A399" s="12"/>
      <c r="B399" s="12"/>
      <c r="C399" s="28"/>
      <c r="D399" s="12"/>
      <c r="E399" s="12"/>
      <c r="F399" s="12"/>
      <c r="G399" s="23"/>
      <c r="H399" s="13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>
      <c r="A400" s="12"/>
      <c r="B400" s="12"/>
      <c r="C400" s="28"/>
      <c r="D400" s="12"/>
      <c r="E400" s="12"/>
      <c r="F400" s="12"/>
      <c r="G400" s="23"/>
      <c r="H400" s="13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>
      <c r="A401" s="12"/>
      <c r="B401" s="12"/>
      <c r="C401" s="28"/>
      <c r="D401" s="12"/>
      <c r="E401" s="12"/>
      <c r="F401" s="12"/>
      <c r="G401" s="23"/>
      <c r="H401" s="13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>
      <c r="A402" s="12"/>
      <c r="B402" s="12"/>
      <c r="C402" s="28"/>
      <c r="D402" s="12"/>
      <c r="E402" s="12"/>
      <c r="F402" s="12"/>
      <c r="G402" s="23"/>
      <c r="H402" s="13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>
      <c r="A403" s="12"/>
      <c r="B403" s="12"/>
      <c r="C403" s="28"/>
      <c r="D403" s="12"/>
      <c r="E403" s="12"/>
      <c r="F403" s="12"/>
      <c r="G403" s="23"/>
      <c r="H403" s="13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>
      <c r="A404" s="12"/>
      <c r="B404" s="12"/>
      <c r="C404" s="28"/>
      <c r="D404" s="12"/>
      <c r="E404" s="12"/>
      <c r="F404" s="12"/>
      <c r="G404" s="23"/>
      <c r="H404" s="13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>
      <c r="A405" s="12"/>
      <c r="B405" s="12"/>
      <c r="C405" s="28"/>
      <c r="D405" s="12"/>
      <c r="E405" s="12"/>
      <c r="F405" s="12"/>
      <c r="G405" s="23"/>
      <c r="H405" s="13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>
      <c r="A406" s="12"/>
      <c r="B406" s="12"/>
      <c r="C406" s="28"/>
      <c r="D406" s="12"/>
      <c r="E406" s="12"/>
      <c r="F406" s="12"/>
      <c r="G406" s="23"/>
      <c r="H406" s="13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>
      <c r="A407" s="12"/>
      <c r="B407" s="12"/>
      <c r="C407" s="28"/>
      <c r="D407" s="12"/>
      <c r="E407" s="12"/>
      <c r="F407" s="12"/>
      <c r="G407" s="23"/>
      <c r="H407" s="13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>
      <c r="A408" s="12"/>
      <c r="B408" s="12"/>
      <c r="C408" s="28"/>
      <c r="D408" s="12"/>
      <c r="E408" s="12"/>
      <c r="F408" s="12"/>
      <c r="G408" s="23"/>
      <c r="H408" s="13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>
      <c r="A409" s="12"/>
      <c r="B409" s="12"/>
      <c r="C409" s="28"/>
      <c r="D409" s="12"/>
      <c r="E409" s="12"/>
      <c r="F409" s="12"/>
      <c r="G409" s="23"/>
      <c r="H409" s="13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>
      <c r="A410" s="12"/>
      <c r="B410" s="12"/>
      <c r="C410" s="28"/>
      <c r="D410" s="12"/>
      <c r="E410" s="12"/>
      <c r="F410" s="12"/>
      <c r="G410" s="23"/>
      <c r="H410" s="13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>
      <c r="A411" s="12"/>
      <c r="B411" s="12"/>
      <c r="C411" s="28"/>
      <c r="D411" s="12"/>
      <c r="E411" s="12"/>
      <c r="F411" s="12"/>
      <c r="G411" s="23"/>
      <c r="H411" s="13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>
      <c r="A412" s="12"/>
      <c r="B412" s="12"/>
      <c r="C412" s="28"/>
      <c r="D412" s="12"/>
      <c r="E412" s="12"/>
      <c r="F412" s="12"/>
      <c r="G412" s="23"/>
      <c r="H412" s="13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>
      <c r="A413" s="12"/>
      <c r="B413" s="12"/>
      <c r="C413" s="28"/>
      <c r="D413" s="12"/>
      <c r="E413" s="12"/>
      <c r="F413" s="12"/>
      <c r="G413" s="23"/>
      <c r="H413" s="13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>
      <c r="A414" s="12"/>
      <c r="B414" s="12"/>
      <c r="C414" s="28"/>
      <c r="D414" s="12"/>
      <c r="E414" s="12"/>
      <c r="F414" s="12"/>
      <c r="G414" s="23"/>
      <c r="H414" s="13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>
      <c r="A415" s="12"/>
      <c r="B415" s="12"/>
      <c r="C415" s="28"/>
      <c r="D415" s="12"/>
      <c r="E415" s="12"/>
      <c r="F415" s="12"/>
      <c r="G415" s="23"/>
      <c r="H415" s="13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>
      <c r="A416" s="12"/>
      <c r="B416" s="12"/>
      <c r="C416" s="28"/>
      <c r="D416" s="12"/>
      <c r="E416" s="12"/>
      <c r="F416" s="12"/>
      <c r="G416" s="23"/>
      <c r="H416" s="13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>
      <c r="A417" s="12"/>
      <c r="B417" s="12"/>
      <c r="C417" s="28"/>
      <c r="D417" s="12"/>
      <c r="E417" s="12"/>
      <c r="F417" s="12"/>
      <c r="G417" s="23"/>
      <c r="H417" s="13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>
      <c r="A418" s="12"/>
      <c r="B418" s="12"/>
      <c r="C418" s="28"/>
      <c r="D418" s="12"/>
      <c r="E418" s="12"/>
      <c r="F418" s="12"/>
      <c r="G418" s="23"/>
      <c r="H418" s="13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>
      <c r="A419" s="12"/>
      <c r="B419" s="12"/>
      <c r="C419" s="28"/>
      <c r="D419" s="12"/>
      <c r="E419" s="12"/>
      <c r="F419" s="12"/>
      <c r="G419" s="23"/>
      <c r="H419" s="13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>
      <c r="A420" s="12"/>
      <c r="B420" s="12"/>
      <c r="C420" s="28"/>
      <c r="D420" s="12"/>
      <c r="E420" s="12"/>
      <c r="F420" s="12"/>
      <c r="G420" s="23"/>
      <c r="H420" s="13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>
      <c r="A421" s="12"/>
      <c r="B421" s="12"/>
      <c r="C421" s="28"/>
      <c r="D421" s="12"/>
      <c r="E421" s="12"/>
      <c r="F421" s="12"/>
      <c r="G421" s="23"/>
      <c r="H421" s="13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>
      <c r="A422" s="12"/>
      <c r="B422" s="12"/>
      <c r="C422" s="28"/>
      <c r="D422" s="12"/>
      <c r="E422" s="12"/>
      <c r="F422" s="12"/>
      <c r="G422" s="23"/>
      <c r="H422" s="13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>
      <c r="A423" s="12"/>
      <c r="B423" s="12"/>
      <c r="C423" s="28"/>
      <c r="D423" s="12"/>
      <c r="E423" s="12"/>
      <c r="F423" s="12"/>
      <c r="G423" s="23"/>
      <c r="H423" s="13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>
      <c r="A424" s="12"/>
      <c r="B424" s="12"/>
      <c r="C424" s="28"/>
      <c r="D424" s="12"/>
      <c r="E424" s="12"/>
      <c r="F424" s="12"/>
      <c r="G424" s="23"/>
      <c r="H424" s="13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>
      <c r="A425" s="12"/>
      <c r="B425" s="12"/>
      <c r="C425" s="28"/>
      <c r="D425" s="12"/>
      <c r="E425" s="12"/>
      <c r="F425" s="12"/>
      <c r="G425" s="23"/>
      <c r="H425" s="13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>
      <c r="A426" s="12"/>
      <c r="B426" s="12"/>
      <c r="C426" s="28"/>
      <c r="D426" s="12"/>
      <c r="E426" s="12"/>
      <c r="F426" s="12"/>
      <c r="G426" s="23"/>
      <c r="H426" s="13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>
      <c r="A427" s="12"/>
      <c r="B427" s="12"/>
      <c r="C427" s="28"/>
      <c r="D427" s="12"/>
      <c r="E427" s="12"/>
      <c r="F427" s="12"/>
      <c r="G427" s="23"/>
      <c r="H427" s="13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>
      <c r="A428" s="12"/>
      <c r="B428" s="12"/>
      <c r="C428" s="28"/>
      <c r="D428" s="12"/>
      <c r="E428" s="12"/>
      <c r="F428" s="12"/>
      <c r="G428" s="23"/>
      <c r="H428" s="13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>
      <c r="A429" s="12"/>
      <c r="B429" s="12"/>
      <c r="C429" s="28"/>
      <c r="D429" s="12"/>
      <c r="E429" s="12"/>
      <c r="F429" s="12"/>
      <c r="G429" s="23"/>
      <c r="H429" s="13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>
      <c r="A430" s="12"/>
      <c r="B430" s="12"/>
      <c r="C430" s="28"/>
      <c r="D430" s="12"/>
      <c r="E430" s="12"/>
      <c r="F430" s="12"/>
      <c r="G430" s="23"/>
      <c r="H430" s="13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>
      <c r="A431" s="12"/>
      <c r="B431" s="12"/>
      <c r="C431" s="28"/>
      <c r="D431" s="12"/>
      <c r="E431" s="12"/>
      <c r="F431" s="12"/>
      <c r="G431" s="23"/>
      <c r="H431" s="13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>
      <c r="A432" s="12"/>
      <c r="B432" s="12"/>
      <c r="C432" s="28"/>
      <c r="D432" s="12"/>
      <c r="E432" s="12"/>
      <c r="F432" s="12"/>
      <c r="G432" s="23"/>
      <c r="H432" s="13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>
      <c r="A433" s="12"/>
      <c r="B433" s="12"/>
      <c r="C433" s="28"/>
      <c r="D433" s="12"/>
      <c r="E433" s="12"/>
      <c r="F433" s="12"/>
      <c r="G433" s="23"/>
      <c r="H433" s="13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>
      <c r="A434" s="12"/>
      <c r="B434" s="12"/>
      <c r="C434" s="28"/>
      <c r="D434" s="12"/>
      <c r="E434" s="12"/>
      <c r="F434" s="12"/>
      <c r="G434" s="23"/>
      <c r="H434" s="13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>
      <c r="A435" s="12"/>
      <c r="B435" s="12"/>
      <c r="C435" s="28"/>
      <c r="D435" s="12"/>
      <c r="E435" s="12"/>
      <c r="F435" s="12"/>
      <c r="G435" s="23"/>
      <c r="H435" s="13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>
      <c r="A436" s="12"/>
      <c r="B436" s="12"/>
      <c r="C436" s="28"/>
      <c r="D436" s="12"/>
      <c r="E436" s="12"/>
      <c r="F436" s="12"/>
      <c r="G436" s="23"/>
      <c r="H436" s="13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>
      <c r="A437" s="12"/>
      <c r="B437" s="12"/>
      <c r="C437" s="28"/>
      <c r="D437" s="12"/>
      <c r="E437" s="12"/>
      <c r="F437" s="12"/>
      <c r="G437" s="23"/>
      <c r="H437" s="13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>
      <c r="A438" s="12"/>
      <c r="B438" s="12"/>
      <c r="C438" s="28"/>
      <c r="D438" s="12"/>
      <c r="E438" s="12"/>
      <c r="F438" s="12"/>
      <c r="G438" s="23"/>
      <c r="H438" s="13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>
      <c r="A439" s="12"/>
      <c r="B439" s="12"/>
      <c r="C439" s="28"/>
      <c r="D439" s="12"/>
      <c r="E439" s="12"/>
      <c r="F439" s="12"/>
      <c r="G439" s="23"/>
      <c r="H439" s="13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>
      <c r="A440" s="12"/>
      <c r="B440" s="12"/>
      <c r="C440" s="28"/>
      <c r="D440" s="12"/>
      <c r="E440" s="12"/>
      <c r="F440" s="12"/>
      <c r="G440" s="23"/>
      <c r="H440" s="13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>
      <c r="A441" s="12"/>
      <c r="B441" s="12"/>
      <c r="C441" s="28"/>
      <c r="D441" s="12"/>
      <c r="E441" s="12"/>
      <c r="F441" s="12"/>
      <c r="G441" s="23"/>
      <c r="H441" s="13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>
      <c r="A442" s="12"/>
      <c r="B442" s="12"/>
      <c r="C442" s="28"/>
      <c r="D442" s="12"/>
      <c r="E442" s="12"/>
      <c r="F442" s="12"/>
      <c r="G442" s="23"/>
      <c r="H442" s="13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>
      <c r="A443" s="12"/>
      <c r="B443" s="12"/>
      <c r="C443" s="28"/>
      <c r="D443" s="12"/>
      <c r="E443" s="12"/>
      <c r="F443" s="12"/>
      <c r="G443" s="23"/>
      <c r="H443" s="13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>
      <c r="A444" s="12"/>
      <c r="B444" s="12"/>
      <c r="C444" s="28"/>
      <c r="D444" s="12"/>
      <c r="E444" s="12"/>
      <c r="F444" s="12"/>
      <c r="G444" s="23"/>
      <c r="H444" s="13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>
      <c r="A445" s="12"/>
      <c r="B445" s="12"/>
      <c r="C445" s="28"/>
      <c r="D445" s="12"/>
      <c r="E445" s="12"/>
      <c r="F445" s="12"/>
      <c r="G445" s="23"/>
      <c r="H445" s="13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>
      <c r="A446" s="12"/>
      <c r="B446" s="12"/>
      <c r="C446" s="28"/>
      <c r="D446" s="12"/>
      <c r="E446" s="12"/>
      <c r="F446" s="12"/>
      <c r="G446" s="23"/>
      <c r="H446" s="13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>
      <c r="A447" s="12"/>
      <c r="B447" s="12"/>
      <c r="C447" s="28"/>
      <c r="D447" s="12"/>
      <c r="E447" s="12"/>
      <c r="F447" s="12"/>
      <c r="G447" s="23"/>
      <c r="H447" s="13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>
      <c r="A448" s="12"/>
      <c r="B448" s="12"/>
      <c r="C448" s="28"/>
      <c r="D448" s="12"/>
      <c r="E448" s="12"/>
      <c r="F448" s="12"/>
      <c r="G448" s="23"/>
      <c r="H448" s="13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>
      <c r="A449" s="12"/>
      <c r="B449" s="12"/>
      <c r="C449" s="28"/>
      <c r="D449" s="12"/>
      <c r="E449" s="12"/>
      <c r="F449" s="12"/>
      <c r="G449" s="23"/>
      <c r="H449" s="13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>
      <c r="A450" s="12"/>
      <c r="B450" s="12"/>
      <c r="C450" s="28"/>
      <c r="D450" s="12"/>
      <c r="E450" s="12"/>
      <c r="F450" s="12"/>
      <c r="G450" s="23"/>
      <c r="H450" s="13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>
      <c r="A451" s="12"/>
      <c r="B451" s="12"/>
      <c r="C451" s="28"/>
      <c r="D451" s="12"/>
      <c r="E451" s="12"/>
      <c r="F451" s="12"/>
      <c r="G451" s="23"/>
      <c r="H451" s="13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>
      <c r="A452" s="12"/>
      <c r="B452" s="12"/>
      <c r="C452" s="28"/>
      <c r="D452" s="12"/>
      <c r="E452" s="12"/>
      <c r="F452" s="12"/>
      <c r="G452" s="23"/>
      <c r="H452" s="13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>
      <c r="A453" s="12"/>
      <c r="B453" s="12"/>
      <c r="C453" s="28"/>
      <c r="D453" s="12"/>
      <c r="E453" s="12"/>
      <c r="F453" s="12"/>
      <c r="G453" s="23"/>
      <c r="H453" s="13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>
      <c r="A454" s="12"/>
      <c r="B454" s="12"/>
      <c r="C454" s="28"/>
      <c r="D454" s="12"/>
      <c r="E454" s="12"/>
      <c r="F454" s="12"/>
      <c r="G454" s="23"/>
      <c r="H454" s="13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>
      <c r="A455" s="12"/>
      <c r="B455" s="12"/>
      <c r="C455" s="28"/>
      <c r="D455" s="12"/>
      <c r="E455" s="12"/>
      <c r="F455" s="12"/>
      <c r="G455" s="23"/>
      <c r="H455" s="13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>
      <c r="A456" s="12"/>
      <c r="B456" s="12"/>
      <c r="C456" s="28"/>
      <c r="D456" s="12"/>
      <c r="E456" s="12"/>
      <c r="F456" s="12"/>
      <c r="G456" s="23"/>
      <c r="H456" s="13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>
      <c r="A457" s="12"/>
      <c r="B457" s="12"/>
      <c r="C457" s="28"/>
      <c r="D457" s="12"/>
      <c r="E457" s="12"/>
      <c r="F457" s="12"/>
      <c r="G457" s="23"/>
      <c r="H457" s="13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>
      <c r="A458" s="12"/>
      <c r="B458" s="12"/>
      <c r="C458" s="28"/>
      <c r="D458" s="12"/>
      <c r="E458" s="12"/>
      <c r="F458" s="12"/>
      <c r="G458" s="23"/>
      <c r="H458" s="13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>
      <c r="A459" s="12"/>
      <c r="B459" s="12"/>
      <c r="C459" s="28"/>
      <c r="D459" s="12"/>
      <c r="E459" s="12"/>
      <c r="F459" s="12"/>
      <c r="G459" s="23"/>
      <c r="H459" s="13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>
      <c r="A460" s="12"/>
      <c r="B460" s="12"/>
      <c r="C460" s="28"/>
      <c r="D460" s="12"/>
      <c r="E460" s="12"/>
      <c r="F460" s="12"/>
      <c r="G460" s="23"/>
      <c r="H460" s="13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>
      <c r="A461" s="12"/>
      <c r="B461" s="12"/>
      <c r="C461" s="28"/>
      <c r="D461" s="12"/>
      <c r="E461" s="12"/>
      <c r="F461" s="12"/>
      <c r="G461" s="23"/>
      <c r="H461" s="13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>
      <c r="A462" s="12"/>
      <c r="B462" s="12"/>
      <c r="C462" s="28"/>
      <c r="D462" s="12"/>
      <c r="E462" s="12"/>
      <c r="F462" s="12"/>
      <c r="G462" s="23"/>
      <c r="H462" s="13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>
      <c r="A463" s="12"/>
      <c r="B463" s="12"/>
      <c r="C463" s="28"/>
      <c r="D463" s="12"/>
      <c r="E463" s="12"/>
      <c r="F463" s="12"/>
      <c r="G463" s="23"/>
      <c r="H463" s="13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>
      <c r="A464" s="12"/>
      <c r="B464" s="12"/>
      <c r="C464" s="28"/>
      <c r="D464" s="12"/>
      <c r="E464" s="12"/>
      <c r="F464" s="12"/>
      <c r="G464" s="23"/>
      <c r="H464" s="13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>
      <c r="A465" s="12"/>
      <c r="B465" s="12"/>
      <c r="C465" s="28"/>
      <c r="D465" s="12"/>
      <c r="E465" s="12"/>
      <c r="F465" s="12"/>
      <c r="G465" s="23"/>
      <c r="H465" s="13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>
      <c r="A466" s="12"/>
      <c r="B466" s="12"/>
      <c r="C466" s="28"/>
      <c r="D466" s="12"/>
      <c r="E466" s="12"/>
      <c r="F466" s="12"/>
      <c r="G466" s="23"/>
      <c r="H466" s="13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>
      <c r="A467" s="12"/>
      <c r="B467" s="12"/>
      <c r="C467" s="28"/>
      <c r="D467" s="12"/>
      <c r="E467" s="12"/>
      <c r="F467" s="12"/>
      <c r="G467" s="23"/>
      <c r="H467" s="13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>
      <c r="A468" s="12"/>
      <c r="B468" s="12"/>
      <c r="C468" s="28"/>
      <c r="D468" s="12"/>
      <c r="E468" s="12"/>
      <c r="F468" s="12"/>
      <c r="G468" s="23"/>
      <c r="H468" s="1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>
      <c r="A469" s="12"/>
      <c r="B469" s="12"/>
      <c r="C469" s="28"/>
      <c r="D469" s="12"/>
      <c r="E469" s="12"/>
      <c r="F469" s="12"/>
      <c r="G469" s="23"/>
      <c r="H469" s="13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>
      <c r="A470" s="12"/>
      <c r="B470" s="12"/>
      <c r="C470" s="28"/>
      <c r="D470" s="12"/>
      <c r="E470" s="12"/>
      <c r="F470" s="12"/>
      <c r="G470" s="23"/>
      <c r="H470" s="13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>
      <c r="A471" s="12"/>
      <c r="B471" s="12"/>
      <c r="C471" s="28"/>
      <c r="D471" s="12"/>
      <c r="E471" s="12"/>
      <c r="F471" s="12"/>
      <c r="G471" s="23"/>
      <c r="H471" s="13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>
      <c r="A472" s="12"/>
      <c r="B472" s="12"/>
      <c r="C472" s="28"/>
      <c r="D472" s="12"/>
      <c r="E472" s="12"/>
      <c r="F472" s="12"/>
      <c r="G472" s="23"/>
      <c r="H472" s="13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>
      <c r="A473" s="12"/>
      <c r="B473" s="12"/>
      <c r="C473" s="28"/>
      <c r="D473" s="12"/>
      <c r="E473" s="12"/>
      <c r="F473" s="12"/>
      <c r="G473" s="23"/>
      <c r="H473" s="13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>
      <c r="A474" s="12"/>
      <c r="B474" s="12"/>
      <c r="C474" s="28"/>
      <c r="D474" s="12"/>
      <c r="E474" s="12"/>
      <c r="F474" s="12"/>
      <c r="G474" s="23"/>
      <c r="H474" s="13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>
      <c r="A475" s="12"/>
      <c r="B475" s="12"/>
      <c r="C475" s="28"/>
      <c r="D475" s="12"/>
      <c r="E475" s="12"/>
      <c r="F475" s="12"/>
      <c r="G475" s="23"/>
      <c r="H475" s="13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>
      <c r="A476" s="12"/>
      <c r="B476" s="12"/>
      <c r="C476" s="28"/>
      <c r="D476" s="12"/>
      <c r="E476" s="12"/>
      <c r="F476" s="12"/>
      <c r="G476" s="23"/>
      <c r="H476" s="13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>
      <c r="A477" s="12"/>
      <c r="B477" s="12"/>
      <c r="C477" s="28"/>
      <c r="D477" s="12"/>
      <c r="E477" s="12"/>
      <c r="F477" s="12"/>
      <c r="G477" s="23"/>
      <c r="H477" s="13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>
      <c r="A478" s="12"/>
      <c r="B478" s="12"/>
      <c r="C478" s="28"/>
      <c r="D478" s="12"/>
      <c r="E478" s="12"/>
      <c r="F478" s="12"/>
      <c r="G478" s="23"/>
      <c r="H478" s="13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>
      <c r="A479" s="12"/>
      <c r="B479" s="12"/>
      <c r="C479" s="28"/>
      <c r="D479" s="12"/>
      <c r="E479" s="12"/>
      <c r="F479" s="12"/>
      <c r="G479" s="23"/>
      <c r="H479" s="13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>
      <c r="A480" s="12"/>
      <c r="B480" s="12"/>
      <c r="C480" s="28"/>
      <c r="D480" s="12"/>
      <c r="E480" s="12"/>
      <c r="F480" s="12"/>
      <c r="G480" s="23"/>
      <c r="H480" s="13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>
      <c r="A481" s="12"/>
      <c r="B481" s="12"/>
      <c r="C481" s="28"/>
      <c r="D481" s="12"/>
      <c r="E481" s="12"/>
      <c r="F481" s="12"/>
      <c r="G481" s="23"/>
      <c r="H481" s="13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>
      <c r="A482" s="12"/>
      <c r="B482" s="12"/>
      <c r="C482" s="28"/>
      <c r="D482" s="12"/>
      <c r="E482" s="12"/>
      <c r="F482" s="12"/>
      <c r="G482" s="23"/>
      <c r="H482" s="13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>
      <c r="A483" s="12"/>
      <c r="B483" s="12"/>
      <c r="C483" s="28"/>
      <c r="D483" s="12"/>
      <c r="E483" s="12"/>
      <c r="F483" s="12"/>
      <c r="G483" s="23"/>
      <c r="H483" s="13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>
      <c r="A484" s="12"/>
      <c r="B484" s="12"/>
      <c r="C484" s="28"/>
      <c r="D484" s="12"/>
      <c r="E484" s="12"/>
      <c r="F484" s="12"/>
      <c r="G484" s="23"/>
      <c r="H484" s="13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>
      <c r="A485" s="12"/>
      <c r="B485" s="12"/>
      <c r="C485" s="28"/>
      <c r="D485" s="12"/>
      <c r="E485" s="12"/>
      <c r="F485" s="12"/>
      <c r="G485" s="23"/>
      <c r="H485" s="13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>
      <c r="A486" s="12"/>
      <c r="B486" s="12"/>
      <c r="C486" s="28"/>
      <c r="D486" s="12"/>
      <c r="E486" s="12"/>
      <c r="F486" s="12"/>
      <c r="G486" s="23"/>
      <c r="H486" s="13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>
      <c r="A487" s="12"/>
      <c r="B487" s="12"/>
      <c r="C487" s="28"/>
      <c r="D487" s="12"/>
      <c r="E487" s="12"/>
      <c r="F487" s="12"/>
      <c r="G487" s="23"/>
      <c r="H487" s="13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>
      <c r="A488" s="12"/>
      <c r="B488" s="12"/>
      <c r="C488" s="28"/>
      <c r="D488" s="12"/>
      <c r="E488" s="12"/>
      <c r="F488" s="12"/>
      <c r="G488" s="23"/>
      <c r="H488" s="13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>
      <c r="A489" s="12"/>
      <c r="B489" s="12"/>
      <c r="C489" s="28"/>
      <c r="D489" s="12"/>
      <c r="E489" s="12"/>
      <c r="F489" s="12"/>
      <c r="G489" s="23"/>
      <c r="H489" s="13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>
      <c r="A490" s="12"/>
      <c r="B490" s="12"/>
      <c r="C490" s="28"/>
      <c r="D490" s="12"/>
      <c r="E490" s="12"/>
      <c r="F490" s="12"/>
      <c r="G490" s="23"/>
      <c r="H490" s="13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>
      <c r="A491" s="12"/>
      <c r="B491" s="12"/>
      <c r="C491" s="28"/>
      <c r="D491" s="12"/>
      <c r="E491" s="12"/>
      <c r="F491" s="12"/>
      <c r="G491" s="23"/>
      <c r="H491" s="13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>
      <c r="A492" s="12"/>
      <c r="B492" s="12"/>
      <c r="C492" s="28"/>
      <c r="D492" s="12"/>
      <c r="E492" s="12"/>
      <c r="F492" s="12"/>
      <c r="G492" s="23"/>
      <c r="H492" s="13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>
      <c r="A493" s="12"/>
      <c r="B493" s="12"/>
      <c r="C493" s="28"/>
      <c r="D493" s="12"/>
      <c r="E493" s="12"/>
      <c r="F493" s="12"/>
      <c r="G493" s="23"/>
      <c r="H493" s="13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>
      <c r="A494" s="12"/>
      <c r="B494" s="12"/>
      <c r="C494" s="28"/>
      <c r="D494" s="12"/>
      <c r="E494" s="12"/>
      <c r="F494" s="12"/>
      <c r="G494" s="23"/>
      <c r="H494" s="13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>
      <c r="A495" s="12"/>
      <c r="B495" s="12"/>
      <c r="C495" s="28"/>
      <c r="D495" s="12"/>
      <c r="E495" s="12"/>
      <c r="F495" s="12"/>
      <c r="G495" s="23"/>
      <c r="H495" s="13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>
      <c r="A496" s="12"/>
      <c r="B496" s="12"/>
      <c r="C496" s="28"/>
      <c r="D496" s="12"/>
      <c r="E496" s="12"/>
      <c r="F496" s="12"/>
      <c r="G496" s="23"/>
      <c r="H496" s="13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>
      <c r="A497" s="12"/>
      <c r="B497" s="12"/>
      <c r="C497" s="28"/>
      <c r="D497" s="12"/>
      <c r="E497" s="12"/>
      <c r="F497" s="12"/>
      <c r="G497" s="23"/>
      <c r="H497" s="13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>
      <c r="A498" s="12"/>
      <c r="B498" s="12"/>
      <c r="C498" s="28"/>
      <c r="D498" s="12"/>
      <c r="E498" s="12"/>
      <c r="F498" s="12"/>
      <c r="G498" s="23"/>
      <c r="H498" s="13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>
      <c r="A499" s="12"/>
      <c r="B499" s="12"/>
      <c r="C499" s="28"/>
      <c r="D499" s="12"/>
      <c r="E499" s="12"/>
      <c r="F499" s="12"/>
      <c r="G499" s="23"/>
      <c r="H499" s="13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>
      <c r="A500" s="12"/>
      <c r="B500" s="12"/>
      <c r="C500" s="28"/>
      <c r="D500" s="12"/>
      <c r="E500" s="12"/>
      <c r="F500" s="12"/>
      <c r="G500" s="23"/>
      <c r="H500" s="13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>
      <c r="A501" s="12"/>
      <c r="B501" s="12"/>
      <c r="C501" s="28"/>
      <c r="D501" s="12"/>
      <c r="E501" s="12"/>
      <c r="F501" s="12"/>
      <c r="G501" s="23"/>
      <c r="H501" s="13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>
      <c r="A502" s="12"/>
      <c r="B502" s="12"/>
      <c r="C502" s="28"/>
      <c r="D502" s="12"/>
      <c r="E502" s="12"/>
      <c r="F502" s="12"/>
      <c r="G502" s="23"/>
      <c r="H502" s="13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>
      <c r="A503" s="12"/>
      <c r="B503" s="12"/>
      <c r="C503" s="28"/>
      <c r="D503" s="12"/>
      <c r="E503" s="12"/>
      <c r="F503" s="12"/>
      <c r="G503" s="23"/>
      <c r="H503" s="13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>
      <c r="A504" s="12"/>
      <c r="B504" s="12"/>
      <c r="C504" s="28"/>
      <c r="D504" s="12"/>
      <c r="E504" s="12"/>
      <c r="F504" s="12"/>
      <c r="G504" s="23"/>
      <c r="H504" s="13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>
      <c r="A505" s="12"/>
      <c r="B505" s="12"/>
      <c r="C505" s="28"/>
      <c r="D505" s="12"/>
      <c r="E505" s="12"/>
      <c r="F505" s="12"/>
      <c r="G505" s="23"/>
      <c r="H505" s="13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>
      <c r="A506" s="12"/>
      <c r="B506" s="12"/>
      <c r="C506" s="28"/>
      <c r="D506" s="12"/>
      <c r="E506" s="12"/>
      <c r="F506" s="12"/>
      <c r="G506" s="23"/>
      <c r="H506" s="13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>
      <c r="A507" s="12"/>
      <c r="B507" s="12"/>
      <c r="C507" s="28"/>
      <c r="D507" s="12"/>
      <c r="E507" s="12"/>
      <c r="F507" s="12"/>
      <c r="G507" s="23"/>
      <c r="H507" s="13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>
      <c r="A508" s="12"/>
      <c r="B508" s="12"/>
      <c r="C508" s="28"/>
      <c r="D508" s="12"/>
      <c r="E508" s="12"/>
      <c r="F508" s="12"/>
      <c r="G508" s="23"/>
      <c r="H508" s="13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>
      <c r="A509" s="12"/>
      <c r="B509" s="12"/>
      <c r="C509" s="28"/>
      <c r="D509" s="12"/>
      <c r="E509" s="12"/>
      <c r="F509" s="12"/>
      <c r="G509" s="23"/>
      <c r="H509" s="13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>
      <c r="A510" s="12"/>
      <c r="B510" s="12"/>
      <c r="C510" s="28"/>
      <c r="D510" s="12"/>
      <c r="E510" s="12"/>
      <c r="F510" s="12"/>
      <c r="G510" s="23"/>
      <c r="H510" s="13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>
      <c r="A511" s="12"/>
      <c r="B511" s="12"/>
      <c r="C511" s="28"/>
      <c r="D511" s="12"/>
      <c r="E511" s="12"/>
      <c r="F511" s="12"/>
      <c r="G511" s="23"/>
      <c r="H511" s="13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>
      <c r="A512" s="12"/>
      <c r="B512" s="12"/>
      <c r="C512" s="28"/>
      <c r="D512" s="12"/>
      <c r="E512" s="12"/>
      <c r="F512" s="12"/>
      <c r="G512" s="23"/>
      <c r="H512" s="13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>
      <c r="A513" s="12"/>
      <c r="B513" s="12"/>
      <c r="C513" s="28"/>
      <c r="D513" s="12"/>
      <c r="E513" s="12"/>
      <c r="F513" s="12"/>
      <c r="G513" s="23"/>
      <c r="H513" s="13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>
      <c r="A514" s="12"/>
      <c r="B514" s="12"/>
      <c r="C514" s="28"/>
      <c r="D514" s="12"/>
      <c r="E514" s="12"/>
      <c r="F514" s="12"/>
      <c r="G514" s="23"/>
      <c r="H514" s="13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>
      <c r="A515" s="12"/>
      <c r="B515" s="12"/>
      <c r="C515" s="28"/>
      <c r="D515" s="12"/>
      <c r="E515" s="12"/>
      <c r="F515" s="12"/>
      <c r="G515" s="23"/>
      <c r="H515" s="13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>
      <c r="A516" s="12"/>
      <c r="B516" s="12"/>
      <c r="C516" s="28"/>
      <c r="D516" s="12"/>
      <c r="E516" s="12"/>
      <c r="F516" s="12"/>
      <c r="G516" s="23"/>
      <c r="H516" s="13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>
      <c r="A517" s="12"/>
      <c r="B517" s="12"/>
      <c r="C517" s="28"/>
      <c r="D517" s="12"/>
      <c r="E517" s="12"/>
      <c r="F517" s="12"/>
      <c r="G517" s="23"/>
      <c r="H517" s="13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>
      <c r="A518" s="12"/>
      <c r="B518" s="12"/>
      <c r="C518" s="28"/>
      <c r="D518" s="12"/>
      <c r="E518" s="12"/>
      <c r="F518" s="12"/>
      <c r="G518" s="23"/>
      <c r="H518" s="13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>
      <c r="A519" s="12"/>
      <c r="B519" s="12"/>
      <c r="C519" s="28"/>
      <c r="D519" s="12"/>
      <c r="E519" s="12"/>
      <c r="F519" s="12"/>
      <c r="G519" s="23"/>
      <c r="H519" s="13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>
      <c r="A520" s="12"/>
      <c r="B520" s="12"/>
      <c r="C520" s="28"/>
      <c r="D520" s="12"/>
      <c r="E520" s="12"/>
      <c r="F520" s="12"/>
      <c r="G520" s="23"/>
      <c r="H520" s="13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>
      <c r="A521" s="12"/>
      <c r="B521" s="12"/>
      <c r="C521" s="28"/>
      <c r="D521" s="12"/>
      <c r="E521" s="12"/>
      <c r="F521" s="12"/>
      <c r="G521" s="23"/>
      <c r="H521" s="13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>
      <c r="A522" s="12"/>
      <c r="B522" s="12"/>
      <c r="C522" s="28"/>
      <c r="D522" s="12"/>
      <c r="E522" s="12"/>
      <c r="F522" s="12"/>
      <c r="G522" s="23"/>
      <c r="H522" s="13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>
      <c r="A523" s="12"/>
      <c r="B523" s="12"/>
      <c r="C523" s="28"/>
      <c r="D523" s="12"/>
      <c r="E523" s="12"/>
      <c r="F523" s="12"/>
      <c r="G523" s="23"/>
      <c r="H523" s="13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>
      <c r="A524" s="12"/>
      <c r="B524" s="12"/>
      <c r="C524" s="28"/>
      <c r="D524" s="12"/>
      <c r="E524" s="12"/>
      <c r="F524" s="12"/>
      <c r="G524" s="23"/>
      <c r="H524" s="13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>
      <c r="A525" s="12"/>
      <c r="B525" s="12"/>
      <c r="C525" s="28"/>
      <c r="D525" s="12"/>
      <c r="E525" s="12"/>
      <c r="F525" s="12"/>
      <c r="G525" s="23"/>
      <c r="H525" s="13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>
      <c r="A526" s="12"/>
      <c r="B526" s="12"/>
      <c r="C526" s="28"/>
      <c r="D526" s="12"/>
      <c r="E526" s="12"/>
      <c r="F526" s="12"/>
      <c r="G526" s="23"/>
      <c r="H526" s="13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>
      <c r="A527" s="12"/>
      <c r="B527" s="12"/>
      <c r="C527" s="28"/>
      <c r="D527" s="12"/>
      <c r="E527" s="12"/>
      <c r="F527" s="12"/>
      <c r="G527" s="23"/>
      <c r="H527" s="13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>
      <c r="A528" s="12"/>
      <c r="B528" s="12"/>
      <c r="C528" s="28"/>
      <c r="D528" s="12"/>
      <c r="E528" s="12"/>
      <c r="F528" s="12"/>
      <c r="G528" s="23"/>
      <c r="H528" s="13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>
      <c r="A529" s="12"/>
      <c r="B529" s="12"/>
      <c r="C529" s="28"/>
      <c r="D529" s="12"/>
      <c r="E529" s="12"/>
      <c r="F529" s="12"/>
      <c r="G529" s="23"/>
      <c r="H529" s="13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>
      <c r="A530" s="12"/>
      <c r="B530" s="12"/>
      <c r="C530" s="28"/>
      <c r="D530" s="12"/>
      <c r="E530" s="12"/>
      <c r="F530" s="12"/>
      <c r="G530" s="23"/>
      <c r="H530" s="13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>
      <c r="A531" s="12"/>
      <c r="B531" s="12"/>
      <c r="C531" s="28"/>
      <c r="D531" s="12"/>
      <c r="E531" s="12"/>
      <c r="F531" s="12"/>
      <c r="G531" s="23"/>
      <c r="H531" s="13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>
      <c r="A532" s="12"/>
      <c r="B532" s="12"/>
      <c r="C532" s="28"/>
      <c r="D532" s="12"/>
      <c r="E532" s="12"/>
      <c r="F532" s="12"/>
      <c r="G532" s="23"/>
      <c r="H532" s="13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>
      <c r="A533" s="12"/>
      <c r="B533" s="12"/>
      <c r="C533" s="28"/>
      <c r="D533" s="12"/>
      <c r="E533" s="12"/>
      <c r="F533" s="12"/>
      <c r="G533" s="23"/>
      <c r="H533" s="13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>
      <c r="A534" s="12"/>
      <c r="B534" s="12"/>
      <c r="C534" s="28"/>
      <c r="D534" s="12"/>
      <c r="E534" s="12"/>
      <c r="F534" s="12"/>
      <c r="G534" s="23"/>
      <c r="H534" s="13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>
      <c r="A535" s="12"/>
      <c r="B535" s="12"/>
      <c r="C535" s="28"/>
      <c r="D535" s="12"/>
      <c r="E535" s="12"/>
      <c r="F535" s="12"/>
      <c r="G535" s="23"/>
      <c r="H535" s="13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>
      <c r="A536" s="12"/>
      <c r="B536" s="12"/>
      <c r="C536" s="28"/>
      <c r="D536" s="12"/>
      <c r="E536" s="12"/>
      <c r="F536" s="12"/>
      <c r="G536" s="23"/>
      <c r="H536" s="13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>
      <c r="A537" s="12"/>
      <c r="B537" s="12"/>
      <c r="C537" s="28"/>
      <c r="D537" s="12"/>
      <c r="E537" s="12"/>
      <c r="F537" s="12"/>
      <c r="G537" s="23"/>
      <c r="H537" s="13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>
      <c r="A538" s="12"/>
      <c r="B538" s="12"/>
      <c r="C538" s="28"/>
      <c r="D538" s="12"/>
      <c r="E538" s="12"/>
      <c r="F538" s="12"/>
      <c r="G538" s="23"/>
      <c r="H538" s="13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>
      <c r="A539" s="12"/>
      <c r="B539" s="12"/>
      <c r="C539" s="28"/>
      <c r="D539" s="12"/>
      <c r="E539" s="12"/>
      <c r="F539" s="12"/>
      <c r="G539" s="23"/>
      <c r="H539" s="13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>
      <c r="A540" s="12"/>
      <c r="B540" s="12"/>
      <c r="C540" s="28"/>
      <c r="D540" s="12"/>
      <c r="E540" s="12"/>
      <c r="F540" s="12"/>
      <c r="G540" s="23"/>
      <c r="H540" s="13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>
      <c r="A541" s="12"/>
      <c r="B541" s="12"/>
      <c r="C541" s="28"/>
      <c r="D541" s="12"/>
      <c r="E541" s="12"/>
      <c r="F541" s="12"/>
      <c r="G541" s="23"/>
      <c r="H541" s="13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>
      <c r="A542" s="12"/>
      <c r="B542" s="12"/>
      <c r="C542" s="28"/>
      <c r="D542" s="12"/>
      <c r="E542" s="12"/>
      <c r="F542" s="12"/>
      <c r="G542" s="23"/>
      <c r="H542" s="13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>
      <c r="A543" s="12"/>
      <c r="B543" s="12"/>
      <c r="C543" s="28"/>
      <c r="D543" s="12"/>
      <c r="E543" s="12"/>
      <c r="F543" s="12"/>
      <c r="G543" s="23"/>
      <c r="H543" s="13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>
      <c r="A544" s="12"/>
      <c r="B544" s="12"/>
      <c r="C544" s="28"/>
      <c r="D544" s="12"/>
      <c r="E544" s="12"/>
      <c r="F544" s="12"/>
      <c r="G544" s="23"/>
      <c r="H544" s="13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>
      <c r="A545" s="12"/>
      <c r="B545" s="12"/>
      <c r="C545" s="28"/>
      <c r="D545" s="12"/>
      <c r="E545" s="12"/>
      <c r="F545" s="12"/>
      <c r="G545" s="23"/>
      <c r="H545" s="13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>
      <c r="A546" s="12"/>
      <c r="B546" s="12"/>
      <c r="C546" s="28"/>
      <c r="D546" s="12"/>
      <c r="E546" s="12"/>
      <c r="F546" s="12"/>
      <c r="G546" s="23"/>
      <c r="H546" s="13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>
      <c r="A547" s="12"/>
      <c r="B547" s="12"/>
      <c r="C547" s="28"/>
      <c r="D547" s="12"/>
      <c r="E547" s="12"/>
      <c r="F547" s="12"/>
      <c r="G547" s="23"/>
      <c r="H547" s="13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>
      <c r="A548" s="12"/>
      <c r="B548" s="12"/>
      <c r="C548" s="28"/>
      <c r="D548" s="12"/>
      <c r="E548" s="12"/>
      <c r="F548" s="12"/>
      <c r="G548" s="23"/>
      <c r="H548" s="13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>
      <c r="A549" s="12"/>
      <c r="B549" s="12"/>
      <c r="C549" s="28"/>
      <c r="D549" s="12"/>
      <c r="E549" s="12"/>
      <c r="F549" s="12"/>
      <c r="G549" s="23"/>
      <c r="H549" s="13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>
      <c r="A550" s="12"/>
      <c r="B550" s="12"/>
      <c r="C550" s="28"/>
      <c r="D550" s="12"/>
      <c r="E550" s="12"/>
      <c r="F550" s="12"/>
      <c r="G550" s="23"/>
      <c r="H550" s="13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>
      <c r="A551" s="12"/>
      <c r="B551" s="12"/>
      <c r="C551" s="28"/>
      <c r="D551" s="12"/>
      <c r="E551" s="12"/>
      <c r="F551" s="12"/>
      <c r="G551" s="23"/>
      <c r="H551" s="13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>
      <c r="A552" s="12"/>
      <c r="B552" s="12"/>
      <c r="C552" s="28"/>
      <c r="D552" s="12"/>
      <c r="E552" s="12"/>
      <c r="F552" s="12"/>
      <c r="G552" s="23"/>
      <c r="H552" s="13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>
      <c r="A553" s="12"/>
      <c r="B553" s="12"/>
      <c r="C553" s="28"/>
      <c r="D553" s="12"/>
      <c r="E553" s="12"/>
      <c r="F553" s="12"/>
      <c r="G553" s="23"/>
      <c r="H553" s="13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>
      <c r="A554" s="12"/>
      <c r="B554" s="12"/>
      <c r="C554" s="28"/>
      <c r="D554" s="12"/>
      <c r="E554" s="12"/>
      <c r="F554" s="12"/>
      <c r="G554" s="23"/>
      <c r="H554" s="13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>
      <c r="A555" s="12"/>
      <c r="B555" s="12"/>
      <c r="C555" s="28"/>
      <c r="D555" s="12"/>
      <c r="E555" s="12"/>
      <c r="F555" s="12"/>
      <c r="G555" s="23"/>
      <c r="H555" s="13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>
      <c r="A556" s="12"/>
      <c r="B556" s="12"/>
      <c r="C556" s="28"/>
      <c r="D556" s="12"/>
      <c r="E556" s="12"/>
      <c r="F556" s="12"/>
      <c r="G556" s="23"/>
      <c r="H556" s="13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>
      <c r="A557" s="12"/>
      <c r="B557" s="12"/>
      <c r="C557" s="28"/>
      <c r="D557" s="12"/>
      <c r="E557" s="12"/>
      <c r="F557" s="12"/>
      <c r="G557" s="23"/>
      <c r="H557" s="13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>
      <c r="A558" s="12"/>
      <c r="B558" s="12"/>
      <c r="C558" s="28"/>
      <c r="D558" s="12"/>
      <c r="E558" s="12"/>
      <c r="F558" s="12"/>
      <c r="G558" s="23"/>
      <c r="H558" s="13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>
      <c r="A559" s="12"/>
      <c r="B559" s="12"/>
      <c r="C559" s="28"/>
      <c r="D559" s="12"/>
      <c r="E559" s="12"/>
      <c r="F559" s="12"/>
      <c r="G559" s="23"/>
      <c r="H559" s="13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>
      <c r="A560" s="12"/>
      <c r="B560" s="12"/>
      <c r="C560" s="28"/>
      <c r="D560" s="12"/>
      <c r="E560" s="12"/>
      <c r="F560" s="12"/>
      <c r="G560" s="23"/>
      <c r="H560" s="13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>
      <c r="A561" s="12"/>
      <c r="B561" s="12"/>
      <c r="C561" s="28"/>
      <c r="D561" s="12"/>
      <c r="E561" s="12"/>
      <c r="F561" s="12"/>
      <c r="G561" s="23"/>
      <c r="H561" s="13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>
      <c r="A562" s="12"/>
      <c r="B562" s="12"/>
      <c r="C562" s="28"/>
      <c r="D562" s="12"/>
      <c r="E562" s="12"/>
      <c r="F562" s="12"/>
      <c r="G562" s="23"/>
      <c r="H562" s="13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>
      <c r="A563" s="12"/>
      <c r="B563" s="12"/>
      <c r="C563" s="28"/>
      <c r="D563" s="12"/>
      <c r="E563" s="12"/>
      <c r="F563" s="12"/>
      <c r="G563" s="23"/>
      <c r="H563" s="13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>
      <c r="A564" s="12"/>
      <c r="B564" s="12"/>
      <c r="C564" s="28"/>
      <c r="D564" s="12"/>
      <c r="E564" s="12"/>
      <c r="F564" s="12"/>
      <c r="G564" s="23"/>
      <c r="H564" s="13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>
      <c r="A565" s="12"/>
      <c r="B565" s="12"/>
      <c r="C565" s="28"/>
      <c r="D565" s="12"/>
      <c r="E565" s="12"/>
      <c r="F565" s="12"/>
      <c r="G565" s="23"/>
      <c r="H565" s="13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>
      <c r="A566" s="12"/>
      <c r="B566" s="12"/>
      <c r="C566" s="28"/>
      <c r="D566" s="12"/>
      <c r="E566" s="12"/>
      <c r="F566" s="12"/>
      <c r="G566" s="23"/>
      <c r="H566" s="13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>
      <c r="A567" s="12"/>
      <c r="B567" s="12"/>
      <c r="C567" s="28"/>
      <c r="D567" s="12"/>
      <c r="E567" s="12"/>
      <c r="F567" s="12"/>
      <c r="G567" s="23"/>
      <c r="H567" s="13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>
      <c r="A568" s="12"/>
      <c r="B568" s="12"/>
      <c r="C568" s="28"/>
      <c r="D568" s="12"/>
      <c r="E568" s="12"/>
      <c r="F568" s="12"/>
      <c r="G568" s="23"/>
      <c r="H568" s="13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>
      <c r="A569" s="12"/>
      <c r="B569" s="12"/>
      <c r="C569" s="28"/>
      <c r="D569" s="12"/>
      <c r="E569" s="12"/>
      <c r="F569" s="12"/>
      <c r="G569" s="23"/>
      <c r="H569" s="13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>
      <c r="A570" s="12"/>
      <c r="B570" s="12"/>
      <c r="C570" s="28"/>
      <c r="D570" s="12"/>
      <c r="E570" s="12"/>
      <c r="F570" s="12"/>
      <c r="G570" s="23"/>
      <c r="H570" s="13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>
      <c r="A571" s="12"/>
      <c r="B571" s="12"/>
      <c r="C571" s="28"/>
      <c r="D571" s="12"/>
      <c r="E571" s="12"/>
      <c r="F571" s="12"/>
      <c r="G571" s="23"/>
      <c r="H571" s="13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>
      <c r="A572" s="12"/>
      <c r="B572" s="12"/>
      <c r="C572" s="28"/>
      <c r="D572" s="12"/>
      <c r="E572" s="12"/>
      <c r="F572" s="12"/>
      <c r="G572" s="23"/>
      <c r="H572" s="13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>
      <c r="A573" s="12"/>
      <c r="B573" s="12"/>
      <c r="C573" s="28"/>
      <c r="D573" s="12"/>
      <c r="E573" s="12"/>
      <c r="F573" s="12"/>
      <c r="G573" s="23"/>
      <c r="H573" s="13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>
      <c r="A574" s="12"/>
      <c r="B574" s="12"/>
      <c r="C574" s="28"/>
      <c r="D574" s="12"/>
      <c r="E574" s="12"/>
      <c r="F574" s="12"/>
      <c r="G574" s="23"/>
      <c r="H574" s="13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>
      <c r="A575" s="12"/>
      <c r="B575" s="12"/>
      <c r="C575" s="28"/>
      <c r="D575" s="12"/>
      <c r="E575" s="12"/>
      <c r="F575" s="12"/>
      <c r="G575" s="23"/>
      <c r="H575" s="13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>
      <c r="A576" s="12"/>
      <c r="B576" s="12"/>
      <c r="C576" s="28"/>
      <c r="D576" s="12"/>
      <c r="E576" s="12"/>
      <c r="F576" s="12"/>
      <c r="G576" s="23"/>
      <c r="H576" s="13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>
      <c r="A577" s="12"/>
      <c r="B577" s="12"/>
      <c r="C577" s="28"/>
      <c r="D577" s="12"/>
      <c r="E577" s="12"/>
      <c r="F577" s="12"/>
      <c r="G577" s="23"/>
      <c r="H577" s="13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>
      <c r="A578" s="12"/>
      <c r="B578" s="12"/>
      <c r="C578" s="28"/>
      <c r="D578" s="12"/>
      <c r="E578" s="12"/>
      <c r="F578" s="12"/>
      <c r="G578" s="23"/>
      <c r="H578" s="13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>
      <c r="A579" s="12"/>
      <c r="B579" s="12"/>
      <c r="C579" s="28"/>
      <c r="D579" s="12"/>
      <c r="E579" s="12"/>
      <c r="F579" s="12"/>
      <c r="G579" s="23"/>
      <c r="H579" s="13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>
      <c r="A580" s="12"/>
      <c r="B580" s="12"/>
      <c r="C580" s="28"/>
      <c r="D580" s="12"/>
      <c r="E580" s="12"/>
      <c r="F580" s="12"/>
      <c r="G580" s="23"/>
      <c r="H580" s="13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>
      <c r="A581" s="12"/>
      <c r="B581" s="12"/>
      <c r="C581" s="28"/>
      <c r="D581" s="12"/>
      <c r="E581" s="12"/>
      <c r="F581" s="12"/>
      <c r="G581" s="23"/>
      <c r="H581" s="13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>
      <c r="A582" s="12"/>
      <c r="B582" s="12"/>
      <c r="C582" s="28"/>
      <c r="D582" s="12"/>
      <c r="E582" s="12"/>
      <c r="F582" s="12"/>
      <c r="G582" s="23"/>
      <c r="H582" s="13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>
      <c r="A583" s="12"/>
      <c r="B583" s="12"/>
      <c r="C583" s="28"/>
      <c r="D583" s="12"/>
      <c r="E583" s="12"/>
      <c r="F583" s="12"/>
      <c r="G583" s="23"/>
      <c r="H583" s="13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>
      <c r="A584" s="12"/>
      <c r="B584" s="12"/>
      <c r="C584" s="28"/>
      <c r="D584" s="12"/>
      <c r="E584" s="12"/>
      <c r="F584" s="12"/>
      <c r="G584" s="23"/>
      <c r="H584" s="13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>
      <c r="A585" s="12"/>
      <c r="B585" s="12"/>
      <c r="C585" s="28"/>
      <c r="D585" s="12"/>
      <c r="E585" s="12"/>
      <c r="F585" s="12"/>
      <c r="G585" s="23"/>
      <c r="H585" s="13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>
      <c r="A586" s="12"/>
      <c r="B586" s="12"/>
      <c r="C586" s="28"/>
      <c r="D586" s="12"/>
      <c r="E586" s="12"/>
      <c r="F586" s="12"/>
      <c r="G586" s="23"/>
      <c r="H586" s="13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>
      <c r="A587" s="12"/>
      <c r="B587" s="12"/>
      <c r="C587" s="28"/>
      <c r="D587" s="12"/>
      <c r="E587" s="12"/>
      <c r="F587" s="12"/>
      <c r="G587" s="23"/>
      <c r="H587" s="13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>
      <c r="A588" s="12"/>
      <c r="B588" s="12"/>
      <c r="C588" s="28"/>
      <c r="D588" s="12"/>
      <c r="E588" s="12"/>
      <c r="F588" s="12"/>
      <c r="G588" s="23"/>
      <c r="H588" s="13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>
      <c r="A589" s="12"/>
      <c r="B589" s="12"/>
      <c r="C589" s="28"/>
      <c r="D589" s="12"/>
      <c r="E589" s="12"/>
      <c r="F589" s="12"/>
      <c r="G589" s="23"/>
      <c r="H589" s="13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>
      <c r="A590" s="12"/>
      <c r="B590" s="12"/>
      <c r="C590" s="28"/>
      <c r="D590" s="12"/>
      <c r="E590" s="12"/>
      <c r="F590" s="12"/>
      <c r="G590" s="23"/>
      <c r="H590" s="13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>
      <c r="A591" s="12"/>
      <c r="B591" s="12"/>
      <c r="C591" s="28"/>
      <c r="D591" s="12"/>
      <c r="E591" s="12"/>
      <c r="F591" s="12"/>
      <c r="G591" s="23"/>
      <c r="H591" s="13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>
      <c r="A592" s="12"/>
      <c r="B592" s="12"/>
      <c r="C592" s="28"/>
      <c r="D592" s="12"/>
      <c r="E592" s="12"/>
      <c r="F592" s="12"/>
      <c r="G592" s="23"/>
      <c r="H592" s="13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>
      <c r="A593" s="12"/>
      <c r="B593" s="12"/>
      <c r="C593" s="28"/>
      <c r="D593" s="12"/>
      <c r="E593" s="12"/>
      <c r="F593" s="12"/>
      <c r="G593" s="23"/>
      <c r="H593" s="13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>
      <c r="A594" s="12"/>
      <c r="B594" s="12"/>
      <c r="C594" s="28"/>
      <c r="D594" s="12"/>
      <c r="E594" s="12"/>
      <c r="F594" s="12"/>
      <c r="G594" s="23"/>
      <c r="H594" s="13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>
      <c r="A595" s="12"/>
      <c r="B595" s="12"/>
      <c r="C595" s="28"/>
      <c r="D595" s="12"/>
      <c r="E595" s="12"/>
      <c r="F595" s="12"/>
      <c r="G595" s="23"/>
      <c r="H595" s="13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>
      <c r="A596" s="12"/>
      <c r="B596" s="12"/>
      <c r="C596" s="28"/>
      <c r="D596" s="12"/>
      <c r="E596" s="12"/>
      <c r="F596" s="12"/>
      <c r="G596" s="23"/>
      <c r="H596" s="13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>
      <c r="A597" s="12"/>
      <c r="B597" s="12"/>
      <c r="C597" s="28"/>
      <c r="D597" s="12"/>
      <c r="E597" s="12"/>
      <c r="F597" s="12"/>
      <c r="G597" s="23"/>
      <c r="H597" s="13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>
      <c r="A598" s="12"/>
      <c r="B598" s="12"/>
      <c r="C598" s="28"/>
      <c r="D598" s="12"/>
      <c r="E598" s="12"/>
      <c r="F598" s="12"/>
      <c r="G598" s="23"/>
      <c r="H598" s="13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>
      <c r="A599" s="12"/>
      <c r="B599" s="12"/>
      <c r="C599" s="28"/>
      <c r="D599" s="12"/>
      <c r="E599" s="12"/>
      <c r="F599" s="12"/>
      <c r="G599" s="23"/>
      <c r="H599" s="13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>
      <c r="A600" s="12"/>
      <c r="B600" s="12"/>
      <c r="C600" s="28"/>
      <c r="D600" s="12"/>
      <c r="E600" s="12"/>
      <c r="F600" s="12"/>
      <c r="G600" s="23"/>
      <c r="H600" s="13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>
      <c r="A601" s="12"/>
      <c r="B601" s="12"/>
      <c r="C601" s="28"/>
      <c r="D601" s="12"/>
      <c r="E601" s="12"/>
      <c r="F601" s="12"/>
      <c r="G601" s="23"/>
      <c r="H601" s="13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>
      <c r="A602" s="12"/>
      <c r="B602" s="12"/>
      <c r="C602" s="28"/>
      <c r="D602" s="12"/>
      <c r="E602" s="12"/>
      <c r="F602" s="12"/>
      <c r="G602" s="23"/>
      <c r="H602" s="13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>
      <c r="A603" s="12"/>
      <c r="B603" s="12"/>
      <c r="C603" s="28"/>
      <c r="D603" s="12"/>
      <c r="E603" s="12"/>
      <c r="F603" s="12"/>
      <c r="G603" s="23"/>
      <c r="H603" s="13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>
      <c r="A604" s="12"/>
      <c r="B604" s="12"/>
      <c r="C604" s="28"/>
      <c r="D604" s="12"/>
      <c r="E604" s="12"/>
      <c r="F604" s="12"/>
      <c r="G604" s="23"/>
      <c r="H604" s="13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>
      <c r="A605" s="12"/>
      <c r="B605" s="12"/>
      <c r="C605" s="28"/>
      <c r="D605" s="12"/>
      <c r="E605" s="12"/>
      <c r="F605" s="12"/>
      <c r="G605" s="23"/>
      <c r="H605" s="13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>
      <c r="A606" s="12"/>
      <c r="B606" s="12"/>
      <c r="C606" s="28"/>
      <c r="D606" s="12"/>
      <c r="E606" s="12"/>
      <c r="F606" s="12"/>
      <c r="G606" s="23"/>
      <c r="H606" s="13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>
      <c r="A607" s="12"/>
      <c r="B607" s="12"/>
      <c r="C607" s="28"/>
      <c r="D607" s="12"/>
      <c r="E607" s="12"/>
      <c r="F607" s="12"/>
      <c r="G607" s="23"/>
      <c r="H607" s="13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>
      <c r="A608" s="12"/>
      <c r="B608" s="12"/>
      <c r="C608" s="28"/>
      <c r="D608" s="12"/>
      <c r="E608" s="12"/>
      <c r="F608" s="12"/>
      <c r="G608" s="23"/>
      <c r="H608" s="13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>
      <c r="A609" s="12"/>
      <c r="B609" s="12"/>
      <c r="C609" s="28"/>
      <c r="D609" s="12"/>
      <c r="E609" s="12"/>
      <c r="F609" s="12"/>
      <c r="G609" s="23"/>
      <c r="H609" s="13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>
      <c r="A610" s="12"/>
      <c r="B610" s="12"/>
      <c r="C610" s="28"/>
      <c r="D610" s="12"/>
      <c r="E610" s="12"/>
      <c r="F610" s="12"/>
      <c r="G610" s="23"/>
      <c r="H610" s="13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>
      <c r="A611" s="12"/>
      <c r="B611" s="12"/>
      <c r="C611" s="28"/>
      <c r="D611" s="12"/>
      <c r="E611" s="12"/>
      <c r="F611" s="12"/>
      <c r="G611" s="23"/>
      <c r="H611" s="13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>
      <c r="A612" s="12"/>
      <c r="B612" s="12"/>
      <c r="C612" s="28"/>
      <c r="D612" s="12"/>
      <c r="E612" s="12"/>
      <c r="F612" s="12"/>
      <c r="G612" s="23"/>
      <c r="H612" s="13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>
      <c r="A613" s="12"/>
      <c r="B613" s="12"/>
      <c r="C613" s="28"/>
      <c r="D613" s="12"/>
      <c r="E613" s="12"/>
      <c r="F613" s="12"/>
      <c r="G613" s="23"/>
      <c r="H613" s="13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>
      <c r="A614" s="12"/>
      <c r="B614" s="12"/>
      <c r="C614" s="28"/>
      <c r="D614" s="12"/>
      <c r="E614" s="12"/>
      <c r="F614" s="12"/>
      <c r="G614" s="23"/>
      <c r="H614" s="13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>
      <c r="A615" s="12"/>
      <c r="B615" s="12"/>
      <c r="C615" s="28"/>
      <c r="D615" s="12"/>
      <c r="E615" s="12"/>
      <c r="F615" s="12"/>
      <c r="G615" s="23"/>
      <c r="H615" s="13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>
      <c r="A616" s="12"/>
      <c r="B616" s="12"/>
      <c r="C616" s="28"/>
      <c r="D616" s="12"/>
      <c r="E616" s="12"/>
      <c r="F616" s="12"/>
      <c r="G616" s="23"/>
      <c r="H616" s="13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>
      <c r="A617" s="12"/>
      <c r="B617" s="12"/>
      <c r="C617" s="28"/>
      <c r="D617" s="12"/>
      <c r="E617" s="12"/>
      <c r="F617" s="12"/>
      <c r="G617" s="23"/>
      <c r="H617" s="13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>
      <c r="A618" s="12"/>
      <c r="B618" s="12"/>
      <c r="C618" s="28"/>
      <c r="D618" s="12"/>
      <c r="E618" s="12"/>
      <c r="F618" s="12"/>
      <c r="G618" s="23"/>
      <c r="H618" s="13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>
      <c r="A619" s="12"/>
      <c r="B619" s="12"/>
      <c r="C619" s="28"/>
      <c r="D619" s="12"/>
      <c r="E619" s="12"/>
      <c r="F619" s="12"/>
      <c r="G619" s="23"/>
      <c r="H619" s="13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>
      <c r="A620" s="12"/>
      <c r="B620" s="12"/>
      <c r="C620" s="28"/>
      <c r="D620" s="12"/>
      <c r="E620" s="12"/>
      <c r="F620" s="12"/>
      <c r="G620" s="23"/>
      <c r="H620" s="13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>
      <c r="A621" s="12"/>
      <c r="B621" s="12"/>
      <c r="C621" s="28"/>
      <c r="D621" s="12"/>
      <c r="E621" s="12"/>
      <c r="F621" s="12"/>
      <c r="G621" s="23"/>
      <c r="H621" s="13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>
      <c r="A622" s="12"/>
      <c r="B622" s="12"/>
      <c r="C622" s="28"/>
      <c r="D622" s="12"/>
      <c r="E622" s="12"/>
      <c r="F622" s="12"/>
      <c r="G622" s="23"/>
      <c r="H622" s="13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>
      <c r="A623" s="12"/>
      <c r="B623" s="12"/>
      <c r="C623" s="28"/>
      <c r="D623" s="12"/>
      <c r="E623" s="12"/>
      <c r="F623" s="12"/>
      <c r="G623" s="23"/>
      <c r="H623" s="13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>
      <c r="A624" s="12"/>
      <c r="B624" s="12"/>
      <c r="C624" s="28"/>
      <c r="D624" s="12"/>
      <c r="E624" s="12"/>
      <c r="F624" s="12"/>
      <c r="G624" s="23"/>
      <c r="H624" s="13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>
      <c r="A625" s="12"/>
      <c r="B625" s="12"/>
      <c r="C625" s="28"/>
      <c r="D625" s="12"/>
      <c r="E625" s="12"/>
      <c r="F625" s="12"/>
      <c r="G625" s="23"/>
      <c r="H625" s="13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>
      <c r="A626" s="12"/>
      <c r="B626" s="12"/>
      <c r="C626" s="28"/>
      <c r="D626" s="12"/>
      <c r="E626" s="12"/>
      <c r="F626" s="12"/>
      <c r="G626" s="23"/>
      <c r="H626" s="13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>
      <c r="A627" s="12"/>
      <c r="B627" s="12"/>
      <c r="C627" s="28"/>
      <c r="D627" s="12"/>
      <c r="E627" s="12"/>
      <c r="F627" s="12"/>
      <c r="G627" s="23"/>
      <c r="H627" s="13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>
      <c r="A628" s="12"/>
      <c r="B628" s="12"/>
      <c r="C628" s="28"/>
      <c r="D628" s="12"/>
      <c r="E628" s="12"/>
      <c r="F628" s="12"/>
      <c r="G628" s="23"/>
      <c r="H628" s="13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>
      <c r="A629" s="12"/>
      <c r="B629" s="12"/>
      <c r="C629" s="28"/>
      <c r="D629" s="12"/>
      <c r="E629" s="12"/>
      <c r="F629" s="12"/>
      <c r="G629" s="23"/>
      <c r="H629" s="13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>
      <c r="A630" s="12"/>
      <c r="B630" s="12"/>
      <c r="C630" s="28"/>
      <c r="D630" s="12"/>
      <c r="E630" s="12"/>
      <c r="F630" s="12"/>
      <c r="G630" s="23"/>
      <c r="H630" s="13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>
      <c r="A631" s="12"/>
      <c r="B631" s="12"/>
      <c r="C631" s="28"/>
      <c r="D631" s="12"/>
      <c r="E631" s="12"/>
      <c r="F631" s="12"/>
      <c r="G631" s="23"/>
      <c r="H631" s="13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>
      <c r="A632" s="12"/>
      <c r="B632" s="12"/>
      <c r="C632" s="28"/>
      <c r="D632" s="12"/>
      <c r="E632" s="12"/>
      <c r="F632" s="12"/>
      <c r="G632" s="23"/>
      <c r="H632" s="13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>
      <c r="A633" s="12"/>
      <c r="B633" s="12"/>
      <c r="C633" s="28"/>
      <c r="D633" s="12"/>
      <c r="E633" s="12"/>
      <c r="F633" s="12"/>
      <c r="G633" s="23"/>
      <c r="H633" s="13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>
      <c r="A634" s="12"/>
      <c r="B634" s="12"/>
      <c r="C634" s="28"/>
      <c r="D634" s="12"/>
      <c r="E634" s="12"/>
      <c r="F634" s="12"/>
      <c r="G634" s="23"/>
      <c r="H634" s="13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>
      <c r="A635" s="12"/>
      <c r="B635" s="12"/>
      <c r="C635" s="28"/>
      <c r="D635" s="12"/>
      <c r="E635" s="12"/>
      <c r="F635" s="12"/>
      <c r="G635" s="23"/>
      <c r="H635" s="13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>
      <c r="A636" s="12"/>
      <c r="B636" s="12"/>
      <c r="C636" s="28"/>
      <c r="D636" s="12"/>
      <c r="E636" s="12"/>
      <c r="F636" s="12"/>
      <c r="G636" s="23"/>
      <c r="H636" s="13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>
      <c r="A637" s="12"/>
      <c r="B637" s="12"/>
      <c r="C637" s="28"/>
      <c r="D637" s="12"/>
      <c r="E637" s="12"/>
      <c r="F637" s="12"/>
      <c r="G637" s="23"/>
      <c r="H637" s="13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>
      <c r="A638" s="12"/>
      <c r="B638" s="12"/>
      <c r="C638" s="28"/>
      <c r="D638" s="12"/>
      <c r="E638" s="12"/>
      <c r="F638" s="12"/>
      <c r="G638" s="23"/>
      <c r="H638" s="13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>
      <c r="A639" s="12"/>
      <c r="B639" s="12"/>
      <c r="C639" s="28"/>
      <c r="D639" s="12"/>
      <c r="E639" s="12"/>
      <c r="F639" s="12"/>
      <c r="G639" s="23"/>
      <c r="H639" s="13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>
      <c r="A640" s="12"/>
      <c r="B640" s="12"/>
      <c r="C640" s="28"/>
      <c r="D640" s="12"/>
      <c r="E640" s="12"/>
      <c r="F640" s="12"/>
      <c r="G640" s="23"/>
      <c r="H640" s="13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>
      <c r="A641" s="12"/>
      <c r="B641" s="12"/>
      <c r="C641" s="28"/>
      <c r="D641" s="12"/>
      <c r="E641" s="12"/>
      <c r="F641" s="12"/>
      <c r="G641" s="23"/>
      <c r="H641" s="13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>
      <c r="A642" s="12"/>
      <c r="B642" s="12"/>
      <c r="C642" s="28"/>
      <c r="D642" s="12"/>
      <c r="E642" s="12"/>
      <c r="F642" s="12"/>
      <c r="G642" s="23"/>
      <c r="H642" s="13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>
      <c r="A643" s="12"/>
      <c r="B643" s="12"/>
      <c r="C643" s="28"/>
      <c r="D643" s="12"/>
      <c r="E643" s="12"/>
      <c r="F643" s="12"/>
      <c r="G643" s="23"/>
      <c r="H643" s="13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>
      <c r="A644" s="12"/>
      <c r="B644" s="12"/>
      <c r="C644" s="28"/>
      <c r="D644" s="12"/>
      <c r="E644" s="12"/>
      <c r="F644" s="12"/>
      <c r="G644" s="23"/>
      <c r="H644" s="13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>
      <c r="A645" s="12"/>
      <c r="B645" s="12"/>
      <c r="C645" s="28"/>
      <c r="D645" s="12"/>
      <c r="E645" s="12"/>
      <c r="F645" s="12"/>
      <c r="G645" s="23"/>
      <c r="H645" s="13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>
      <c r="A646" s="12"/>
      <c r="B646" s="12"/>
      <c r="C646" s="28"/>
      <c r="D646" s="12"/>
      <c r="E646" s="12"/>
      <c r="F646" s="12"/>
      <c r="G646" s="23"/>
      <c r="H646" s="13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>
      <c r="A647" s="12"/>
      <c r="B647" s="12"/>
      <c r="C647" s="28"/>
      <c r="D647" s="12"/>
      <c r="E647" s="12"/>
      <c r="F647" s="12"/>
      <c r="G647" s="23"/>
      <c r="H647" s="13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>
      <c r="A648" s="12"/>
      <c r="B648" s="12"/>
      <c r="C648" s="28"/>
      <c r="D648" s="12"/>
      <c r="E648" s="12"/>
      <c r="F648" s="12"/>
      <c r="G648" s="23"/>
      <c r="H648" s="13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>
      <c r="A649" s="12"/>
      <c r="B649" s="12"/>
      <c r="C649" s="28"/>
      <c r="D649" s="12"/>
      <c r="E649" s="12"/>
      <c r="F649" s="12"/>
      <c r="G649" s="23"/>
      <c r="H649" s="13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>
      <c r="A650" s="12"/>
      <c r="B650" s="12"/>
      <c r="C650" s="28"/>
      <c r="D650" s="12"/>
      <c r="E650" s="12"/>
      <c r="F650" s="12"/>
      <c r="G650" s="23"/>
      <c r="H650" s="13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>
      <c r="A651" s="12"/>
      <c r="B651" s="12"/>
      <c r="C651" s="28"/>
      <c r="D651" s="12"/>
      <c r="E651" s="12"/>
      <c r="F651" s="12"/>
      <c r="G651" s="23"/>
      <c r="H651" s="13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>
      <c r="A652" s="12"/>
      <c r="B652" s="12"/>
      <c r="C652" s="28"/>
      <c r="D652" s="12"/>
      <c r="E652" s="12"/>
      <c r="F652" s="12"/>
      <c r="G652" s="23"/>
      <c r="H652" s="13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>
      <c r="A653" s="12"/>
      <c r="B653" s="12"/>
      <c r="C653" s="28"/>
      <c r="D653" s="12"/>
      <c r="E653" s="12"/>
      <c r="F653" s="12"/>
      <c r="G653" s="23"/>
      <c r="H653" s="13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>
      <c r="A654" s="12"/>
      <c r="B654" s="12"/>
      <c r="C654" s="28"/>
      <c r="D654" s="12"/>
      <c r="E654" s="12"/>
      <c r="F654" s="12"/>
      <c r="G654" s="23"/>
      <c r="H654" s="13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>
      <c r="A655" s="12"/>
      <c r="B655" s="12"/>
      <c r="C655" s="28"/>
      <c r="D655" s="12"/>
      <c r="E655" s="12"/>
      <c r="F655" s="12"/>
      <c r="G655" s="23"/>
      <c r="H655" s="13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>
      <c r="A656" s="12"/>
      <c r="B656" s="12"/>
      <c r="C656" s="28"/>
      <c r="D656" s="12"/>
      <c r="E656" s="12"/>
      <c r="F656" s="12"/>
      <c r="G656" s="23"/>
      <c r="H656" s="13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>
      <c r="A657" s="12"/>
      <c r="B657" s="12"/>
      <c r="C657" s="28"/>
      <c r="D657" s="12"/>
      <c r="E657" s="12"/>
      <c r="F657" s="12"/>
      <c r="G657" s="23"/>
      <c r="H657" s="13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>
      <c r="A658" s="12"/>
      <c r="B658" s="12"/>
      <c r="C658" s="28"/>
      <c r="D658" s="12"/>
      <c r="E658" s="12"/>
      <c r="F658" s="12"/>
      <c r="G658" s="23"/>
      <c r="H658" s="13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>
      <c r="A659" s="12"/>
      <c r="B659" s="12"/>
      <c r="C659" s="28"/>
      <c r="D659" s="12"/>
      <c r="E659" s="12"/>
      <c r="F659" s="12"/>
      <c r="G659" s="23"/>
      <c r="H659" s="13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>
      <c r="A660" s="12"/>
      <c r="B660" s="12"/>
      <c r="C660" s="28"/>
      <c r="D660" s="12"/>
      <c r="E660" s="12"/>
      <c r="F660" s="12"/>
      <c r="G660" s="23"/>
      <c r="H660" s="13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>
      <c r="A661" s="12"/>
      <c r="B661" s="12"/>
      <c r="C661" s="28"/>
      <c r="D661" s="12"/>
      <c r="E661" s="12"/>
      <c r="F661" s="12"/>
      <c r="G661" s="23"/>
      <c r="H661" s="13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>
      <c r="A662" s="12"/>
      <c r="B662" s="12"/>
      <c r="C662" s="28"/>
      <c r="D662" s="12"/>
      <c r="E662" s="12"/>
      <c r="F662" s="12"/>
      <c r="G662" s="23"/>
      <c r="H662" s="13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>
      <c r="A663" s="12"/>
      <c r="B663" s="12"/>
      <c r="C663" s="28"/>
      <c r="D663" s="12"/>
      <c r="E663" s="12"/>
      <c r="F663" s="12"/>
      <c r="G663" s="23"/>
      <c r="H663" s="13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>
      <c r="A664" s="12"/>
      <c r="B664" s="12"/>
      <c r="C664" s="28"/>
      <c r="D664" s="12"/>
      <c r="E664" s="12"/>
      <c r="F664" s="12"/>
      <c r="G664" s="23"/>
      <c r="H664" s="13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>
      <c r="A665" s="12"/>
      <c r="B665" s="12"/>
      <c r="C665" s="28"/>
      <c r="D665" s="12"/>
      <c r="E665" s="12"/>
      <c r="F665" s="12"/>
      <c r="G665" s="23"/>
      <c r="H665" s="13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>
      <c r="A666" s="12"/>
      <c r="B666" s="12"/>
      <c r="C666" s="28"/>
      <c r="D666" s="12"/>
      <c r="E666" s="12"/>
      <c r="F666" s="12"/>
      <c r="G666" s="23"/>
      <c r="H666" s="13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>
      <c r="A667" s="12"/>
      <c r="B667" s="12"/>
      <c r="C667" s="28"/>
      <c r="D667" s="12"/>
      <c r="E667" s="12"/>
      <c r="F667" s="12"/>
      <c r="G667" s="23"/>
      <c r="H667" s="13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>
      <c r="A668" s="12"/>
      <c r="B668" s="12"/>
      <c r="C668" s="28"/>
      <c r="D668" s="12"/>
      <c r="E668" s="12"/>
      <c r="F668" s="12"/>
      <c r="G668" s="23"/>
      <c r="H668" s="13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>
      <c r="A669" s="12"/>
      <c r="B669" s="12"/>
      <c r="C669" s="28"/>
      <c r="D669" s="12"/>
      <c r="E669" s="12"/>
      <c r="F669" s="12"/>
      <c r="G669" s="23"/>
      <c r="H669" s="13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>
      <c r="A670" s="12"/>
      <c r="B670" s="12"/>
      <c r="C670" s="28"/>
      <c r="D670" s="12"/>
      <c r="E670" s="12"/>
      <c r="F670" s="12"/>
      <c r="G670" s="23"/>
      <c r="H670" s="13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>
      <c r="A671" s="12"/>
      <c r="B671" s="12"/>
      <c r="C671" s="28"/>
      <c r="D671" s="12"/>
      <c r="E671" s="12"/>
      <c r="F671" s="12"/>
      <c r="G671" s="23"/>
      <c r="H671" s="13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>
      <c r="A672" s="12"/>
      <c r="B672" s="12"/>
      <c r="C672" s="28"/>
      <c r="D672" s="12"/>
      <c r="E672" s="12"/>
      <c r="F672" s="12"/>
      <c r="G672" s="23"/>
      <c r="H672" s="13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>
      <c r="A673" s="12"/>
      <c r="B673" s="12"/>
      <c r="C673" s="28"/>
      <c r="D673" s="12"/>
      <c r="E673" s="12"/>
      <c r="F673" s="12"/>
      <c r="G673" s="23"/>
      <c r="H673" s="13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>
      <c r="A674" s="12"/>
      <c r="B674" s="12"/>
      <c r="C674" s="28"/>
      <c r="D674" s="12"/>
      <c r="E674" s="12"/>
      <c r="F674" s="12"/>
      <c r="G674" s="23"/>
      <c r="H674" s="13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>
      <c r="A675" s="12"/>
      <c r="B675" s="12"/>
      <c r="C675" s="28"/>
      <c r="D675" s="12"/>
      <c r="E675" s="12"/>
      <c r="F675" s="12"/>
      <c r="G675" s="23"/>
      <c r="H675" s="13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>
      <c r="A676" s="12"/>
      <c r="B676" s="12"/>
      <c r="C676" s="28"/>
      <c r="D676" s="12"/>
      <c r="E676" s="12"/>
      <c r="F676" s="12"/>
      <c r="G676" s="23"/>
      <c r="H676" s="13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>
      <c r="A677" s="12"/>
      <c r="B677" s="12"/>
      <c r="C677" s="28"/>
      <c r="D677" s="12"/>
      <c r="E677" s="12"/>
      <c r="F677" s="12"/>
      <c r="G677" s="23"/>
      <c r="H677" s="13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>
      <c r="A678" s="12"/>
      <c r="B678" s="12"/>
      <c r="C678" s="28"/>
      <c r="D678" s="12"/>
      <c r="E678" s="12"/>
      <c r="F678" s="12"/>
      <c r="G678" s="23"/>
      <c r="H678" s="13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>
      <c r="A679" s="12"/>
      <c r="B679" s="12"/>
      <c r="C679" s="28"/>
      <c r="D679" s="12"/>
      <c r="E679" s="12"/>
      <c r="F679" s="12"/>
      <c r="G679" s="23"/>
      <c r="H679" s="13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>
      <c r="A680" s="12"/>
      <c r="B680" s="12"/>
      <c r="C680" s="28"/>
      <c r="D680" s="12"/>
      <c r="E680" s="12"/>
      <c r="F680" s="12"/>
      <c r="G680" s="23"/>
      <c r="H680" s="13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>
      <c r="A681" s="12"/>
      <c r="B681" s="12"/>
      <c r="C681" s="28"/>
      <c r="D681" s="12"/>
      <c r="E681" s="12"/>
      <c r="F681" s="12"/>
      <c r="G681" s="23"/>
      <c r="H681" s="13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>
      <c r="A682" s="12"/>
      <c r="B682" s="12"/>
      <c r="C682" s="28"/>
      <c r="D682" s="12"/>
      <c r="E682" s="12"/>
      <c r="F682" s="12"/>
      <c r="G682" s="23"/>
      <c r="H682" s="13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>
      <c r="A683" s="12"/>
      <c r="B683" s="12"/>
      <c r="C683" s="28"/>
      <c r="D683" s="12"/>
      <c r="E683" s="12"/>
      <c r="F683" s="12"/>
      <c r="G683" s="23"/>
      <c r="H683" s="13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>
      <c r="A684" s="12"/>
      <c r="B684" s="12"/>
      <c r="C684" s="28"/>
      <c r="D684" s="12"/>
      <c r="E684" s="12"/>
      <c r="F684" s="12"/>
      <c r="G684" s="23"/>
      <c r="H684" s="13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>
      <c r="A685" s="12"/>
      <c r="B685" s="12"/>
      <c r="C685" s="28"/>
      <c r="D685" s="12"/>
      <c r="E685" s="12"/>
      <c r="F685" s="12"/>
      <c r="G685" s="23"/>
      <c r="H685" s="13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>
      <c r="A686" s="12"/>
      <c r="B686" s="12"/>
      <c r="C686" s="28"/>
      <c r="D686" s="12"/>
      <c r="E686" s="12"/>
      <c r="F686" s="12"/>
      <c r="G686" s="23"/>
      <c r="H686" s="13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>
      <c r="A687" s="12"/>
      <c r="B687" s="12"/>
      <c r="C687" s="28"/>
      <c r="D687" s="12"/>
      <c r="E687" s="12"/>
      <c r="F687" s="12"/>
      <c r="G687" s="23"/>
      <c r="H687" s="13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>
      <c r="A688" s="12"/>
      <c r="B688" s="12"/>
      <c r="C688" s="28"/>
      <c r="D688" s="12"/>
      <c r="E688" s="12"/>
      <c r="F688" s="12"/>
      <c r="G688" s="23"/>
      <c r="H688" s="13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>
      <c r="A689" s="12"/>
      <c r="B689" s="12"/>
      <c r="C689" s="28"/>
      <c r="D689" s="12"/>
      <c r="E689" s="12"/>
      <c r="F689" s="12"/>
      <c r="G689" s="23"/>
      <c r="H689" s="13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>
      <c r="A690" s="12"/>
      <c r="B690" s="12"/>
      <c r="C690" s="28"/>
      <c r="D690" s="12"/>
      <c r="E690" s="12"/>
      <c r="F690" s="12"/>
      <c r="G690" s="23"/>
      <c r="H690" s="13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>
      <c r="A691" s="12"/>
      <c r="B691" s="12"/>
      <c r="C691" s="28"/>
      <c r="D691" s="12"/>
      <c r="E691" s="12"/>
      <c r="F691" s="12"/>
      <c r="G691" s="23"/>
      <c r="H691" s="13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>
      <c r="A692" s="12"/>
      <c r="B692" s="12"/>
      <c r="C692" s="28"/>
      <c r="D692" s="12"/>
      <c r="E692" s="12"/>
      <c r="F692" s="12"/>
      <c r="G692" s="23"/>
      <c r="H692" s="13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>
      <c r="A693" s="12"/>
      <c r="B693" s="12"/>
      <c r="C693" s="28"/>
      <c r="D693" s="12"/>
      <c r="E693" s="12"/>
      <c r="F693" s="12"/>
      <c r="G693" s="23"/>
      <c r="H693" s="13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>
      <c r="A694" s="12"/>
      <c r="B694" s="12"/>
      <c r="C694" s="28"/>
      <c r="D694" s="12"/>
      <c r="E694" s="12"/>
      <c r="F694" s="12"/>
      <c r="G694" s="23"/>
      <c r="H694" s="13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>
      <c r="A695" s="12"/>
      <c r="B695" s="12"/>
      <c r="C695" s="28"/>
      <c r="D695" s="12"/>
      <c r="E695" s="12"/>
      <c r="F695" s="12"/>
      <c r="G695" s="23"/>
      <c r="H695" s="13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>
      <c r="A696" s="12"/>
      <c r="B696" s="12"/>
      <c r="C696" s="28"/>
      <c r="D696" s="12"/>
      <c r="E696" s="12"/>
      <c r="F696" s="12"/>
      <c r="G696" s="23"/>
      <c r="H696" s="13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>
      <c r="A697" s="12"/>
      <c r="B697" s="12"/>
      <c r="C697" s="28"/>
      <c r="D697" s="12"/>
      <c r="E697" s="12"/>
      <c r="F697" s="12"/>
      <c r="G697" s="23"/>
      <c r="H697" s="13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>
      <c r="A698" s="12"/>
      <c r="B698" s="12"/>
      <c r="C698" s="28"/>
      <c r="D698" s="12"/>
      <c r="E698" s="12"/>
      <c r="F698" s="12"/>
      <c r="G698" s="23"/>
      <c r="H698" s="13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>
      <c r="A699" s="12"/>
      <c r="B699" s="12"/>
      <c r="C699" s="28"/>
      <c r="D699" s="12"/>
      <c r="E699" s="12"/>
      <c r="F699" s="12"/>
      <c r="G699" s="23"/>
      <c r="H699" s="13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>
      <c r="A700" s="12"/>
      <c r="B700" s="12"/>
      <c r="C700" s="28"/>
      <c r="D700" s="12"/>
      <c r="E700" s="12"/>
      <c r="F700" s="12"/>
      <c r="G700" s="23"/>
      <c r="H700" s="13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>
      <c r="A701" s="12"/>
      <c r="B701" s="12"/>
      <c r="C701" s="28"/>
      <c r="D701" s="12"/>
      <c r="E701" s="12"/>
      <c r="F701" s="12"/>
      <c r="G701" s="23"/>
      <c r="H701" s="13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>
      <c r="A702" s="12"/>
      <c r="B702" s="12"/>
      <c r="C702" s="28"/>
      <c r="D702" s="12"/>
      <c r="E702" s="12"/>
      <c r="F702" s="12"/>
      <c r="G702" s="23"/>
      <c r="H702" s="13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>
      <c r="A703" s="12"/>
      <c r="B703" s="12"/>
      <c r="C703" s="28"/>
      <c r="D703" s="12"/>
      <c r="E703" s="12"/>
      <c r="F703" s="12"/>
      <c r="G703" s="23"/>
      <c r="H703" s="13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>
      <c r="A704" s="12"/>
      <c r="B704" s="12"/>
      <c r="C704" s="28"/>
      <c r="D704" s="12"/>
      <c r="E704" s="12"/>
      <c r="F704" s="12"/>
      <c r="G704" s="23"/>
      <c r="H704" s="13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>
      <c r="A705" s="12"/>
      <c r="B705" s="12"/>
      <c r="C705" s="28"/>
      <c r="D705" s="12"/>
      <c r="E705" s="12"/>
      <c r="F705" s="12"/>
      <c r="G705" s="23"/>
      <c r="H705" s="13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>
      <c r="A706" s="12"/>
      <c r="B706" s="12"/>
      <c r="C706" s="28"/>
      <c r="D706" s="12"/>
      <c r="E706" s="12"/>
      <c r="F706" s="12"/>
      <c r="G706" s="23"/>
      <c r="H706" s="13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>
      <c r="A707" s="12"/>
      <c r="B707" s="12"/>
      <c r="C707" s="28"/>
      <c r="D707" s="12"/>
      <c r="E707" s="12"/>
      <c r="F707" s="12"/>
      <c r="G707" s="23"/>
      <c r="H707" s="13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>
      <c r="A708" s="12"/>
      <c r="B708" s="12"/>
      <c r="C708" s="28"/>
      <c r="D708" s="12"/>
      <c r="E708" s="12"/>
      <c r="F708" s="12"/>
      <c r="G708" s="23"/>
      <c r="H708" s="13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>
      <c r="A709" s="12"/>
      <c r="B709" s="12"/>
      <c r="C709" s="28"/>
      <c r="D709" s="12"/>
      <c r="E709" s="12"/>
      <c r="F709" s="12"/>
      <c r="G709" s="23"/>
      <c r="H709" s="13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>
      <c r="A710" s="12"/>
      <c r="B710" s="12"/>
      <c r="C710" s="28"/>
      <c r="D710" s="12"/>
      <c r="E710" s="12"/>
      <c r="F710" s="12"/>
      <c r="G710" s="23"/>
      <c r="H710" s="13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>
      <c r="A711" s="12"/>
      <c r="B711" s="12"/>
      <c r="C711" s="28"/>
      <c r="D711" s="12"/>
      <c r="E711" s="12"/>
      <c r="F711" s="12"/>
      <c r="G711" s="23"/>
      <c r="H711" s="13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>
      <c r="A712" s="12"/>
      <c r="B712" s="12"/>
      <c r="C712" s="28"/>
      <c r="D712" s="12"/>
      <c r="E712" s="12"/>
      <c r="F712" s="12"/>
      <c r="G712" s="23"/>
      <c r="H712" s="13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>
      <c r="A713" s="12"/>
      <c r="B713" s="12"/>
      <c r="C713" s="28"/>
      <c r="D713" s="12"/>
      <c r="E713" s="12"/>
      <c r="F713" s="12"/>
      <c r="G713" s="23"/>
      <c r="H713" s="13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>
      <c r="A714" s="12"/>
      <c r="B714" s="12"/>
      <c r="C714" s="28"/>
      <c r="D714" s="12"/>
      <c r="E714" s="12"/>
      <c r="F714" s="12"/>
      <c r="G714" s="23"/>
      <c r="H714" s="13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>
      <c r="A715" s="12"/>
      <c r="B715" s="12"/>
      <c r="C715" s="28"/>
      <c r="D715" s="12"/>
      <c r="E715" s="12"/>
      <c r="F715" s="12"/>
      <c r="G715" s="23"/>
      <c r="H715" s="13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>
      <c r="A716" s="12"/>
      <c r="B716" s="12"/>
      <c r="C716" s="28"/>
      <c r="D716" s="12"/>
      <c r="E716" s="12"/>
      <c r="F716" s="12"/>
      <c r="G716" s="23"/>
      <c r="H716" s="13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>
      <c r="A717" s="12"/>
      <c r="B717" s="12"/>
      <c r="C717" s="28"/>
      <c r="D717" s="12"/>
      <c r="E717" s="12"/>
      <c r="F717" s="12"/>
      <c r="G717" s="23"/>
      <c r="H717" s="13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>
      <c r="A718" s="12"/>
      <c r="B718" s="12"/>
      <c r="C718" s="28"/>
      <c r="D718" s="12"/>
      <c r="E718" s="12"/>
      <c r="F718" s="12"/>
      <c r="G718" s="23"/>
      <c r="H718" s="13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>
      <c r="A719" s="12"/>
      <c r="B719" s="12"/>
      <c r="C719" s="28"/>
      <c r="D719" s="12"/>
      <c r="E719" s="12"/>
      <c r="F719" s="12"/>
      <c r="G719" s="23"/>
      <c r="H719" s="13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>
      <c r="A720" s="12"/>
      <c r="B720" s="12"/>
      <c r="C720" s="28"/>
      <c r="D720" s="12"/>
      <c r="E720" s="12"/>
      <c r="F720" s="12"/>
      <c r="G720" s="23"/>
      <c r="H720" s="13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>
      <c r="A721" s="12"/>
      <c r="B721" s="12"/>
      <c r="C721" s="28"/>
      <c r="D721" s="12"/>
      <c r="E721" s="12"/>
      <c r="F721" s="12"/>
      <c r="G721" s="23"/>
      <c r="H721" s="13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>
      <c r="A722" s="12"/>
      <c r="B722" s="12"/>
      <c r="C722" s="28"/>
      <c r="D722" s="12"/>
      <c r="E722" s="12"/>
      <c r="F722" s="12"/>
      <c r="G722" s="23"/>
      <c r="H722" s="13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>
      <c r="A723" s="12"/>
      <c r="B723" s="12"/>
      <c r="C723" s="28"/>
      <c r="D723" s="12"/>
      <c r="E723" s="12"/>
      <c r="F723" s="12"/>
      <c r="G723" s="23"/>
      <c r="H723" s="13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>
      <c r="A724" s="12"/>
      <c r="B724" s="12"/>
      <c r="C724" s="28"/>
      <c r="D724" s="12"/>
      <c r="E724" s="12"/>
      <c r="F724" s="12"/>
      <c r="G724" s="23"/>
      <c r="H724" s="13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>
      <c r="A725" s="12"/>
      <c r="B725" s="12"/>
      <c r="C725" s="28"/>
      <c r="D725" s="12"/>
      <c r="E725" s="12"/>
      <c r="F725" s="12"/>
      <c r="G725" s="23"/>
      <c r="H725" s="13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>
      <c r="A726" s="12"/>
      <c r="B726" s="12"/>
      <c r="C726" s="28"/>
      <c r="D726" s="12"/>
      <c r="E726" s="12"/>
      <c r="F726" s="12"/>
      <c r="G726" s="23"/>
      <c r="H726" s="13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>
      <c r="A727" s="12"/>
      <c r="B727" s="12"/>
      <c r="C727" s="28"/>
      <c r="D727" s="12"/>
      <c r="E727" s="12"/>
      <c r="F727" s="12"/>
      <c r="G727" s="23"/>
      <c r="H727" s="13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>
      <c r="A728" s="12"/>
      <c r="B728" s="12"/>
      <c r="C728" s="28"/>
      <c r="D728" s="12"/>
      <c r="E728" s="12"/>
      <c r="F728" s="12"/>
      <c r="G728" s="23"/>
      <c r="H728" s="13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>
      <c r="A729" s="12"/>
      <c r="B729" s="12"/>
      <c r="C729" s="28"/>
      <c r="D729" s="12"/>
      <c r="E729" s="12"/>
      <c r="F729" s="12"/>
      <c r="G729" s="23"/>
      <c r="H729" s="13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>
      <c r="A730" s="12"/>
      <c r="B730" s="12"/>
      <c r="C730" s="28"/>
      <c r="D730" s="12"/>
      <c r="E730" s="12"/>
      <c r="F730" s="12"/>
      <c r="G730" s="23"/>
      <c r="H730" s="13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>
      <c r="A731" s="12"/>
      <c r="B731" s="12"/>
      <c r="C731" s="28"/>
      <c r="D731" s="12"/>
      <c r="E731" s="12"/>
      <c r="F731" s="12"/>
      <c r="G731" s="23"/>
      <c r="H731" s="13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>
      <c r="A732" s="12"/>
      <c r="B732" s="12"/>
      <c r="C732" s="28"/>
      <c r="D732" s="12"/>
      <c r="E732" s="12"/>
      <c r="F732" s="12"/>
      <c r="G732" s="23"/>
      <c r="H732" s="13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>
      <c r="A733" s="12"/>
      <c r="B733" s="12"/>
      <c r="C733" s="28"/>
      <c r="D733" s="12"/>
      <c r="E733" s="12"/>
      <c r="F733" s="12"/>
      <c r="G733" s="23"/>
      <c r="H733" s="13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>
      <c r="A734" s="12"/>
      <c r="B734" s="12"/>
      <c r="C734" s="28"/>
      <c r="D734" s="12"/>
      <c r="E734" s="12"/>
      <c r="F734" s="12"/>
      <c r="G734" s="23"/>
      <c r="H734" s="13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>
      <c r="A735" s="12"/>
      <c r="B735" s="12"/>
      <c r="C735" s="28"/>
      <c r="D735" s="12"/>
      <c r="E735" s="12"/>
      <c r="F735" s="12"/>
      <c r="G735" s="23"/>
      <c r="H735" s="13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>
      <c r="A736" s="12"/>
      <c r="B736" s="12"/>
      <c r="C736" s="28"/>
      <c r="D736" s="12"/>
      <c r="E736" s="12"/>
      <c r="F736" s="12"/>
      <c r="G736" s="23"/>
      <c r="H736" s="13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>
      <c r="A737" s="12"/>
      <c r="B737" s="12"/>
      <c r="C737" s="28"/>
      <c r="D737" s="12"/>
      <c r="E737" s="12"/>
      <c r="F737" s="12"/>
      <c r="G737" s="23"/>
      <c r="H737" s="13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>
      <c r="A738" s="12"/>
      <c r="B738" s="12"/>
      <c r="C738" s="28"/>
      <c r="D738" s="12"/>
      <c r="E738" s="12"/>
      <c r="F738" s="12"/>
      <c r="G738" s="23"/>
      <c r="H738" s="13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>
      <c r="A739" s="12"/>
      <c r="B739" s="12"/>
      <c r="C739" s="28"/>
      <c r="D739" s="12"/>
      <c r="E739" s="12"/>
      <c r="F739" s="12"/>
      <c r="G739" s="23"/>
      <c r="H739" s="13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>
      <c r="A740" s="12"/>
      <c r="B740" s="12"/>
      <c r="C740" s="28"/>
      <c r="D740" s="12"/>
      <c r="E740" s="12"/>
      <c r="F740" s="12"/>
      <c r="G740" s="23"/>
      <c r="H740" s="13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>
      <c r="A741" s="12"/>
      <c r="B741" s="12"/>
      <c r="C741" s="28"/>
      <c r="D741" s="12"/>
      <c r="E741" s="12"/>
      <c r="F741" s="12"/>
      <c r="G741" s="23"/>
      <c r="H741" s="13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>
      <c r="A742" s="12"/>
      <c r="B742" s="12"/>
      <c r="C742" s="28"/>
      <c r="D742" s="12"/>
      <c r="E742" s="12"/>
      <c r="F742" s="12"/>
      <c r="G742" s="23"/>
      <c r="H742" s="13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>
      <c r="A743" s="12"/>
      <c r="B743" s="12"/>
      <c r="C743" s="28"/>
      <c r="D743" s="12"/>
      <c r="E743" s="12"/>
      <c r="F743" s="12"/>
      <c r="G743" s="23"/>
      <c r="H743" s="13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>
      <c r="A744" s="12"/>
      <c r="B744" s="12"/>
      <c r="C744" s="28"/>
      <c r="D744" s="12"/>
      <c r="E744" s="12"/>
      <c r="F744" s="12"/>
      <c r="G744" s="23"/>
      <c r="H744" s="13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>
      <c r="A745" s="12"/>
      <c r="B745" s="12"/>
      <c r="C745" s="28"/>
      <c r="D745" s="12"/>
      <c r="E745" s="12"/>
      <c r="F745" s="12"/>
      <c r="G745" s="23"/>
      <c r="H745" s="13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>
      <c r="A746" s="12"/>
      <c r="B746" s="12"/>
      <c r="C746" s="28"/>
      <c r="D746" s="12"/>
      <c r="E746" s="12"/>
      <c r="F746" s="12"/>
      <c r="G746" s="23"/>
      <c r="H746" s="13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>
      <c r="A747" s="12"/>
      <c r="B747" s="12"/>
      <c r="C747" s="28"/>
      <c r="D747" s="12"/>
      <c r="E747" s="12"/>
      <c r="F747" s="12"/>
      <c r="G747" s="23"/>
      <c r="H747" s="13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>
      <c r="A748" s="12"/>
      <c r="B748" s="12"/>
      <c r="C748" s="28"/>
      <c r="D748" s="12"/>
      <c r="E748" s="12"/>
      <c r="F748" s="12"/>
      <c r="G748" s="23"/>
      <c r="H748" s="13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>
      <c r="A749" s="12"/>
      <c r="B749" s="12"/>
      <c r="C749" s="28"/>
      <c r="D749" s="12"/>
      <c r="E749" s="12"/>
      <c r="F749" s="12"/>
      <c r="G749" s="23"/>
      <c r="H749" s="13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>
      <c r="A750" s="12"/>
      <c r="B750" s="12"/>
      <c r="C750" s="28"/>
      <c r="D750" s="12"/>
      <c r="E750" s="12"/>
      <c r="F750" s="12"/>
      <c r="G750" s="23"/>
      <c r="H750" s="13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>
      <c r="A751" s="12"/>
      <c r="B751" s="12"/>
      <c r="C751" s="28"/>
      <c r="D751" s="12"/>
      <c r="E751" s="12"/>
      <c r="F751" s="12"/>
      <c r="G751" s="23"/>
      <c r="H751" s="13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>
      <c r="A752" s="12"/>
      <c r="B752" s="12"/>
      <c r="C752" s="28"/>
      <c r="D752" s="12"/>
      <c r="E752" s="12"/>
      <c r="F752" s="12"/>
      <c r="G752" s="23"/>
      <c r="H752" s="13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>
      <c r="A753" s="12"/>
      <c r="B753" s="12"/>
      <c r="C753" s="28"/>
      <c r="D753" s="12"/>
      <c r="E753" s="12"/>
      <c r="F753" s="12"/>
      <c r="G753" s="23"/>
      <c r="H753" s="13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>
      <c r="A754" s="12"/>
      <c r="B754" s="12"/>
      <c r="C754" s="28"/>
      <c r="D754" s="12"/>
      <c r="E754" s="12"/>
      <c r="F754" s="12"/>
      <c r="G754" s="23"/>
      <c r="H754" s="13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>
      <c r="A755" s="12"/>
      <c r="B755" s="12"/>
      <c r="C755" s="28"/>
      <c r="D755" s="12"/>
      <c r="E755" s="12"/>
      <c r="F755" s="12"/>
      <c r="G755" s="23"/>
      <c r="H755" s="13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>
      <c r="A756" s="12"/>
      <c r="B756" s="12"/>
      <c r="C756" s="28"/>
      <c r="D756" s="12"/>
      <c r="E756" s="12"/>
      <c r="F756" s="12"/>
      <c r="G756" s="23"/>
      <c r="H756" s="13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>
      <c r="A757" s="12"/>
      <c r="B757" s="12"/>
      <c r="C757" s="28"/>
      <c r="D757" s="12"/>
      <c r="E757" s="12"/>
      <c r="F757" s="12"/>
      <c r="G757" s="23"/>
      <c r="H757" s="13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>
      <c r="A758" s="12"/>
      <c r="B758" s="12"/>
      <c r="C758" s="28"/>
      <c r="D758" s="12"/>
      <c r="E758" s="12"/>
      <c r="F758" s="12"/>
      <c r="G758" s="23"/>
      <c r="H758" s="13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>
      <c r="A759" s="12"/>
      <c r="B759" s="12"/>
      <c r="C759" s="28"/>
      <c r="D759" s="12"/>
      <c r="E759" s="12"/>
      <c r="F759" s="12"/>
      <c r="G759" s="23"/>
      <c r="H759" s="13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>
      <c r="A760" s="12"/>
      <c r="B760" s="12"/>
      <c r="C760" s="28"/>
      <c r="D760" s="12"/>
      <c r="E760" s="12"/>
      <c r="F760" s="12"/>
      <c r="G760" s="23"/>
      <c r="H760" s="13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>
      <c r="A761" s="12"/>
      <c r="B761" s="12"/>
      <c r="C761" s="28"/>
      <c r="D761" s="12"/>
      <c r="E761" s="12"/>
      <c r="F761" s="12"/>
      <c r="G761" s="23"/>
      <c r="H761" s="13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>
      <c r="A762" s="12"/>
      <c r="B762" s="12"/>
      <c r="C762" s="28"/>
      <c r="D762" s="12"/>
      <c r="E762" s="12"/>
      <c r="F762" s="12"/>
      <c r="G762" s="23"/>
      <c r="H762" s="13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>
      <c r="A763" s="12"/>
      <c r="B763" s="12"/>
      <c r="C763" s="28"/>
      <c r="D763" s="12"/>
      <c r="E763" s="12"/>
      <c r="F763" s="12"/>
      <c r="G763" s="23"/>
      <c r="H763" s="13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>
      <c r="A764" s="12"/>
      <c r="B764" s="12"/>
      <c r="C764" s="28"/>
      <c r="D764" s="12"/>
      <c r="E764" s="12"/>
      <c r="F764" s="12"/>
      <c r="G764" s="23"/>
      <c r="H764" s="13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>
      <c r="A765" s="12"/>
      <c r="B765" s="12"/>
      <c r="C765" s="28"/>
      <c r="D765" s="12"/>
      <c r="E765" s="12"/>
      <c r="F765" s="12"/>
      <c r="G765" s="23"/>
      <c r="H765" s="13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>
      <c r="A766" s="12"/>
      <c r="B766" s="12"/>
      <c r="C766" s="28"/>
      <c r="D766" s="12"/>
      <c r="E766" s="12"/>
      <c r="F766" s="12"/>
      <c r="G766" s="23"/>
      <c r="H766" s="13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>
      <c r="A767" s="12"/>
      <c r="B767" s="12"/>
      <c r="C767" s="28"/>
      <c r="D767" s="12"/>
      <c r="E767" s="12"/>
      <c r="F767" s="12"/>
      <c r="G767" s="23"/>
      <c r="H767" s="13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>
      <c r="A768" s="12"/>
      <c r="B768" s="12"/>
      <c r="C768" s="28"/>
      <c r="D768" s="12"/>
      <c r="E768" s="12"/>
      <c r="F768" s="12"/>
      <c r="G768" s="23"/>
      <c r="H768" s="13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>
      <c r="A769" s="12"/>
      <c r="B769" s="12"/>
      <c r="C769" s="28"/>
      <c r="D769" s="12"/>
      <c r="E769" s="12"/>
      <c r="F769" s="12"/>
      <c r="G769" s="23"/>
      <c r="H769" s="13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>
      <c r="A770" s="12"/>
      <c r="B770" s="12"/>
      <c r="C770" s="28"/>
      <c r="D770" s="12"/>
      <c r="E770" s="12"/>
      <c r="F770" s="12"/>
      <c r="G770" s="23"/>
      <c r="H770" s="13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>
      <c r="A771" s="12"/>
      <c r="B771" s="12"/>
      <c r="C771" s="28"/>
      <c r="D771" s="12"/>
      <c r="E771" s="12"/>
      <c r="F771" s="12"/>
      <c r="G771" s="23"/>
      <c r="H771" s="13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>
      <c r="A772" s="12"/>
      <c r="B772" s="12"/>
      <c r="C772" s="28"/>
      <c r="D772" s="12"/>
      <c r="E772" s="12"/>
      <c r="F772" s="12"/>
      <c r="G772" s="23"/>
      <c r="H772" s="13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>
      <c r="A773" s="12"/>
      <c r="B773" s="12"/>
      <c r="C773" s="28"/>
      <c r="D773" s="12"/>
      <c r="E773" s="12"/>
      <c r="F773" s="12"/>
      <c r="G773" s="23"/>
      <c r="H773" s="13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>
      <c r="A774" s="12"/>
      <c r="B774" s="12"/>
      <c r="C774" s="28"/>
      <c r="D774" s="12"/>
      <c r="E774" s="12"/>
      <c r="F774" s="12"/>
      <c r="G774" s="23"/>
      <c r="H774" s="13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>
      <c r="A775" s="12"/>
      <c r="B775" s="12"/>
      <c r="C775" s="28"/>
      <c r="D775" s="12"/>
      <c r="E775" s="12"/>
      <c r="F775" s="12"/>
      <c r="G775" s="23"/>
      <c r="H775" s="13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>
      <c r="A776" s="12"/>
      <c r="B776" s="12"/>
      <c r="C776" s="28"/>
      <c r="D776" s="12"/>
      <c r="E776" s="12"/>
      <c r="F776" s="12"/>
      <c r="G776" s="23"/>
      <c r="H776" s="13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>
      <c r="A777" s="12"/>
      <c r="B777" s="12"/>
      <c r="C777" s="28"/>
      <c r="D777" s="12"/>
      <c r="E777" s="12"/>
      <c r="F777" s="12"/>
      <c r="G777" s="23"/>
      <c r="H777" s="13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>
      <c r="A778" s="12"/>
      <c r="B778" s="12"/>
      <c r="C778" s="28"/>
      <c r="D778" s="12"/>
      <c r="E778" s="12"/>
      <c r="F778" s="12"/>
      <c r="G778" s="23"/>
      <c r="H778" s="13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>
      <c r="A779" s="12"/>
      <c r="B779" s="12"/>
      <c r="C779" s="28"/>
      <c r="D779" s="12"/>
      <c r="E779" s="12"/>
      <c r="F779" s="12"/>
      <c r="G779" s="23"/>
      <c r="H779" s="13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>
      <c r="A780" s="12"/>
      <c r="B780" s="12"/>
      <c r="C780" s="28"/>
      <c r="D780" s="12"/>
      <c r="E780" s="12"/>
      <c r="F780" s="12"/>
      <c r="G780" s="23"/>
      <c r="H780" s="13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>
      <c r="A781" s="12"/>
      <c r="B781" s="12"/>
      <c r="C781" s="28"/>
      <c r="D781" s="12"/>
      <c r="E781" s="12"/>
      <c r="F781" s="12"/>
      <c r="G781" s="23"/>
      <c r="H781" s="13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>
      <c r="A782" s="12"/>
      <c r="B782" s="12"/>
      <c r="C782" s="28"/>
      <c r="D782" s="12"/>
      <c r="E782" s="12"/>
      <c r="F782" s="12"/>
      <c r="G782" s="23"/>
      <c r="H782" s="13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>
      <c r="A783" s="12"/>
      <c r="B783" s="12"/>
      <c r="C783" s="28"/>
      <c r="D783" s="12"/>
      <c r="E783" s="12"/>
      <c r="F783" s="12"/>
      <c r="G783" s="23"/>
      <c r="H783" s="13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>
      <c r="A784" s="12"/>
      <c r="B784" s="12"/>
      <c r="C784" s="28"/>
      <c r="D784" s="12"/>
      <c r="E784" s="12"/>
      <c r="F784" s="12"/>
      <c r="G784" s="23"/>
      <c r="H784" s="13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>
      <c r="A785" s="12"/>
      <c r="B785" s="12"/>
      <c r="C785" s="28"/>
      <c r="D785" s="12"/>
      <c r="E785" s="12"/>
      <c r="F785" s="12"/>
      <c r="G785" s="23"/>
      <c r="H785" s="13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>
      <c r="A786" s="12"/>
      <c r="B786" s="12"/>
      <c r="C786" s="28"/>
      <c r="D786" s="12"/>
      <c r="E786" s="12"/>
      <c r="F786" s="12"/>
      <c r="G786" s="23"/>
      <c r="H786" s="13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>
      <c r="A787" s="12"/>
      <c r="B787" s="12"/>
      <c r="C787" s="28"/>
      <c r="D787" s="12"/>
      <c r="E787" s="12"/>
      <c r="F787" s="12"/>
      <c r="G787" s="23"/>
      <c r="H787" s="13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>
      <c r="A788" s="12"/>
      <c r="B788" s="12"/>
      <c r="C788" s="28"/>
      <c r="D788" s="12"/>
      <c r="E788" s="12"/>
      <c r="F788" s="12"/>
      <c r="G788" s="23"/>
      <c r="H788" s="13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>
      <c r="A789" s="12"/>
      <c r="B789" s="12"/>
      <c r="C789" s="28"/>
      <c r="D789" s="12"/>
      <c r="E789" s="12"/>
      <c r="F789" s="12"/>
      <c r="G789" s="23"/>
      <c r="H789" s="13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>
      <c r="A790" s="12"/>
      <c r="B790" s="12"/>
      <c r="C790" s="28"/>
      <c r="D790" s="12"/>
      <c r="E790" s="12"/>
      <c r="F790" s="12"/>
      <c r="G790" s="23"/>
      <c r="H790" s="13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>
      <c r="A791" s="12"/>
      <c r="B791" s="12"/>
      <c r="C791" s="28"/>
      <c r="D791" s="12"/>
      <c r="E791" s="12"/>
      <c r="F791" s="12"/>
      <c r="G791" s="23"/>
      <c r="H791" s="13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>
      <c r="A792" s="12"/>
      <c r="B792" s="12"/>
      <c r="C792" s="28"/>
      <c r="D792" s="12"/>
      <c r="E792" s="12"/>
      <c r="F792" s="12"/>
      <c r="G792" s="23"/>
      <c r="H792" s="13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>
      <c r="A793" s="12"/>
      <c r="B793" s="12"/>
      <c r="C793" s="28"/>
      <c r="D793" s="12"/>
      <c r="E793" s="12"/>
      <c r="F793" s="12"/>
      <c r="G793" s="23"/>
      <c r="H793" s="13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>
      <c r="A794" s="12"/>
      <c r="B794" s="12"/>
      <c r="C794" s="28"/>
      <c r="D794" s="12"/>
      <c r="E794" s="12"/>
      <c r="F794" s="12"/>
      <c r="G794" s="23"/>
      <c r="H794" s="13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>
      <c r="A795" s="12"/>
      <c r="B795" s="12"/>
      <c r="C795" s="28"/>
      <c r="D795" s="12"/>
      <c r="E795" s="12"/>
      <c r="F795" s="12"/>
      <c r="G795" s="23"/>
      <c r="H795" s="13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>
      <c r="A796" s="12"/>
      <c r="B796" s="12"/>
      <c r="C796" s="28"/>
      <c r="D796" s="12"/>
      <c r="E796" s="12"/>
      <c r="F796" s="12"/>
      <c r="G796" s="23"/>
      <c r="H796" s="13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>
      <c r="A797" s="12"/>
      <c r="B797" s="12"/>
      <c r="C797" s="28"/>
      <c r="D797" s="12"/>
      <c r="E797" s="12"/>
      <c r="F797" s="12"/>
      <c r="G797" s="23"/>
      <c r="H797" s="13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>
      <c r="A798" s="12"/>
      <c r="B798" s="12"/>
      <c r="C798" s="28"/>
      <c r="D798" s="12"/>
      <c r="E798" s="12"/>
      <c r="F798" s="12"/>
      <c r="G798" s="23"/>
      <c r="H798" s="13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>
      <c r="A799" s="12"/>
      <c r="B799" s="12"/>
      <c r="C799" s="28"/>
      <c r="D799" s="12"/>
      <c r="E799" s="12"/>
      <c r="F799" s="12"/>
      <c r="G799" s="23"/>
      <c r="H799" s="13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>
      <c r="A800" s="12"/>
      <c r="B800" s="12"/>
      <c r="C800" s="28"/>
      <c r="D800" s="12"/>
      <c r="E800" s="12"/>
      <c r="F800" s="12"/>
      <c r="G800" s="23"/>
      <c r="H800" s="13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>
      <c r="A801" s="12"/>
      <c r="B801" s="12"/>
      <c r="C801" s="28"/>
      <c r="D801" s="12"/>
      <c r="E801" s="12"/>
      <c r="F801" s="12"/>
      <c r="G801" s="23"/>
      <c r="H801" s="13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>
      <c r="A802" s="12"/>
      <c r="B802" s="12"/>
      <c r="C802" s="28"/>
      <c r="D802" s="12"/>
      <c r="E802" s="12"/>
      <c r="F802" s="12"/>
      <c r="G802" s="23"/>
      <c r="H802" s="13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>
      <c r="A803" s="12"/>
      <c r="B803" s="12"/>
      <c r="C803" s="28"/>
      <c r="D803" s="12"/>
      <c r="E803" s="12"/>
      <c r="F803" s="12"/>
      <c r="G803" s="23"/>
      <c r="H803" s="13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>
      <c r="A804" s="12"/>
      <c r="B804" s="12"/>
      <c r="C804" s="28"/>
      <c r="D804" s="12"/>
      <c r="E804" s="12"/>
      <c r="F804" s="12"/>
      <c r="G804" s="23"/>
      <c r="H804" s="13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>
      <c r="A805" s="12"/>
      <c r="B805" s="12"/>
      <c r="C805" s="28"/>
      <c r="D805" s="12"/>
      <c r="E805" s="12"/>
      <c r="F805" s="12"/>
      <c r="G805" s="23"/>
      <c r="H805" s="13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>
      <c r="A806" s="12"/>
      <c r="B806" s="12"/>
      <c r="C806" s="28"/>
      <c r="D806" s="12"/>
      <c r="E806" s="12"/>
      <c r="F806" s="12"/>
      <c r="G806" s="23"/>
      <c r="H806" s="13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>
      <c r="A807" s="12"/>
      <c r="B807" s="12"/>
      <c r="C807" s="28"/>
      <c r="D807" s="12"/>
      <c r="E807" s="12"/>
      <c r="F807" s="12"/>
      <c r="G807" s="23"/>
      <c r="H807" s="13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>
      <c r="A808" s="12"/>
      <c r="B808" s="12"/>
      <c r="C808" s="28"/>
      <c r="D808" s="12"/>
      <c r="E808" s="12"/>
      <c r="F808" s="12"/>
      <c r="G808" s="23"/>
      <c r="H808" s="13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>
      <c r="A809" s="12"/>
      <c r="B809" s="12"/>
      <c r="C809" s="28"/>
      <c r="D809" s="12"/>
      <c r="E809" s="12"/>
      <c r="F809" s="12"/>
      <c r="G809" s="23"/>
      <c r="H809" s="13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>
      <c r="A810" s="12"/>
      <c r="B810" s="12"/>
      <c r="C810" s="28"/>
      <c r="D810" s="12"/>
      <c r="E810" s="12"/>
      <c r="F810" s="12"/>
      <c r="G810" s="23"/>
      <c r="H810" s="13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>
      <c r="A811" s="12"/>
      <c r="B811" s="12"/>
      <c r="C811" s="28"/>
      <c r="D811" s="12"/>
      <c r="E811" s="12"/>
      <c r="F811" s="12"/>
      <c r="G811" s="23"/>
      <c r="H811" s="13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>
      <c r="A812" s="12"/>
      <c r="B812" s="12"/>
      <c r="C812" s="28"/>
      <c r="D812" s="12"/>
      <c r="E812" s="12"/>
      <c r="F812" s="12"/>
      <c r="G812" s="23"/>
      <c r="H812" s="13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>
      <c r="A813" s="12"/>
      <c r="B813" s="12"/>
      <c r="C813" s="28"/>
      <c r="D813" s="12"/>
      <c r="E813" s="12"/>
      <c r="F813" s="12"/>
      <c r="G813" s="23"/>
      <c r="H813" s="13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>
      <c r="A814" s="12"/>
      <c r="B814" s="12"/>
      <c r="C814" s="28"/>
      <c r="D814" s="12"/>
      <c r="E814" s="12"/>
      <c r="F814" s="12"/>
      <c r="G814" s="23"/>
      <c r="H814" s="13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>
      <c r="A815" s="12"/>
      <c r="B815" s="12"/>
      <c r="C815" s="28"/>
      <c r="D815" s="12"/>
      <c r="E815" s="12"/>
      <c r="F815" s="12"/>
      <c r="G815" s="23"/>
      <c r="H815" s="13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>
      <c r="A816" s="12"/>
      <c r="B816" s="12"/>
      <c r="C816" s="28"/>
      <c r="D816" s="12"/>
      <c r="E816" s="12"/>
      <c r="F816" s="12"/>
      <c r="G816" s="23"/>
      <c r="H816" s="13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>
      <c r="A817" s="12"/>
      <c r="B817" s="12"/>
      <c r="C817" s="28"/>
      <c r="D817" s="12"/>
      <c r="E817" s="12"/>
      <c r="F817" s="12"/>
      <c r="G817" s="23"/>
      <c r="H817" s="13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>
      <c r="A818" s="12"/>
      <c r="B818" s="12"/>
      <c r="C818" s="28"/>
      <c r="D818" s="12"/>
      <c r="E818" s="12"/>
      <c r="F818" s="12"/>
      <c r="G818" s="23"/>
      <c r="H818" s="13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>
      <c r="A819" s="12"/>
      <c r="B819" s="12"/>
      <c r="C819" s="28"/>
      <c r="D819" s="12"/>
      <c r="E819" s="12"/>
      <c r="F819" s="12"/>
      <c r="G819" s="23"/>
      <c r="H819" s="13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>
      <c r="A820" s="12"/>
      <c r="B820" s="12"/>
      <c r="C820" s="28"/>
      <c r="D820" s="12"/>
      <c r="E820" s="12"/>
      <c r="F820" s="12"/>
      <c r="G820" s="23"/>
      <c r="H820" s="13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>
      <c r="A821" s="12"/>
      <c r="B821" s="12"/>
      <c r="C821" s="28"/>
      <c r="D821" s="12"/>
      <c r="E821" s="12"/>
      <c r="F821" s="12"/>
      <c r="G821" s="23"/>
      <c r="H821" s="13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>
      <c r="A822" s="12"/>
      <c r="B822" s="12"/>
      <c r="C822" s="28"/>
      <c r="D822" s="12"/>
      <c r="E822" s="12"/>
      <c r="F822" s="12"/>
      <c r="G822" s="23"/>
      <c r="H822" s="13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>
      <c r="A823" s="12"/>
      <c r="B823" s="12"/>
      <c r="C823" s="28"/>
      <c r="D823" s="12"/>
      <c r="E823" s="12"/>
      <c r="F823" s="12"/>
      <c r="G823" s="23"/>
      <c r="H823" s="13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>
      <c r="A824" s="12"/>
      <c r="B824" s="12"/>
      <c r="C824" s="28"/>
      <c r="D824" s="12"/>
      <c r="E824" s="12"/>
      <c r="F824" s="12"/>
      <c r="G824" s="23"/>
      <c r="H824" s="13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>
      <c r="A825" s="12"/>
      <c r="B825" s="12"/>
      <c r="C825" s="28"/>
      <c r="D825" s="12"/>
      <c r="E825" s="12"/>
      <c r="F825" s="12"/>
      <c r="G825" s="23"/>
      <c r="H825" s="13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>
      <c r="A826" s="12"/>
      <c r="B826" s="12"/>
      <c r="C826" s="28"/>
      <c r="D826" s="12"/>
      <c r="E826" s="12"/>
      <c r="F826" s="12"/>
      <c r="G826" s="23"/>
      <c r="H826" s="13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>
      <c r="A827" s="12"/>
      <c r="B827" s="12"/>
      <c r="C827" s="28"/>
      <c r="D827" s="12"/>
      <c r="E827" s="12"/>
      <c r="F827" s="12"/>
      <c r="G827" s="23"/>
      <c r="H827" s="13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>
      <c r="A828" s="12"/>
      <c r="B828" s="12"/>
      <c r="C828" s="28"/>
      <c r="D828" s="12"/>
      <c r="E828" s="12"/>
      <c r="F828" s="12"/>
      <c r="G828" s="23"/>
      <c r="H828" s="13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>
      <c r="A829" s="12"/>
      <c r="B829" s="12"/>
      <c r="C829" s="28"/>
      <c r="D829" s="12"/>
      <c r="E829" s="12"/>
      <c r="F829" s="12"/>
      <c r="G829" s="23"/>
      <c r="H829" s="13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>
      <c r="A830" s="12"/>
      <c r="B830" s="12"/>
      <c r="C830" s="28"/>
      <c r="D830" s="12"/>
      <c r="E830" s="12"/>
      <c r="F830" s="12"/>
      <c r="G830" s="23"/>
      <c r="H830" s="13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>
      <c r="A831" s="12"/>
      <c r="B831" s="12"/>
      <c r="C831" s="28"/>
      <c r="D831" s="12"/>
      <c r="E831" s="12"/>
      <c r="F831" s="12"/>
      <c r="G831" s="23"/>
      <c r="H831" s="13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>
      <c r="A832" s="12"/>
      <c r="B832" s="12"/>
      <c r="C832" s="28"/>
      <c r="D832" s="12"/>
      <c r="E832" s="12"/>
      <c r="F832" s="12"/>
      <c r="G832" s="23"/>
      <c r="H832" s="13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>
      <c r="A833" s="12"/>
      <c r="B833" s="12"/>
      <c r="C833" s="28"/>
      <c r="D833" s="12"/>
      <c r="E833" s="12"/>
      <c r="F833" s="12"/>
      <c r="G833" s="23"/>
      <c r="H833" s="13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>
      <c r="A834" s="12"/>
      <c r="B834" s="12"/>
      <c r="C834" s="28"/>
      <c r="D834" s="12"/>
      <c r="E834" s="12"/>
      <c r="F834" s="12"/>
      <c r="G834" s="23"/>
      <c r="H834" s="13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>
      <c r="A835" s="12"/>
      <c r="B835" s="12"/>
      <c r="C835" s="28"/>
      <c r="D835" s="12"/>
      <c r="E835" s="12"/>
      <c r="F835" s="12"/>
      <c r="G835" s="23"/>
      <c r="H835" s="13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>
      <c r="A836" s="12"/>
      <c r="B836" s="12"/>
      <c r="C836" s="28"/>
      <c r="D836" s="12"/>
      <c r="E836" s="12"/>
      <c r="F836" s="12"/>
      <c r="G836" s="23"/>
      <c r="H836" s="13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>
      <c r="A837" s="12"/>
      <c r="B837" s="12"/>
      <c r="C837" s="28"/>
      <c r="D837" s="12"/>
      <c r="E837" s="12"/>
      <c r="F837" s="12"/>
      <c r="G837" s="23"/>
      <c r="H837" s="13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>
      <c r="A838" s="12"/>
      <c r="B838" s="12"/>
      <c r="C838" s="28"/>
      <c r="D838" s="12"/>
      <c r="E838" s="12"/>
      <c r="F838" s="12"/>
      <c r="G838" s="23"/>
      <c r="H838" s="13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>
      <c r="A839" s="12"/>
      <c r="B839" s="12"/>
      <c r="C839" s="28"/>
      <c r="D839" s="12"/>
      <c r="E839" s="12"/>
      <c r="F839" s="12"/>
      <c r="G839" s="23"/>
      <c r="H839" s="13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>
      <c r="A840" s="12"/>
      <c r="B840" s="12"/>
      <c r="C840" s="28"/>
      <c r="D840" s="12"/>
      <c r="E840" s="12"/>
      <c r="F840" s="12"/>
      <c r="G840" s="23"/>
      <c r="H840" s="13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>
      <c r="A841" s="12"/>
      <c r="B841" s="12"/>
      <c r="C841" s="28"/>
      <c r="D841" s="12"/>
      <c r="E841" s="12"/>
      <c r="F841" s="12"/>
      <c r="G841" s="23"/>
      <c r="H841" s="13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>
      <c r="A842" s="12"/>
      <c r="B842" s="12"/>
      <c r="C842" s="28"/>
      <c r="D842" s="12"/>
      <c r="E842" s="12"/>
      <c r="F842" s="12"/>
      <c r="G842" s="23"/>
      <c r="H842" s="13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>
      <c r="A843" s="12"/>
      <c r="B843" s="12"/>
      <c r="C843" s="28"/>
      <c r="D843" s="12"/>
      <c r="E843" s="12"/>
      <c r="F843" s="12"/>
      <c r="G843" s="23"/>
      <c r="H843" s="13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>
      <c r="A844" s="12"/>
      <c r="B844" s="12"/>
      <c r="C844" s="28"/>
      <c r="D844" s="12"/>
      <c r="E844" s="12"/>
      <c r="F844" s="12"/>
      <c r="G844" s="23"/>
      <c r="H844" s="13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>
      <c r="A845" s="12"/>
      <c r="B845" s="12"/>
      <c r="C845" s="28"/>
      <c r="D845" s="12"/>
      <c r="E845" s="12"/>
      <c r="F845" s="12"/>
      <c r="G845" s="23"/>
      <c r="H845" s="13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>
      <c r="A846" s="12"/>
      <c r="B846" s="12"/>
      <c r="C846" s="28"/>
      <c r="D846" s="12"/>
      <c r="E846" s="12"/>
      <c r="F846" s="12"/>
      <c r="G846" s="23"/>
      <c r="H846" s="13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>
      <c r="A847" s="12"/>
      <c r="B847" s="12"/>
      <c r="C847" s="28"/>
      <c r="D847" s="12"/>
      <c r="E847" s="12"/>
      <c r="F847" s="12"/>
      <c r="G847" s="23"/>
      <c r="H847" s="13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>
      <c r="A848" s="12"/>
      <c r="B848" s="12"/>
      <c r="C848" s="28"/>
      <c r="D848" s="12"/>
      <c r="E848" s="12"/>
      <c r="F848" s="12"/>
      <c r="G848" s="23"/>
      <c r="H848" s="13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>
      <c r="A849" s="12"/>
      <c r="B849" s="12"/>
      <c r="C849" s="28"/>
      <c r="D849" s="12"/>
      <c r="E849" s="12"/>
      <c r="F849" s="12"/>
      <c r="G849" s="23"/>
      <c r="H849" s="13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>
      <c r="A850" s="12"/>
      <c r="B850" s="12"/>
      <c r="C850" s="28"/>
      <c r="D850" s="12"/>
      <c r="E850" s="12"/>
      <c r="F850" s="12"/>
      <c r="G850" s="23"/>
      <c r="H850" s="13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>
      <c r="A851" s="12"/>
      <c r="B851" s="12"/>
      <c r="C851" s="28"/>
      <c r="D851" s="12"/>
      <c r="E851" s="12"/>
      <c r="F851" s="12"/>
      <c r="G851" s="23"/>
      <c r="H851" s="13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>
      <c r="A852" s="12"/>
      <c r="B852" s="12"/>
      <c r="C852" s="28"/>
      <c r="D852" s="12"/>
      <c r="E852" s="12"/>
      <c r="F852" s="12"/>
      <c r="G852" s="23"/>
      <c r="H852" s="13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>
      <c r="A853" s="12"/>
      <c r="B853" s="12"/>
      <c r="C853" s="28"/>
      <c r="D853" s="12"/>
      <c r="E853" s="12"/>
      <c r="F853" s="12"/>
      <c r="G853" s="23"/>
      <c r="H853" s="13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>
      <c r="A854" s="12"/>
      <c r="B854" s="12"/>
      <c r="C854" s="28"/>
      <c r="D854" s="12"/>
      <c r="E854" s="12"/>
      <c r="F854" s="12"/>
      <c r="G854" s="23"/>
      <c r="H854" s="13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>
      <c r="A855" s="12"/>
      <c r="B855" s="12"/>
      <c r="C855" s="28"/>
      <c r="D855" s="12"/>
      <c r="E855" s="12"/>
      <c r="F855" s="12"/>
      <c r="G855" s="23"/>
      <c r="H855" s="13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>
      <c r="A856" s="12"/>
      <c r="B856" s="12"/>
      <c r="C856" s="28"/>
      <c r="D856" s="12"/>
      <c r="E856" s="12"/>
      <c r="F856" s="12"/>
      <c r="G856" s="23"/>
      <c r="H856" s="13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>
      <c r="A857" s="12"/>
      <c r="B857" s="12"/>
      <c r="C857" s="28"/>
      <c r="D857" s="12"/>
      <c r="E857" s="12"/>
      <c r="F857" s="12"/>
      <c r="G857" s="23"/>
      <c r="H857" s="13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>
      <c r="A858" s="12"/>
      <c r="B858" s="12"/>
      <c r="C858" s="28"/>
      <c r="D858" s="12"/>
      <c r="E858" s="12"/>
      <c r="F858" s="12"/>
      <c r="G858" s="23"/>
      <c r="H858" s="13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>
      <c r="A859" s="12"/>
      <c r="B859" s="12"/>
      <c r="C859" s="28"/>
      <c r="D859" s="12"/>
      <c r="E859" s="12"/>
      <c r="F859" s="12"/>
      <c r="G859" s="23"/>
      <c r="H859" s="13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>
      <c r="A860" s="12"/>
      <c r="B860" s="12"/>
      <c r="C860" s="28"/>
      <c r="D860" s="12"/>
      <c r="E860" s="12"/>
      <c r="F860" s="12"/>
      <c r="G860" s="23"/>
      <c r="H860" s="13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>
      <c r="A861" s="12"/>
      <c r="B861" s="12"/>
      <c r="C861" s="28"/>
      <c r="D861" s="12"/>
      <c r="E861" s="12"/>
      <c r="F861" s="12"/>
      <c r="G861" s="23"/>
      <c r="H861" s="13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>
      <c r="A862" s="12"/>
      <c r="B862" s="12"/>
      <c r="C862" s="28"/>
      <c r="D862" s="12"/>
      <c r="E862" s="12"/>
      <c r="F862" s="12"/>
      <c r="G862" s="23"/>
      <c r="H862" s="13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>
      <c r="A863" s="12"/>
      <c r="B863" s="12"/>
      <c r="C863" s="28"/>
      <c r="D863" s="12"/>
      <c r="E863" s="12"/>
      <c r="F863" s="12"/>
      <c r="G863" s="23"/>
      <c r="H863" s="13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>
      <c r="A864" s="12"/>
      <c r="B864" s="12"/>
      <c r="C864" s="28"/>
      <c r="D864" s="12"/>
      <c r="E864" s="12"/>
      <c r="F864" s="12"/>
      <c r="G864" s="23"/>
      <c r="H864" s="13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>
      <c r="A865" s="12"/>
      <c r="B865" s="12"/>
      <c r="C865" s="28"/>
      <c r="D865" s="12"/>
      <c r="E865" s="12"/>
      <c r="F865" s="12"/>
      <c r="G865" s="23"/>
      <c r="H865" s="13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>
      <c r="A866" s="12"/>
      <c r="B866" s="12"/>
      <c r="C866" s="28"/>
      <c r="D866" s="12"/>
      <c r="E866" s="12"/>
      <c r="F866" s="12"/>
      <c r="G866" s="23"/>
      <c r="H866" s="13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>
      <c r="A867" s="12"/>
      <c r="B867" s="12"/>
      <c r="C867" s="28"/>
      <c r="D867" s="12"/>
      <c r="E867" s="12"/>
      <c r="F867" s="12"/>
      <c r="G867" s="23"/>
      <c r="H867" s="13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>
      <c r="A868" s="12"/>
      <c r="B868" s="12"/>
      <c r="C868" s="28"/>
      <c r="D868" s="12"/>
      <c r="E868" s="12"/>
      <c r="F868" s="12"/>
      <c r="G868" s="23"/>
      <c r="H868" s="13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>
      <c r="A869" s="12"/>
      <c r="B869" s="12"/>
      <c r="C869" s="28"/>
      <c r="D869" s="12"/>
      <c r="E869" s="12"/>
      <c r="F869" s="12"/>
      <c r="G869" s="23"/>
      <c r="H869" s="13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>
      <c r="A870" s="12"/>
      <c r="B870" s="12"/>
      <c r="C870" s="28"/>
      <c r="D870" s="12"/>
      <c r="E870" s="12"/>
      <c r="F870" s="12"/>
      <c r="G870" s="23"/>
      <c r="H870" s="13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>
      <c r="A871" s="12"/>
      <c r="B871" s="12"/>
      <c r="C871" s="28"/>
      <c r="D871" s="12"/>
      <c r="E871" s="12"/>
      <c r="F871" s="12"/>
      <c r="G871" s="23"/>
      <c r="H871" s="13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>
      <c r="A872" s="12"/>
      <c r="B872" s="12"/>
      <c r="C872" s="28"/>
      <c r="D872" s="12"/>
      <c r="E872" s="12"/>
      <c r="F872" s="12"/>
      <c r="G872" s="23"/>
      <c r="H872" s="13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>
      <c r="A873" s="12"/>
      <c r="B873" s="12"/>
      <c r="C873" s="28"/>
      <c r="D873" s="12"/>
      <c r="E873" s="12"/>
      <c r="F873" s="12"/>
      <c r="G873" s="23"/>
      <c r="H873" s="13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>
      <c r="A874" s="12"/>
      <c r="B874" s="12"/>
      <c r="C874" s="28"/>
      <c r="D874" s="12"/>
      <c r="E874" s="12"/>
      <c r="F874" s="12"/>
      <c r="G874" s="23"/>
      <c r="H874" s="13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>
      <c r="A875" s="12"/>
      <c r="B875" s="12"/>
      <c r="C875" s="28"/>
      <c r="D875" s="12"/>
      <c r="E875" s="12"/>
      <c r="F875" s="12"/>
      <c r="G875" s="23"/>
      <c r="H875" s="13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>
      <c r="A876" s="12"/>
      <c r="B876" s="12"/>
      <c r="C876" s="28"/>
      <c r="D876" s="12"/>
      <c r="E876" s="12"/>
      <c r="F876" s="12"/>
      <c r="G876" s="23"/>
      <c r="H876" s="13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>
      <c r="A877" s="12"/>
      <c r="B877" s="12"/>
      <c r="C877" s="28"/>
      <c r="D877" s="12"/>
      <c r="E877" s="12"/>
      <c r="F877" s="12"/>
      <c r="G877" s="23"/>
      <c r="H877" s="13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>
      <c r="A878" s="12"/>
      <c r="B878" s="12"/>
      <c r="C878" s="28"/>
      <c r="D878" s="12"/>
      <c r="E878" s="12"/>
      <c r="F878" s="12"/>
      <c r="G878" s="23"/>
      <c r="H878" s="13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>
      <c r="A879" s="12"/>
      <c r="B879" s="12"/>
      <c r="C879" s="28"/>
      <c r="D879" s="12"/>
      <c r="E879" s="12"/>
      <c r="F879" s="12"/>
      <c r="G879" s="23"/>
      <c r="H879" s="13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>
      <c r="A880" s="12"/>
      <c r="B880" s="12"/>
      <c r="C880" s="28"/>
      <c r="D880" s="12"/>
      <c r="E880" s="12"/>
      <c r="F880" s="12"/>
      <c r="G880" s="23"/>
      <c r="H880" s="13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>
      <c r="A881" s="12"/>
      <c r="B881" s="12"/>
      <c r="C881" s="28"/>
      <c r="D881" s="12"/>
      <c r="E881" s="12"/>
      <c r="F881" s="12"/>
      <c r="G881" s="23"/>
      <c r="H881" s="13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>
      <c r="A882" s="12"/>
      <c r="B882" s="12"/>
      <c r="C882" s="28"/>
      <c r="D882" s="12"/>
      <c r="E882" s="12"/>
      <c r="F882" s="12"/>
      <c r="G882" s="23"/>
      <c r="H882" s="13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>
      <c r="A883" s="12"/>
      <c r="B883" s="12"/>
      <c r="C883" s="28"/>
      <c r="D883" s="12"/>
      <c r="E883" s="12"/>
      <c r="F883" s="12"/>
      <c r="G883" s="23"/>
      <c r="H883" s="13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>
      <c r="A884" s="12"/>
      <c r="B884" s="12"/>
      <c r="C884" s="28"/>
      <c r="D884" s="12"/>
      <c r="E884" s="12"/>
      <c r="F884" s="12"/>
      <c r="G884" s="23"/>
      <c r="H884" s="13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>
      <c r="A885" s="12"/>
      <c r="B885" s="12"/>
      <c r="C885" s="28"/>
      <c r="D885" s="12"/>
      <c r="E885" s="12"/>
      <c r="F885" s="12"/>
      <c r="G885" s="23"/>
      <c r="H885" s="13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>
      <c r="A886" s="12"/>
      <c r="B886" s="12"/>
      <c r="C886" s="28"/>
      <c r="D886" s="12"/>
      <c r="E886" s="12"/>
      <c r="F886" s="12"/>
      <c r="G886" s="23"/>
      <c r="H886" s="13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>
      <c r="A887" s="12"/>
      <c r="B887" s="12"/>
      <c r="C887" s="28"/>
      <c r="D887" s="12"/>
      <c r="E887" s="12"/>
      <c r="F887" s="12"/>
      <c r="G887" s="23"/>
      <c r="H887" s="13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>
      <c r="A888" s="12"/>
      <c r="B888" s="12"/>
      <c r="C888" s="28"/>
      <c r="D888" s="12"/>
      <c r="E888" s="12"/>
      <c r="F888" s="12"/>
      <c r="G888" s="23"/>
      <c r="H888" s="13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>
      <c r="A889" s="12"/>
      <c r="B889" s="12"/>
      <c r="C889" s="28"/>
      <c r="D889" s="12"/>
      <c r="E889" s="12"/>
      <c r="F889" s="12"/>
      <c r="G889" s="23"/>
      <c r="H889" s="13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>
      <c r="A890" s="12"/>
      <c r="B890" s="12"/>
      <c r="C890" s="28"/>
      <c r="D890" s="12"/>
      <c r="E890" s="12"/>
      <c r="F890" s="12"/>
      <c r="G890" s="23"/>
      <c r="H890" s="13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>
      <c r="A891" s="12"/>
      <c r="B891" s="12"/>
      <c r="C891" s="28"/>
      <c r="D891" s="12"/>
      <c r="E891" s="12"/>
      <c r="F891" s="12"/>
      <c r="G891" s="23"/>
      <c r="H891" s="13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>
      <c r="A892" s="12"/>
      <c r="B892" s="12"/>
      <c r="C892" s="28"/>
      <c r="D892" s="12"/>
      <c r="E892" s="12"/>
      <c r="F892" s="12"/>
      <c r="G892" s="23"/>
      <c r="H892" s="13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>
      <c r="A893" s="12"/>
      <c r="B893" s="12"/>
      <c r="C893" s="28"/>
      <c r="D893" s="12"/>
      <c r="E893" s="12"/>
      <c r="F893" s="12"/>
      <c r="G893" s="23"/>
      <c r="H893" s="13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>
      <c r="A894" s="12"/>
      <c r="B894" s="12"/>
      <c r="C894" s="28"/>
      <c r="D894" s="12"/>
      <c r="E894" s="12"/>
      <c r="F894" s="12"/>
      <c r="G894" s="23"/>
      <c r="H894" s="13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>
      <c r="A895" s="12"/>
      <c r="B895" s="12"/>
      <c r="C895" s="28"/>
      <c r="D895" s="12"/>
      <c r="E895" s="12"/>
      <c r="F895" s="12"/>
      <c r="G895" s="23"/>
      <c r="H895" s="13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>
      <c r="A896" s="12"/>
      <c r="B896" s="12"/>
      <c r="C896" s="28"/>
      <c r="D896" s="12"/>
      <c r="E896" s="12"/>
      <c r="F896" s="12"/>
      <c r="G896" s="23"/>
      <c r="H896" s="13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>
      <c r="A897" s="12"/>
      <c r="B897" s="12"/>
      <c r="C897" s="28"/>
      <c r="D897" s="12"/>
      <c r="E897" s="12"/>
      <c r="F897" s="12"/>
      <c r="G897" s="23"/>
      <c r="H897" s="13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>
      <c r="A898" s="12"/>
      <c r="B898" s="12"/>
      <c r="C898" s="28"/>
      <c r="D898" s="12"/>
      <c r="E898" s="12"/>
      <c r="F898" s="12"/>
      <c r="G898" s="23"/>
      <c r="H898" s="13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>
      <c r="A899" s="12"/>
      <c r="B899" s="12"/>
      <c r="C899" s="28"/>
      <c r="D899" s="12"/>
      <c r="E899" s="12"/>
      <c r="F899" s="12"/>
      <c r="G899" s="23"/>
      <c r="H899" s="13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>
      <c r="A900" s="12"/>
      <c r="B900" s="12"/>
      <c r="C900" s="28"/>
      <c r="D900" s="12"/>
      <c r="E900" s="12"/>
      <c r="F900" s="12"/>
      <c r="G900" s="23"/>
      <c r="H900" s="13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>
      <c r="A901" s="12"/>
      <c r="B901" s="12"/>
      <c r="C901" s="28"/>
      <c r="D901" s="12"/>
      <c r="E901" s="12"/>
      <c r="F901" s="12"/>
      <c r="G901" s="23"/>
      <c r="H901" s="13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>
      <c r="A902" s="12"/>
      <c r="B902" s="12"/>
      <c r="C902" s="28"/>
      <c r="D902" s="12"/>
      <c r="E902" s="12"/>
      <c r="F902" s="12"/>
      <c r="G902" s="23"/>
      <c r="H902" s="13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>
      <c r="A903" s="12"/>
      <c r="B903" s="12"/>
      <c r="C903" s="28"/>
      <c r="D903" s="12"/>
      <c r="E903" s="12"/>
      <c r="F903" s="12"/>
      <c r="G903" s="23"/>
      <c r="H903" s="13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>
      <c r="A904" s="12"/>
      <c r="B904" s="12"/>
      <c r="C904" s="28"/>
      <c r="D904" s="12"/>
      <c r="E904" s="12"/>
      <c r="F904" s="12"/>
      <c r="G904" s="23"/>
      <c r="H904" s="13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>
      <c r="A905" s="12"/>
      <c r="B905" s="12"/>
      <c r="C905" s="28"/>
      <c r="D905" s="12"/>
      <c r="E905" s="12"/>
      <c r="F905" s="12"/>
      <c r="G905" s="23"/>
      <c r="H905" s="13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>
      <c r="A906" s="12"/>
      <c r="B906" s="12"/>
      <c r="C906" s="28"/>
      <c r="D906" s="12"/>
      <c r="E906" s="12"/>
      <c r="F906" s="12"/>
      <c r="G906" s="23"/>
      <c r="H906" s="13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>
      <c r="A907" s="12"/>
      <c r="B907" s="12"/>
      <c r="C907" s="28"/>
      <c r="D907" s="12"/>
      <c r="E907" s="12"/>
      <c r="F907" s="12"/>
      <c r="G907" s="23"/>
      <c r="H907" s="13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>
      <c r="A908" s="12"/>
      <c r="B908" s="12"/>
      <c r="C908" s="28"/>
      <c r="D908" s="12"/>
      <c r="E908" s="12"/>
      <c r="F908" s="12"/>
      <c r="G908" s="23"/>
      <c r="H908" s="13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>
      <c r="A909" s="12"/>
      <c r="B909" s="12"/>
      <c r="C909" s="28"/>
      <c r="D909" s="12"/>
      <c r="E909" s="12"/>
      <c r="F909" s="12"/>
      <c r="G909" s="23"/>
      <c r="H909" s="13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>
      <c r="A910" s="12"/>
      <c r="B910" s="12"/>
      <c r="C910" s="28"/>
      <c r="D910" s="12"/>
      <c r="E910" s="12"/>
      <c r="F910" s="12"/>
      <c r="G910" s="23"/>
      <c r="H910" s="13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>
      <c r="A911" s="12"/>
      <c r="B911" s="12"/>
      <c r="C911" s="28"/>
      <c r="D911" s="12"/>
      <c r="E911" s="12"/>
      <c r="F911" s="12"/>
      <c r="G911" s="23"/>
      <c r="H911" s="13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>
      <c r="A912" s="12"/>
      <c r="B912" s="12"/>
      <c r="C912" s="28"/>
      <c r="D912" s="12"/>
      <c r="E912" s="12"/>
      <c r="F912" s="12"/>
      <c r="G912" s="23"/>
      <c r="H912" s="13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>
      <c r="A913" s="12"/>
      <c r="B913" s="12"/>
      <c r="C913" s="28"/>
      <c r="D913" s="12"/>
      <c r="E913" s="12"/>
      <c r="F913" s="12"/>
      <c r="G913" s="23"/>
      <c r="H913" s="13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>
      <c r="A914" s="12"/>
      <c r="B914" s="12"/>
      <c r="C914" s="28"/>
      <c r="D914" s="12"/>
      <c r="E914" s="12"/>
      <c r="F914" s="12"/>
      <c r="G914" s="23"/>
      <c r="H914" s="13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>
      <c r="A915" s="12"/>
      <c r="B915" s="12"/>
      <c r="C915" s="28"/>
      <c r="D915" s="12"/>
      <c r="E915" s="12"/>
      <c r="F915" s="12"/>
      <c r="G915" s="23"/>
      <c r="H915" s="13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>
      <c r="A916" s="12"/>
      <c r="B916" s="12"/>
      <c r="C916" s="28"/>
      <c r="D916" s="12"/>
      <c r="E916" s="12"/>
      <c r="F916" s="12"/>
      <c r="G916" s="23"/>
      <c r="H916" s="13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>
      <c r="A917" s="12"/>
      <c r="B917" s="12"/>
      <c r="C917" s="28"/>
      <c r="D917" s="12"/>
      <c r="E917" s="12"/>
      <c r="F917" s="12"/>
      <c r="G917" s="23"/>
      <c r="H917" s="13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>
      <c r="A918" s="12"/>
      <c r="B918" s="12"/>
      <c r="C918" s="28"/>
      <c r="D918" s="12"/>
      <c r="E918" s="12"/>
      <c r="F918" s="12"/>
      <c r="G918" s="23"/>
      <c r="H918" s="13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>
      <c r="A919" s="12"/>
      <c r="B919" s="12"/>
      <c r="C919" s="28"/>
      <c r="D919" s="12"/>
      <c r="E919" s="12"/>
      <c r="F919" s="12"/>
      <c r="G919" s="23"/>
      <c r="H919" s="13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>
      <c r="A920" s="12"/>
      <c r="B920" s="12"/>
      <c r="C920" s="28"/>
      <c r="D920" s="12"/>
      <c r="E920" s="12"/>
      <c r="F920" s="12"/>
      <c r="G920" s="23"/>
      <c r="H920" s="13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>
      <c r="A921" s="12"/>
      <c r="B921" s="12"/>
      <c r="C921" s="28"/>
      <c r="D921" s="12"/>
      <c r="E921" s="12"/>
      <c r="F921" s="12"/>
      <c r="G921" s="23"/>
      <c r="H921" s="13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>
      <c r="A922" s="12"/>
      <c r="B922" s="12"/>
      <c r="C922" s="28"/>
      <c r="D922" s="12"/>
      <c r="E922" s="12"/>
      <c r="F922" s="12"/>
      <c r="G922" s="23"/>
      <c r="H922" s="13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>
      <c r="A923" s="12"/>
      <c r="B923" s="12"/>
      <c r="C923" s="28"/>
      <c r="D923" s="12"/>
      <c r="E923" s="12"/>
      <c r="F923" s="12"/>
      <c r="G923" s="23"/>
      <c r="H923" s="13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>
      <c r="A924" s="12"/>
      <c r="B924" s="12"/>
      <c r="C924" s="28"/>
      <c r="D924" s="12"/>
      <c r="E924" s="12"/>
      <c r="F924" s="12"/>
      <c r="G924" s="23"/>
      <c r="H924" s="13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>
      <c r="A925" s="12"/>
      <c r="B925" s="12"/>
      <c r="C925" s="28"/>
      <c r="D925" s="12"/>
      <c r="E925" s="12"/>
      <c r="F925" s="12"/>
      <c r="G925" s="23"/>
      <c r="H925" s="13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>
      <c r="A926" s="12"/>
      <c r="B926" s="12"/>
      <c r="C926" s="28"/>
      <c r="D926" s="12"/>
      <c r="E926" s="12"/>
      <c r="F926" s="12"/>
      <c r="G926" s="23"/>
      <c r="H926" s="13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>
      <c r="A927" s="12"/>
      <c r="B927" s="12"/>
      <c r="C927" s="28"/>
      <c r="D927" s="12"/>
      <c r="E927" s="12"/>
      <c r="F927" s="12"/>
      <c r="G927" s="23"/>
      <c r="H927" s="13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>
      <c r="A928" s="12"/>
      <c r="B928" s="12"/>
      <c r="C928" s="28"/>
      <c r="D928" s="12"/>
      <c r="E928" s="12"/>
      <c r="F928" s="12"/>
      <c r="G928" s="23"/>
      <c r="H928" s="13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>
      <c r="A929" s="12"/>
      <c r="B929" s="12"/>
      <c r="C929" s="28"/>
      <c r="D929" s="12"/>
      <c r="E929" s="12"/>
      <c r="F929" s="12"/>
      <c r="G929" s="23"/>
      <c r="H929" s="13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>
      <c r="A930" s="12"/>
      <c r="B930" s="12"/>
      <c r="C930" s="28"/>
      <c r="D930" s="12"/>
      <c r="E930" s="12"/>
      <c r="F930" s="12"/>
      <c r="G930" s="23"/>
      <c r="H930" s="13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>
      <c r="A931" s="12"/>
      <c r="B931" s="12"/>
      <c r="C931" s="28"/>
      <c r="D931" s="12"/>
      <c r="E931" s="12"/>
      <c r="F931" s="12"/>
      <c r="G931" s="23"/>
      <c r="H931" s="13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>
      <c r="A932" s="12"/>
      <c r="B932" s="12"/>
      <c r="C932" s="28"/>
      <c r="D932" s="12"/>
      <c r="E932" s="12"/>
      <c r="F932" s="12"/>
      <c r="G932" s="23"/>
      <c r="H932" s="13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>
      <c r="A933" s="12"/>
      <c r="B933" s="12"/>
      <c r="C933" s="28"/>
      <c r="D933" s="12"/>
      <c r="E933" s="12"/>
      <c r="F933" s="12"/>
      <c r="G933" s="23"/>
      <c r="H933" s="13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>
      <c r="A934" s="12"/>
      <c r="B934" s="12"/>
      <c r="C934" s="28"/>
      <c r="D934" s="12"/>
      <c r="E934" s="12"/>
      <c r="F934" s="12"/>
      <c r="G934" s="23"/>
      <c r="H934" s="13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>
      <c r="A935" s="12"/>
      <c r="B935" s="12"/>
      <c r="C935" s="28"/>
      <c r="D935" s="12"/>
      <c r="E935" s="12"/>
      <c r="F935" s="12"/>
      <c r="G935" s="23"/>
      <c r="H935" s="13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>
      <c r="A936" s="12"/>
      <c r="B936" s="12"/>
      <c r="C936" s="28"/>
      <c r="D936" s="12"/>
      <c r="E936" s="12"/>
      <c r="F936" s="12"/>
      <c r="G936" s="23"/>
      <c r="H936" s="13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>
      <c r="A937" s="12"/>
      <c r="B937" s="12"/>
      <c r="C937" s="28"/>
      <c r="D937" s="12"/>
      <c r="E937" s="12"/>
      <c r="F937" s="12"/>
      <c r="G937" s="23"/>
      <c r="H937" s="13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>
      <c r="A938" s="12"/>
      <c r="B938" s="12"/>
      <c r="C938" s="28"/>
      <c r="D938" s="12"/>
      <c r="E938" s="12"/>
      <c r="F938" s="12"/>
      <c r="G938" s="23"/>
      <c r="H938" s="13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>
      <c r="A939" s="12"/>
      <c r="B939" s="12"/>
      <c r="C939" s="28"/>
      <c r="D939" s="12"/>
      <c r="E939" s="12"/>
      <c r="F939" s="12"/>
      <c r="G939" s="23"/>
      <c r="H939" s="13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>
      <c r="A940" s="12"/>
      <c r="B940" s="12"/>
      <c r="C940" s="28"/>
      <c r="D940" s="12"/>
      <c r="E940" s="12"/>
      <c r="F940" s="12"/>
      <c r="G940" s="23"/>
      <c r="H940" s="13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>
      <c r="A941" s="12"/>
      <c r="B941" s="12"/>
      <c r="C941" s="28"/>
      <c r="D941" s="12"/>
      <c r="E941" s="12"/>
      <c r="F941" s="12"/>
      <c r="G941" s="23"/>
      <c r="H941" s="13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>
      <c r="A942" s="12"/>
      <c r="B942" s="12"/>
      <c r="C942" s="28"/>
      <c r="D942" s="12"/>
      <c r="E942" s="12"/>
      <c r="F942" s="12"/>
      <c r="G942" s="23"/>
      <c r="H942" s="13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>
      <c r="A943" s="12"/>
      <c r="B943" s="12"/>
      <c r="C943" s="28"/>
      <c r="D943" s="12"/>
      <c r="E943" s="12"/>
      <c r="F943" s="12"/>
      <c r="G943" s="23"/>
      <c r="H943" s="13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>
      <c r="A944" s="12"/>
      <c r="B944" s="12"/>
      <c r="C944" s="28"/>
      <c r="D944" s="12"/>
      <c r="E944" s="12"/>
      <c r="F944" s="12"/>
      <c r="G944" s="23"/>
      <c r="H944" s="13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>
      <c r="A945" s="12"/>
      <c r="B945" s="12"/>
      <c r="C945" s="28"/>
      <c r="D945" s="12"/>
      <c r="E945" s="12"/>
      <c r="F945" s="12"/>
      <c r="G945" s="23"/>
      <c r="H945" s="13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>
      <c r="A946" s="12"/>
      <c r="B946" s="12"/>
      <c r="C946" s="28"/>
      <c r="D946" s="12"/>
      <c r="E946" s="12"/>
      <c r="F946" s="12"/>
      <c r="G946" s="23"/>
      <c r="H946" s="13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>
      <c r="A947" s="12"/>
      <c r="B947" s="12"/>
      <c r="C947" s="28"/>
      <c r="D947" s="12"/>
      <c r="E947" s="12"/>
      <c r="F947" s="12"/>
      <c r="G947" s="23"/>
      <c r="H947" s="13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>
      <c r="A948" s="12"/>
      <c r="B948" s="12"/>
      <c r="C948" s="28"/>
      <c r="D948" s="12"/>
      <c r="E948" s="12"/>
      <c r="F948" s="12"/>
      <c r="G948" s="23"/>
      <c r="H948" s="13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>
      <c r="A949" s="12"/>
      <c r="B949" s="12"/>
      <c r="C949" s="28"/>
      <c r="D949" s="12"/>
      <c r="E949" s="12"/>
      <c r="F949" s="12"/>
      <c r="G949" s="23"/>
      <c r="H949" s="13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>
      <c r="A950" s="12"/>
      <c r="B950" s="12"/>
      <c r="C950" s="28"/>
      <c r="D950" s="12"/>
      <c r="E950" s="12"/>
      <c r="F950" s="12"/>
      <c r="G950" s="23"/>
      <c r="H950" s="13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>
      <c r="A951" s="12"/>
      <c r="B951" s="12"/>
      <c r="C951" s="28"/>
      <c r="D951" s="12"/>
      <c r="E951" s="12"/>
      <c r="F951" s="12"/>
      <c r="G951" s="23"/>
      <c r="H951" s="13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>
      <c r="A952" s="12"/>
      <c r="B952" s="12"/>
      <c r="C952" s="28"/>
      <c r="D952" s="12"/>
      <c r="E952" s="12"/>
      <c r="F952" s="12"/>
      <c r="G952" s="23"/>
      <c r="H952" s="13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>
      <c r="A953" s="12"/>
      <c r="B953" s="12"/>
      <c r="C953" s="28"/>
      <c r="D953" s="12"/>
      <c r="E953" s="12"/>
      <c r="F953" s="12"/>
      <c r="G953" s="23"/>
      <c r="H953" s="13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>
      <c r="A954" s="12"/>
      <c r="B954" s="12"/>
      <c r="C954" s="28"/>
      <c r="D954" s="12"/>
      <c r="E954" s="12"/>
      <c r="F954" s="12"/>
      <c r="G954" s="23"/>
      <c r="H954" s="13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>
      <c r="A955" s="12"/>
      <c r="B955" s="12"/>
      <c r="C955" s="28"/>
      <c r="D955" s="12"/>
      <c r="E955" s="12"/>
      <c r="F955" s="12"/>
      <c r="G955" s="23"/>
      <c r="H955" s="13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>
      <c r="A956" s="12"/>
      <c r="B956" s="12"/>
      <c r="C956" s="28"/>
      <c r="D956" s="12"/>
      <c r="E956" s="12"/>
      <c r="F956" s="12"/>
      <c r="G956" s="23"/>
      <c r="H956" s="13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>
      <c r="A957" s="12"/>
      <c r="B957" s="12"/>
      <c r="C957" s="28"/>
      <c r="D957" s="12"/>
      <c r="E957" s="12"/>
      <c r="F957" s="12"/>
      <c r="G957" s="23"/>
      <c r="H957" s="13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>
      <c r="A958" s="12"/>
      <c r="B958" s="12"/>
      <c r="C958" s="28"/>
      <c r="D958" s="12"/>
      <c r="E958" s="12"/>
      <c r="F958" s="12"/>
      <c r="G958" s="23"/>
      <c r="H958" s="13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>
      <c r="A959" s="12"/>
      <c r="B959" s="12"/>
      <c r="C959" s="28"/>
      <c r="D959" s="12"/>
      <c r="E959" s="12"/>
      <c r="F959" s="12"/>
      <c r="G959" s="23"/>
      <c r="H959" s="13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>
      <c r="A960" s="12"/>
      <c r="B960" s="12"/>
      <c r="C960" s="28"/>
      <c r="D960" s="12"/>
      <c r="E960" s="12"/>
      <c r="F960" s="12"/>
      <c r="G960" s="23"/>
      <c r="H960" s="13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>
      <c r="A961" s="12"/>
      <c r="B961" s="12"/>
      <c r="C961" s="28"/>
      <c r="D961" s="12"/>
      <c r="E961" s="12"/>
      <c r="F961" s="12"/>
      <c r="G961" s="23"/>
      <c r="H961" s="13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>
      <c r="A962" s="12"/>
      <c r="B962" s="12"/>
      <c r="C962" s="28"/>
      <c r="D962" s="12"/>
      <c r="E962" s="12"/>
      <c r="F962" s="12"/>
      <c r="G962" s="23"/>
      <c r="H962" s="13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>
      <c r="A963" s="12"/>
      <c r="B963" s="12"/>
      <c r="C963" s="28"/>
      <c r="D963" s="12"/>
      <c r="E963" s="12"/>
      <c r="F963" s="12"/>
      <c r="G963" s="23"/>
      <c r="H963" s="13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>
      <c r="A964" s="12"/>
      <c r="B964" s="12"/>
      <c r="C964" s="28"/>
      <c r="D964" s="12"/>
      <c r="E964" s="12"/>
      <c r="F964" s="12"/>
      <c r="G964" s="23"/>
      <c r="H964" s="13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>
      <c r="A965" s="12"/>
      <c r="B965" s="12"/>
      <c r="C965" s="28"/>
      <c r="D965" s="12"/>
      <c r="E965" s="12"/>
      <c r="F965" s="12"/>
      <c r="G965" s="23"/>
      <c r="H965" s="13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>
      <c r="A966" s="12"/>
      <c r="B966" s="12"/>
      <c r="C966" s="28"/>
      <c r="D966" s="12"/>
      <c r="E966" s="12"/>
      <c r="F966" s="12"/>
      <c r="G966" s="23"/>
      <c r="H966" s="13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>
      <c r="A967" s="12"/>
      <c r="B967" s="12"/>
      <c r="C967" s="28"/>
      <c r="D967" s="12"/>
      <c r="E967" s="12"/>
      <c r="F967" s="12"/>
      <c r="G967" s="23"/>
      <c r="H967" s="13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>
      <c r="A968" s="12"/>
      <c r="B968" s="12"/>
      <c r="C968" s="28"/>
      <c r="D968" s="12"/>
      <c r="E968" s="12"/>
      <c r="F968" s="12"/>
      <c r="G968" s="23"/>
      <c r="H968" s="13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>
      <c r="A969" s="12"/>
      <c r="B969" s="12"/>
      <c r="C969" s="28"/>
      <c r="D969" s="12"/>
      <c r="E969" s="12"/>
      <c r="F969" s="12"/>
      <c r="G969" s="23"/>
      <c r="H969" s="13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>
      <c r="A970" s="12"/>
      <c r="B970" s="12"/>
      <c r="C970" s="28"/>
      <c r="D970" s="12"/>
      <c r="E970" s="12"/>
      <c r="F970" s="12"/>
      <c r="G970" s="23"/>
      <c r="H970" s="13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>
      <c r="A971" s="12"/>
      <c r="B971" s="12"/>
      <c r="C971" s="28"/>
      <c r="D971" s="12"/>
      <c r="E971" s="12"/>
      <c r="F971" s="12"/>
      <c r="G971" s="23"/>
      <c r="H971" s="13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>
      <c r="A972" s="12"/>
      <c r="B972" s="12"/>
      <c r="C972" s="28"/>
      <c r="D972" s="12"/>
      <c r="E972" s="12"/>
      <c r="F972" s="12"/>
      <c r="G972" s="23"/>
      <c r="H972" s="13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>
      <c r="A973" s="12"/>
      <c r="B973" s="12"/>
      <c r="C973" s="28"/>
      <c r="D973" s="12"/>
      <c r="E973" s="12"/>
      <c r="F973" s="12"/>
      <c r="G973" s="23"/>
      <c r="H973" s="13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>
      <c r="A974" s="12"/>
      <c r="B974" s="12"/>
      <c r="C974" s="28"/>
      <c r="D974" s="12"/>
      <c r="E974" s="12"/>
      <c r="F974" s="12"/>
      <c r="G974" s="23"/>
      <c r="H974" s="13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>
      <c r="A975" s="12"/>
      <c r="B975" s="12"/>
      <c r="C975" s="28"/>
      <c r="D975" s="12"/>
      <c r="E975" s="12"/>
      <c r="F975" s="12"/>
      <c r="G975" s="23"/>
      <c r="H975" s="13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>
      <c r="A976" s="12"/>
      <c r="B976" s="12"/>
      <c r="C976" s="28"/>
      <c r="D976" s="12"/>
      <c r="E976" s="12"/>
      <c r="F976" s="12"/>
      <c r="G976" s="23"/>
      <c r="H976" s="13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>
      <c r="A977" s="12"/>
      <c r="B977" s="12"/>
      <c r="C977" s="28"/>
      <c r="D977" s="12"/>
      <c r="E977" s="12"/>
      <c r="F977" s="12"/>
      <c r="G977" s="23"/>
      <c r="H977" s="13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>
      <c r="A978" s="12"/>
      <c r="B978" s="12"/>
      <c r="C978" s="28"/>
      <c r="D978" s="12"/>
      <c r="E978" s="12"/>
      <c r="F978" s="12"/>
      <c r="G978" s="23"/>
      <c r="H978" s="13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>
      <c r="A979" s="12"/>
      <c r="B979" s="12"/>
      <c r="C979" s="28"/>
      <c r="D979" s="12"/>
      <c r="E979" s="12"/>
      <c r="F979" s="12"/>
      <c r="G979" s="23"/>
      <c r="H979" s="13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>
      <c r="A980" s="12"/>
      <c r="B980" s="12"/>
      <c r="C980" s="28"/>
      <c r="D980" s="12"/>
      <c r="E980" s="12"/>
      <c r="F980" s="12"/>
      <c r="G980" s="23"/>
      <c r="H980" s="13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>
      <c r="A981" s="12"/>
      <c r="B981" s="12"/>
      <c r="C981" s="28"/>
      <c r="D981" s="12"/>
      <c r="E981" s="12"/>
      <c r="F981" s="12"/>
      <c r="G981" s="23"/>
      <c r="H981" s="13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>
      <c r="A982" s="12"/>
      <c r="B982" s="12"/>
      <c r="C982" s="28"/>
      <c r="D982" s="12"/>
      <c r="E982" s="12"/>
      <c r="F982" s="12"/>
      <c r="G982" s="23"/>
      <c r="H982" s="13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>
      <c r="A983" s="12"/>
      <c r="B983" s="12"/>
      <c r="C983" s="28"/>
      <c r="D983" s="12"/>
      <c r="E983" s="12"/>
      <c r="F983" s="12"/>
      <c r="G983" s="23"/>
      <c r="H983" s="13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>
      <c r="A984" s="12"/>
      <c r="B984" s="12"/>
      <c r="C984" s="28"/>
      <c r="D984" s="12"/>
      <c r="E984" s="12"/>
      <c r="F984" s="12"/>
      <c r="G984" s="23"/>
      <c r="H984" s="13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>
      <c r="A985" s="12"/>
      <c r="B985" s="12"/>
      <c r="C985" s="28"/>
      <c r="D985" s="12"/>
      <c r="E985" s="12"/>
      <c r="F985" s="12"/>
      <c r="G985" s="23"/>
      <c r="H985" s="13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>
      <c r="A986" s="12"/>
      <c r="B986" s="12"/>
      <c r="C986" s="28"/>
      <c r="D986" s="12"/>
      <c r="E986" s="12"/>
      <c r="F986" s="12"/>
      <c r="G986" s="23"/>
      <c r="H986" s="13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>
      <c r="A987" s="12"/>
      <c r="B987" s="12"/>
      <c r="C987" s="28"/>
      <c r="D987" s="12"/>
      <c r="E987" s="12"/>
      <c r="F987" s="12"/>
      <c r="G987" s="23"/>
      <c r="H987" s="13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>
      <c r="A988" s="12"/>
      <c r="B988" s="12"/>
      <c r="C988" s="28"/>
      <c r="D988" s="12"/>
      <c r="E988" s="12"/>
      <c r="F988" s="12"/>
      <c r="G988" s="23"/>
      <c r="H988" s="13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>
      <c r="A989" s="12"/>
      <c r="B989" s="12"/>
      <c r="C989" s="28"/>
      <c r="D989" s="12"/>
      <c r="E989" s="12"/>
      <c r="F989" s="12"/>
      <c r="G989" s="23"/>
      <c r="H989" s="13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>
      <c r="A990" s="12"/>
      <c r="B990" s="12"/>
      <c r="C990" s="28"/>
      <c r="D990" s="12"/>
      <c r="E990" s="12"/>
      <c r="F990" s="12"/>
      <c r="G990" s="23"/>
      <c r="H990" s="13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</sheetData>
  <mergeCells count="3">
    <mergeCell ref="A2:A10"/>
    <mergeCell ref="B3:B8"/>
    <mergeCell ref="B9:B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Q997"/>
  <sheetViews>
    <sheetView workbookViewId="0"/>
  </sheetViews>
  <sheetFormatPr defaultColWidth="14.42578125" defaultRowHeight="15.75" customHeight="1"/>
  <cols>
    <col min="3" max="3" width="21.28515625" customWidth="1"/>
    <col min="4" max="5" width="15.28515625" customWidth="1"/>
    <col min="6" max="6" width="14.42578125" customWidth="1"/>
    <col min="7" max="7" width="15.42578125" customWidth="1"/>
  </cols>
  <sheetData>
    <row r="1" spans="1:17" ht="15.75" customHeight="1">
      <c r="A1" s="1" t="s">
        <v>7</v>
      </c>
      <c r="B1" s="1" t="s">
        <v>8</v>
      </c>
      <c r="C1" s="22" t="s">
        <v>9</v>
      </c>
      <c r="D1" s="1" t="s">
        <v>51</v>
      </c>
      <c r="E1" s="1" t="s">
        <v>52</v>
      </c>
      <c r="F1" s="12" t="s">
        <v>53</v>
      </c>
      <c r="G1" s="23" t="s">
        <v>246</v>
      </c>
      <c r="H1" s="4" t="s">
        <v>11</v>
      </c>
      <c r="I1" s="69" t="s">
        <v>256</v>
      </c>
      <c r="J1" s="1"/>
      <c r="K1" s="1"/>
      <c r="L1" s="1"/>
      <c r="M1" s="1"/>
      <c r="N1" s="1"/>
      <c r="O1" s="12"/>
      <c r="P1" s="23"/>
      <c r="Q1" s="4"/>
    </row>
    <row r="2" spans="1:17" ht="15.75" customHeight="1">
      <c r="A2" s="131" t="s">
        <v>38</v>
      </c>
      <c r="B2" s="1"/>
      <c r="C2" s="24" t="s">
        <v>54</v>
      </c>
      <c r="D2" s="14">
        <v>1.8979999999999999</v>
      </c>
      <c r="E2" s="14">
        <v>1.931</v>
      </c>
      <c r="F2" s="74">
        <f t="shared" ref="F2:F27" si="0">AVERAGE(D2:E2)</f>
        <v>1.9144999999999999</v>
      </c>
      <c r="G2" s="74">
        <f t="shared" ref="G2:G27" si="1">STDEV(D2:E2)</f>
        <v>2.3334523779156166E-2</v>
      </c>
      <c r="H2" s="4">
        <f t="shared" ref="H2:H13" si="2">$F$2/F2</f>
        <v>1</v>
      </c>
      <c r="J2" s="14"/>
      <c r="K2" s="1"/>
      <c r="L2" s="5"/>
      <c r="M2" s="14"/>
      <c r="N2" s="14"/>
      <c r="O2" s="14"/>
      <c r="P2" s="19"/>
      <c r="Q2" s="4"/>
    </row>
    <row r="3" spans="1:17" ht="15.75" customHeight="1">
      <c r="A3" s="132"/>
      <c r="B3" s="131" t="s">
        <v>14</v>
      </c>
      <c r="C3" s="9" t="s">
        <v>58</v>
      </c>
      <c r="D3" s="15">
        <v>1.4530000000000001</v>
      </c>
      <c r="E3" s="15">
        <v>1.244</v>
      </c>
      <c r="F3" s="83">
        <f t="shared" si="0"/>
        <v>1.3485</v>
      </c>
      <c r="G3" s="83">
        <f t="shared" si="1"/>
        <v>0.14778531726798849</v>
      </c>
      <c r="H3" s="10">
        <f t="shared" si="2"/>
        <v>1.4197256210604374</v>
      </c>
      <c r="I3" s="108">
        <f>IF(H3 &gt; 1, _xlfn.T.TEST(D$2:E$2,D3:E3,1,1), 1 - _xlfn.T.TEST(D$2:E$2,D3:E3,1,1))</f>
        <v>6.7039451883770904E-2</v>
      </c>
      <c r="J3" s="14"/>
      <c r="K3" s="1"/>
      <c r="L3" s="1"/>
      <c r="M3" s="12"/>
      <c r="N3" s="12"/>
      <c r="O3" s="12"/>
      <c r="P3" s="23"/>
      <c r="Q3" s="4"/>
    </row>
    <row r="4" spans="1:17" ht="15.75" customHeight="1">
      <c r="A4" s="132"/>
      <c r="B4" s="132"/>
      <c r="C4" s="9" t="s">
        <v>59</v>
      </c>
      <c r="D4" s="15">
        <v>1.083</v>
      </c>
      <c r="E4" s="15">
        <v>1.306</v>
      </c>
      <c r="F4" s="83">
        <f t="shared" si="0"/>
        <v>1.1945000000000001</v>
      </c>
      <c r="G4" s="83">
        <f t="shared" si="1"/>
        <v>0.15768481220460015</v>
      </c>
      <c r="H4" s="10">
        <f t="shared" si="2"/>
        <v>1.6027626622017579</v>
      </c>
      <c r="I4" s="108">
        <f t="shared" ref="I4:I13" si="3">IF(H4 &gt; 1, _xlfn.T.TEST(D$2:E$2,D4:E4,1,1), 1 - _xlfn.T.TEST(D$2:E$2,D4:E4,1,1))</f>
        <v>4.1758009534830533E-2</v>
      </c>
      <c r="J4" s="14"/>
      <c r="K4" s="14"/>
      <c r="L4" s="1"/>
      <c r="M4" s="12"/>
      <c r="N4" s="12"/>
      <c r="O4" s="12"/>
      <c r="P4" s="23"/>
      <c r="Q4" s="4"/>
    </row>
    <row r="5" spans="1:17" ht="15.75" customHeight="1">
      <c r="A5" s="132"/>
      <c r="B5" s="132"/>
      <c r="C5" s="9" t="s">
        <v>60</v>
      </c>
      <c r="D5" s="15">
        <v>1.4690000000000001</v>
      </c>
      <c r="E5" s="15">
        <v>1.59</v>
      </c>
      <c r="F5" s="83">
        <f t="shared" si="0"/>
        <v>1.5295000000000001</v>
      </c>
      <c r="G5" s="83">
        <f t="shared" si="1"/>
        <v>8.5559920523572253E-2</v>
      </c>
      <c r="H5" s="10">
        <f t="shared" si="2"/>
        <v>1.251716247139588</v>
      </c>
      <c r="I5" s="108">
        <f t="shared" si="3"/>
        <v>3.622112084253877E-2</v>
      </c>
      <c r="J5" s="14"/>
      <c r="K5" s="1"/>
      <c r="L5" s="1"/>
      <c r="M5" s="12"/>
      <c r="N5" s="12"/>
      <c r="O5" s="12"/>
      <c r="P5" s="23"/>
      <c r="Q5" s="4"/>
    </row>
    <row r="6" spans="1:17" ht="15.75" customHeight="1">
      <c r="A6" s="132"/>
      <c r="B6" s="132"/>
      <c r="C6" s="9" t="s">
        <v>61</v>
      </c>
      <c r="D6" s="15">
        <v>1.194</v>
      </c>
      <c r="E6" s="15">
        <v>1.25</v>
      </c>
      <c r="F6" s="83">
        <f t="shared" si="0"/>
        <v>1.222</v>
      </c>
      <c r="G6" s="83">
        <f t="shared" si="1"/>
        <v>3.9597979746446695E-2</v>
      </c>
      <c r="H6" s="10">
        <f t="shared" si="2"/>
        <v>1.5666939443535188</v>
      </c>
      <c r="I6" s="108">
        <f t="shared" si="3"/>
        <v>5.2855267126492439E-3</v>
      </c>
      <c r="J6" s="1"/>
      <c r="K6" s="1"/>
      <c r="L6" s="1"/>
      <c r="M6" s="12"/>
      <c r="N6" s="12"/>
      <c r="O6" s="12"/>
      <c r="P6" s="23"/>
      <c r="Q6" s="4"/>
    </row>
    <row r="7" spans="1:17" ht="15.75" customHeight="1">
      <c r="A7" s="132"/>
      <c r="B7" s="131" t="s">
        <v>62</v>
      </c>
      <c r="C7" s="9" t="s">
        <v>63</v>
      </c>
      <c r="D7" s="15">
        <v>0.94240000000000002</v>
      </c>
      <c r="E7" s="15">
        <v>0.97389999999999999</v>
      </c>
      <c r="F7" s="83">
        <f t="shared" si="0"/>
        <v>0.95815000000000006</v>
      </c>
      <c r="G7" s="83">
        <f t="shared" si="1"/>
        <v>2.2273863607376227E-2</v>
      </c>
      <c r="H7" s="10">
        <f t="shared" si="2"/>
        <v>1.9981213797422113</v>
      </c>
      <c r="I7" s="108">
        <f t="shared" si="3"/>
        <v>2.4962865655481898E-4</v>
      </c>
      <c r="J7" s="1"/>
      <c r="K7" s="1"/>
      <c r="L7" s="1"/>
      <c r="M7" s="12"/>
      <c r="N7" s="12"/>
      <c r="O7" s="12"/>
      <c r="P7" s="23"/>
      <c r="Q7" s="4"/>
    </row>
    <row r="8" spans="1:17" ht="15.75" customHeight="1">
      <c r="A8" s="132"/>
      <c r="B8" s="132"/>
      <c r="C8" s="15" t="s">
        <v>64</v>
      </c>
      <c r="D8" s="15">
        <v>0.89480000000000004</v>
      </c>
      <c r="E8" s="15">
        <v>0.97089999999999999</v>
      </c>
      <c r="F8" s="83">
        <f t="shared" si="0"/>
        <v>0.93284999999999996</v>
      </c>
      <c r="G8" s="83">
        <f t="shared" si="1"/>
        <v>5.3810826048296227E-2</v>
      </c>
      <c r="H8" s="10">
        <f t="shared" si="2"/>
        <v>2.0523128048453665</v>
      </c>
      <c r="I8" s="108">
        <f t="shared" si="3"/>
        <v>6.9866820427749981E-3</v>
      </c>
      <c r="J8" s="1"/>
      <c r="K8" s="1"/>
      <c r="L8" s="12"/>
      <c r="M8" s="12"/>
      <c r="N8" s="12"/>
      <c r="O8" s="12"/>
      <c r="P8" s="23"/>
      <c r="Q8" s="4"/>
    </row>
    <row r="9" spans="1:17" ht="15.75" customHeight="1">
      <c r="A9" s="132"/>
      <c r="B9" s="132"/>
      <c r="C9" s="15" t="s">
        <v>65</v>
      </c>
      <c r="D9" s="15">
        <v>0.96289999999999998</v>
      </c>
      <c r="E9" s="15">
        <v>0.93379999999999996</v>
      </c>
      <c r="F9" s="83">
        <f t="shared" si="0"/>
        <v>0.94835000000000003</v>
      </c>
      <c r="G9" s="83">
        <f t="shared" si="1"/>
        <v>2.0576807332528542E-2</v>
      </c>
      <c r="H9" s="10">
        <f t="shared" si="2"/>
        <v>2.0187694416618336</v>
      </c>
      <c r="I9" s="108">
        <f t="shared" si="3"/>
        <v>1.0226280977083892E-2</v>
      </c>
      <c r="J9" s="1"/>
      <c r="K9" s="1"/>
      <c r="L9" s="12"/>
      <c r="M9" s="12"/>
      <c r="N9" s="12"/>
      <c r="O9" s="12"/>
      <c r="P9" s="23"/>
      <c r="Q9" s="4"/>
    </row>
    <row r="10" spans="1:17" ht="15.75" customHeight="1">
      <c r="A10" s="132"/>
      <c r="B10" s="132"/>
      <c r="C10" s="9" t="s">
        <v>66</v>
      </c>
      <c r="D10" s="15">
        <v>0.7198</v>
      </c>
      <c r="E10" s="15">
        <v>0.83040000000000003</v>
      </c>
      <c r="F10" s="83">
        <f t="shared" si="0"/>
        <v>0.77510000000000001</v>
      </c>
      <c r="G10" s="83">
        <f t="shared" si="1"/>
        <v>7.8206009999232176E-2</v>
      </c>
      <c r="H10" s="10">
        <f t="shared" si="2"/>
        <v>2.4700038704683265</v>
      </c>
      <c r="I10" s="108">
        <f t="shared" si="3"/>
        <v>1.0835222943082808E-2</v>
      </c>
      <c r="J10" s="1"/>
      <c r="K10" s="1"/>
      <c r="L10" s="1"/>
      <c r="M10" s="12"/>
      <c r="N10" s="12"/>
      <c r="O10" s="12"/>
      <c r="P10" s="23"/>
      <c r="Q10" s="4"/>
    </row>
    <row r="11" spans="1:17" ht="15.75" customHeight="1">
      <c r="A11" s="132"/>
      <c r="B11" s="132"/>
      <c r="C11" s="9" t="s">
        <v>67</v>
      </c>
      <c r="D11" s="15">
        <v>0.84099999999999997</v>
      </c>
      <c r="E11" s="15">
        <v>0.91180000000000005</v>
      </c>
      <c r="F11" s="83">
        <f t="shared" si="0"/>
        <v>0.87640000000000007</v>
      </c>
      <c r="G11" s="83">
        <f t="shared" si="1"/>
        <v>5.0063160108007626E-2</v>
      </c>
      <c r="H11" s="10">
        <f t="shared" si="2"/>
        <v>2.1845047923322682</v>
      </c>
      <c r="I11" s="108">
        <f t="shared" si="3"/>
        <v>5.7946173445659775E-3</v>
      </c>
      <c r="J11" s="1"/>
      <c r="K11" s="1"/>
      <c r="L11" s="1"/>
      <c r="M11" s="12"/>
      <c r="N11" s="12"/>
      <c r="O11" s="12"/>
      <c r="P11" s="23"/>
      <c r="Q11" s="4"/>
    </row>
    <row r="12" spans="1:17" ht="15.75" customHeight="1">
      <c r="A12" s="132"/>
      <c r="B12" s="132"/>
      <c r="C12" s="9" t="s">
        <v>68</v>
      </c>
      <c r="D12" s="15">
        <v>0.83979999999999999</v>
      </c>
      <c r="E12" s="15">
        <v>0.89810000000000001</v>
      </c>
      <c r="F12" s="83">
        <f t="shared" si="0"/>
        <v>0.86895</v>
      </c>
      <c r="G12" s="83">
        <f t="shared" si="1"/>
        <v>4.122432534317573E-2</v>
      </c>
      <c r="H12" s="10">
        <f t="shared" si="2"/>
        <v>2.2032337879049426</v>
      </c>
      <c r="I12" s="108">
        <f t="shared" si="3"/>
        <v>3.8510100912234023E-3</v>
      </c>
      <c r="J12" s="1"/>
      <c r="K12" s="1"/>
      <c r="L12" s="1"/>
      <c r="M12" s="12"/>
      <c r="N12" s="12"/>
      <c r="O12" s="12"/>
      <c r="P12" s="23"/>
      <c r="Q12" s="4"/>
    </row>
    <row r="13" spans="1:17" ht="15.75" customHeight="1">
      <c r="A13" s="132"/>
      <c r="B13" s="132"/>
      <c r="C13" s="9" t="s">
        <v>69</v>
      </c>
      <c r="D13" s="15">
        <v>0.73560000000000003</v>
      </c>
      <c r="E13" s="15">
        <v>0.85019999999999996</v>
      </c>
      <c r="F13" s="83">
        <f t="shared" si="0"/>
        <v>0.79289999999999994</v>
      </c>
      <c r="G13" s="83">
        <f t="shared" si="1"/>
        <v>8.1034437123978301E-2</v>
      </c>
      <c r="H13" s="10">
        <f t="shared" si="2"/>
        <v>2.4145541682431579</v>
      </c>
      <c r="I13" s="108">
        <f t="shared" si="3"/>
        <v>1.1573929653859977E-2</v>
      </c>
      <c r="J13" s="1"/>
      <c r="K13" s="1"/>
      <c r="L13" s="1"/>
      <c r="M13" s="12"/>
      <c r="N13" s="12"/>
      <c r="O13" s="12"/>
      <c r="P13" s="23"/>
      <c r="Q13" s="4"/>
    </row>
    <row r="14" spans="1:17" ht="15.75" customHeight="1">
      <c r="A14" s="131" t="s">
        <v>12</v>
      </c>
      <c r="B14" s="1"/>
      <c r="C14" s="24" t="s">
        <v>54</v>
      </c>
      <c r="D14" s="14">
        <v>763.6</v>
      </c>
      <c r="E14" s="14">
        <v>721.5</v>
      </c>
      <c r="F14" s="74">
        <f t="shared" si="0"/>
        <v>742.55</v>
      </c>
      <c r="G14" s="74">
        <f t="shared" si="1"/>
        <v>29.769195487953667</v>
      </c>
      <c r="H14" s="4">
        <f t="shared" ref="H14:H25" si="4">$F$14/F14</f>
        <v>1</v>
      </c>
      <c r="I14" s="98"/>
    </row>
    <row r="15" spans="1:17" ht="15.75" customHeight="1">
      <c r="A15" s="132"/>
      <c r="B15" s="131" t="s">
        <v>14</v>
      </c>
      <c r="C15" s="9" t="s">
        <v>58</v>
      </c>
      <c r="D15" s="15">
        <v>70.58</v>
      </c>
      <c r="E15" s="15">
        <v>95.86</v>
      </c>
      <c r="F15" s="83">
        <f t="shared" si="0"/>
        <v>83.22</v>
      </c>
      <c r="G15" s="83">
        <f t="shared" si="1"/>
        <v>17.875659428395899</v>
      </c>
      <c r="H15" s="10">
        <f t="shared" si="4"/>
        <v>8.922734919490507</v>
      </c>
      <c r="I15" s="108">
        <f>IF(H15 &gt; 1, _xlfn.T.TEST(D$14:E$14,D15:E15,1,1), 1 - _xlfn.T.TEST(D$14:E$14,D15:E15,1,1))</f>
        <v>1.6250650740134834E-2</v>
      </c>
    </row>
    <row r="16" spans="1:17" ht="15.75" customHeight="1">
      <c r="A16" s="132"/>
      <c r="B16" s="132"/>
      <c r="C16" s="9" t="s">
        <v>59</v>
      </c>
      <c r="D16" s="15">
        <v>40.03</v>
      </c>
      <c r="E16" s="15">
        <v>53.06</v>
      </c>
      <c r="F16" s="83">
        <f t="shared" si="0"/>
        <v>46.545000000000002</v>
      </c>
      <c r="G16" s="83">
        <f t="shared" si="1"/>
        <v>9.2136013588607071</v>
      </c>
      <c r="H16" s="10">
        <f t="shared" si="4"/>
        <v>15.953378450961434</v>
      </c>
      <c r="I16" s="108">
        <f t="shared" ref="I16:I25" si="5">IF(H16 &gt; 1, _xlfn.T.TEST(D$14:E$14,D16:E16,1,1), 1 - _xlfn.T.TEST(D$14:E$14,D16:E16,1,1))</f>
        <v>1.2599950867275347E-2</v>
      </c>
    </row>
    <row r="17" spans="1:9" ht="15.75" customHeight="1">
      <c r="A17" s="132"/>
      <c r="B17" s="132"/>
      <c r="C17" s="9" t="s">
        <v>60</v>
      </c>
      <c r="D17" s="15">
        <v>557.20000000000005</v>
      </c>
      <c r="E17" s="15">
        <v>576.9</v>
      </c>
      <c r="F17" s="83">
        <f t="shared" si="0"/>
        <v>567.04999999999995</v>
      </c>
      <c r="G17" s="83">
        <f t="shared" si="1"/>
        <v>13.930003589374937</v>
      </c>
      <c r="H17" s="10">
        <f t="shared" si="4"/>
        <v>1.3094965170619874</v>
      </c>
      <c r="I17" s="108">
        <f t="shared" si="5"/>
        <v>5.5475717756513505E-2</v>
      </c>
    </row>
    <row r="18" spans="1:9" ht="15.75" customHeight="1">
      <c r="A18" s="132"/>
      <c r="B18" s="132"/>
      <c r="C18" s="9" t="s">
        <v>61</v>
      </c>
      <c r="D18" s="15">
        <v>72.180000000000007</v>
      </c>
      <c r="E18" s="15">
        <v>71.73</v>
      </c>
      <c r="F18" s="83">
        <f t="shared" si="0"/>
        <v>71.955000000000013</v>
      </c>
      <c r="G18" s="83">
        <f t="shared" si="1"/>
        <v>0.31819805153394842</v>
      </c>
      <c r="H18" s="10">
        <f t="shared" si="4"/>
        <v>10.319644222083245</v>
      </c>
      <c r="I18" s="108">
        <f t="shared" si="5"/>
        <v>9.881782164933418E-3</v>
      </c>
    </row>
    <row r="19" spans="1:9" ht="15.75" customHeight="1">
      <c r="A19" s="132"/>
      <c r="B19" s="131" t="s">
        <v>62</v>
      </c>
      <c r="C19" s="9" t="s">
        <v>63</v>
      </c>
      <c r="D19" s="15">
        <v>34.39</v>
      </c>
      <c r="E19" s="15">
        <v>37.86</v>
      </c>
      <c r="F19" s="83">
        <f t="shared" si="0"/>
        <v>36.125</v>
      </c>
      <c r="G19" s="83">
        <f t="shared" si="1"/>
        <v>2.4536605307173192</v>
      </c>
      <c r="H19" s="10">
        <f t="shared" si="4"/>
        <v>20.55501730103806</v>
      </c>
      <c r="I19" s="108">
        <f t="shared" si="5"/>
        <v>1.0263194665320569E-2</v>
      </c>
    </row>
    <row r="20" spans="1:9" ht="15.75" customHeight="1">
      <c r="A20" s="132"/>
      <c r="B20" s="132"/>
      <c r="C20" s="15" t="s">
        <v>64</v>
      </c>
      <c r="D20" s="15">
        <v>112.2</v>
      </c>
      <c r="E20" s="15">
        <v>81.13</v>
      </c>
      <c r="F20" s="83">
        <f t="shared" si="0"/>
        <v>96.664999999999992</v>
      </c>
      <c r="G20" s="83">
        <f t="shared" si="1"/>
        <v>21.969807691466073</v>
      </c>
      <c r="H20" s="10">
        <f t="shared" si="4"/>
        <v>7.6816841669683962</v>
      </c>
      <c r="I20" s="108">
        <f t="shared" si="5"/>
        <v>2.7178775800843756E-3</v>
      </c>
    </row>
    <row r="21" spans="1:9" ht="15.75" customHeight="1">
      <c r="A21" s="132"/>
      <c r="B21" s="132"/>
      <c r="C21" s="15" t="s">
        <v>65</v>
      </c>
      <c r="D21" s="15">
        <v>103</v>
      </c>
      <c r="E21" s="15">
        <v>111.7</v>
      </c>
      <c r="F21" s="83">
        <f t="shared" si="0"/>
        <v>107.35</v>
      </c>
      <c r="G21" s="83">
        <f t="shared" si="1"/>
        <v>6.1518289963229655</v>
      </c>
      <c r="H21" s="10">
        <f t="shared" si="4"/>
        <v>6.9170936190032606</v>
      </c>
      <c r="I21" s="108">
        <f t="shared" si="5"/>
        <v>1.2721608809405358E-2</v>
      </c>
    </row>
    <row r="22" spans="1:9" ht="15.75" customHeight="1">
      <c r="A22" s="132"/>
      <c r="B22" s="132"/>
      <c r="C22" s="9" t="s">
        <v>66</v>
      </c>
      <c r="D22" s="15">
        <v>30.78</v>
      </c>
      <c r="E22" s="15">
        <v>29.21</v>
      </c>
      <c r="F22" s="83">
        <f t="shared" si="0"/>
        <v>29.995000000000001</v>
      </c>
      <c r="G22" s="83">
        <f t="shared" si="1"/>
        <v>1.1101576464628797</v>
      </c>
      <c r="H22" s="10">
        <f t="shared" si="4"/>
        <v>24.755792632105347</v>
      </c>
      <c r="I22" s="108">
        <f t="shared" si="5"/>
        <v>9.0502649726083434E-3</v>
      </c>
    </row>
    <row r="23" spans="1:9" ht="15.75" customHeight="1">
      <c r="A23" s="132"/>
      <c r="B23" s="132"/>
      <c r="C23" s="9" t="s">
        <v>67</v>
      </c>
      <c r="D23" s="15">
        <v>43.67</v>
      </c>
      <c r="E23" s="15">
        <v>45.97</v>
      </c>
      <c r="F23" s="83">
        <f t="shared" si="0"/>
        <v>44.82</v>
      </c>
      <c r="G23" s="83">
        <f t="shared" si="1"/>
        <v>1.6263455967290572</v>
      </c>
      <c r="H23" s="10">
        <f t="shared" si="4"/>
        <v>16.567380633645694</v>
      </c>
      <c r="I23" s="108">
        <f t="shared" si="5"/>
        <v>1.0124398169184983E-2</v>
      </c>
    </row>
    <row r="24" spans="1:9" ht="15.75" customHeight="1">
      <c r="A24" s="132"/>
      <c r="B24" s="132"/>
      <c r="C24" s="9" t="s">
        <v>68</v>
      </c>
      <c r="D24" s="15">
        <v>121.4</v>
      </c>
      <c r="E24" s="15">
        <v>98.19</v>
      </c>
      <c r="F24" s="83">
        <f t="shared" si="0"/>
        <v>109.795</v>
      </c>
      <c r="G24" s="83">
        <f t="shared" si="1"/>
        <v>16.411948391339809</v>
      </c>
      <c r="H24" s="10">
        <f t="shared" si="4"/>
        <v>6.7630584270686276</v>
      </c>
      <c r="I24" s="108">
        <f t="shared" si="5"/>
        <v>4.7509914860800351E-3</v>
      </c>
    </row>
    <row r="25" spans="1:9" ht="15.75" customHeight="1">
      <c r="A25" s="132"/>
      <c r="B25" s="132"/>
      <c r="C25" s="9" t="s">
        <v>69</v>
      </c>
      <c r="D25" s="15">
        <v>44.95</v>
      </c>
      <c r="E25" s="15">
        <v>38.06</v>
      </c>
      <c r="F25" s="83">
        <f t="shared" si="0"/>
        <v>41.505000000000003</v>
      </c>
      <c r="G25" s="83">
        <f t="shared" si="1"/>
        <v>4.8719657223753128</v>
      </c>
      <c r="H25" s="10">
        <f t="shared" si="4"/>
        <v>17.890615588483314</v>
      </c>
      <c r="I25" s="108">
        <f t="shared" si="5"/>
        <v>7.9918806811699831E-3</v>
      </c>
    </row>
    <row r="26" spans="1:9" ht="15.75" customHeight="1">
      <c r="A26" s="131" t="s">
        <v>43</v>
      </c>
      <c r="B26" s="1"/>
      <c r="C26" s="24" t="s">
        <v>54</v>
      </c>
      <c r="D26" s="1">
        <v>20.189</v>
      </c>
      <c r="E26" s="1">
        <v>13.96</v>
      </c>
      <c r="F26" s="118">
        <f t="shared" si="0"/>
        <v>17.0745</v>
      </c>
      <c r="G26" s="118">
        <f t="shared" si="1"/>
        <v>4.4045681400110102</v>
      </c>
      <c r="H26" s="4">
        <f t="shared" ref="H26:H27" si="6">$F$26/F26</f>
        <v>1</v>
      </c>
      <c r="I26" s="98"/>
    </row>
    <row r="27" spans="1:9" ht="15.75" customHeight="1">
      <c r="A27" s="132"/>
      <c r="B27" s="1" t="s">
        <v>62</v>
      </c>
      <c r="C27" s="9" t="s">
        <v>66</v>
      </c>
      <c r="D27" s="15">
        <v>6.2949999999999999</v>
      </c>
      <c r="E27" s="9">
        <v>4.9930000000000003</v>
      </c>
      <c r="F27" s="119">
        <f t="shared" si="0"/>
        <v>5.6440000000000001</v>
      </c>
      <c r="G27" s="119">
        <f t="shared" si="1"/>
        <v>0.92065302910488211</v>
      </c>
      <c r="H27" s="10">
        <f t="shared" si="6"/>
        <v>3.0252480510276398</v>
      </c>
      <c r="I27" s="108">
        <f>IF(H27 &gt; 1, _xlfn.T.TEST(D$26:E$26,D27:E27,1,1), 1 - _xlfn.T.TEST(D$26:E$26,D27:E27,1,1))</f>
        <v>6.7568600260666245E-2</v>
      </c>
    </row>
    <row r="30" spans="1:9" ht="15.75" customHeight="1">
      <c r="A30" s="1" t="s">
        <v>7</v>
      </c>
      <c r="B30" s="1" t="s">
        <v>8</v>
      </c>
      <c r="C30" s="22" t="s">
        <v>9</v>
      </c>
      <c r="D30" s="1" t="s">
        <v>44</v>
      </c>
      <c r="E30" s="1" t="s">
        <v>70</v>
      </c>
      <c r="F30" s="12" t="s">
        <v>10</v>
      </c>
      <c r="G30" s="23" t="s">
        <v>244</v>
      </c>
      <c r="H30" s="4" t="s">
        <v>11</v>
      </c>
    </row>
    <row r="31" spans="1:9" ht="15.75" customHeight="1">
      <c r="A31" s="131" t="s">
        <v>38</v>
      </c>
      <c r="B31" s="1"/>
      <c r="C31" s="24" t="s">
        <v>54</v>
      </c>
      <c r="D31" s="14">
        <v>141.30000000000001</v>
      </c>
      <c r="E31" s="14">
        <v>138.19999999999999</v>
      </c>
      <c r="F31" s="14">
        <f t="shared" ref="F31:F44" si="7">AVERAGE(D31:E31)</f>
        <v>139.75</v>
      </c>
      <c r="G31" s="19">
        <f t="shared" ref="G31:G44" si="8">STDEV(D31:E31)</f>
        <v>2.1920310216783134</v>
      </c>
      <c r="H31" s="4">
        <f t="shared" ref="H31:H36" si="9">$F$31/F31</f>
        <v>1</v>
      </c>
    </row>
    <row r="32" spans="1:9" ht="12.75">
      <c r="A32" s="132"/>
      <c r="B32" s="1" t="s">
        <v>14</v>
      </c>
      <c r="C32" s="9" t="s">
        <v>55</v>
      </c>
      <c r="D32" s="15">
        <v>100.7</v>
      </c>
      <c r="E32" s="15">
        <v>119.5</v>
      </c>
      <c r="F32" s="15">
        <f t="shared" si="7"/>
        <v>110.1</v>
      </c>
      <c r="G32" s="27">
        <f t="shared" si="8"/>
        <v>13.293607486307092</v>
      </c>
      <c r="H32" s="10">
        <f t="shared" si="9"/>
        <v>1.2693006357856496</v>
      </c>
    </row>
    <row r="33" spans="1:8" ht="12.75">
      <c r="A33" s="132"/>
      <c r="B33" s="1" t="s">
        <v>22</v>
      </c>
      <c r="C33" s="9" t="s">
        <v>29</v>
      </c>
      <c r="D33" s="15">
        <v>65.599999999999994</v>
      </c>
      <c r="E33" s="15">
        <v>64.28</v>
      </c>
      <c r="F33" s="15">
        <f t="shared" si="7"/>
        <v>64.94</v>
      </c>
      <c r="G33" s="27">
        <f t="shared" si="8"/>
        <v>0.93338095116623787</v>
      </c>
      <c r="H33" s="10">
        <f t="shared" si="9"/>
        <v>2.1519864490298737</v>
      </c>
    </row>
    <row r="34" spans="1:8" ht="12.75">
      <c r="A34" s="132"/>
      <c r="B34" s="131" t="s">
        <v>62</v>
      </c>
      <c r="C34" s="9" t="s">
        <v>63</v>
      </c>
      <c r="D34" s="15">
        <v>60.65</v>
      </c>
      <c r="E34" s="15">
        <v>50.89</v>
      </c>
      <c r="F34" s="15">
        <f t="shared" si="7"/>
        <v>55.769999999999996</v>
      </c>
      <c r="G34" s="27">
        <f t="shared" si="8"/>
        <v>6.9013621843807025</v>
      </c>
      <c r="H34" s="10">
        <f t="shared" si="9"/>
        <v>2.5058275058275061</v>
      </c>
    </row>
    <row r="35" spans="1:8" ht="12.75">
      <c r="A35" s="132"/>
      <c r="B35" s="132"/>
      <c r="C35" s="9" t="s">
        <v>66</v>
      </c>
      <c r="D35" s="15">
        <v>45.22</v>
      </c>
      <c r="E35" s="15">
        <v>59.92</v>
      </c>
      <c r="F35" s="15">
        <f t="shared" si="7"/>
        <v>52.57</v>
      </c>
      <c r="G35" s="27">
        <f t="shared" si="8"/>
        <v>10.394469683442296</v>
      </c>
      <c r="H35" s="10">
        <f t="shared" si="9"/>
        <v>2.6583602815293892</v>
      </c>
    </row>
    <row r="36" spans="1:8" ht="12.75">
      <c r="A36" s="132"/>
      <c r="B36" s="132"/>
      <c r="C36" s="9" t="s">
        <v>69</v>
      </c>
      <c r="D36" s="15">
        <v>57.35</v>
      </c>
      <c r="E36" s="15">
        <v>51.7</v>
      </c>
      <c r="F36" s="15">
        <f t="shared" si="7"/>
        <v>54.525000000000006</v>
      </c>
      <c r="G36" s="27">
        <f t="shared" si="8"/>
        <v>3.9951533137039927</v>
      </c>
      <c r="H36" s="10">
        <f t="shared" si="9"/>
        <v>2.5630444750114623</v>
      </c>
    </row>
    <row r="37" spans="1:8" ht="12.75">
      <c r="A37" s="131" t="s">
        <v>12</v>
      </c>
      <c r="B37" s="1"/>
      <c r="C37" s="24" t="s">
        <v>54</v>
      </c>
      <c r="D37" s="14">
        <v>26970</v>
      </c>
      <c r="E37" s="14">
        <v>31910</v>
      </c>
      <c r="F37" s="14">
        <f t="shared" si="7"/>
        <v>29440</v>
      </c>
      <c r="G37" s="19">
        <f t="shared" si="8"/>
        <v>3493.1074990615448</v>
      </c>
      <c r="H37" s="4">
        <f t="shared" ref="H37:H42" si="10">$F$37/F37</f>
        <v>1</v>
      </c>
    </row>
    <row r="38" spans="1:8" ht="12.75">
      <c r="A38" s="132"/>
      <c r="B38" s="1" t="s">
        <v>14</v>
      </c>
      <c r="C38" s="9" t="s">
        <v>55</v>
      </c>
      <c r="D38" s="15">
        <v>2932</v>
      </c>
      <c r="E38" s="15">
        <v>1976</v>
      </c>
      <c r="F38" s="31">
        <f t="shared" si="7"/>
        <v>2454</v>
      </c>
      <c r="G38" s="32">
        <f t="shared" si="8"/>
        <v>675.99408281433944</v>
      </c>
      <c r="H38" s="10">
        <f t="shared" si="10"/>
        <v>11.996740016299919</v>
      </c>
    </row>
    <row r="39" spans="1:8" ht="12.75">
      <c r="A39" s="132"/>
      <c r="B39" s="1" t="s">
        <v>22</v>
      </c>
      <c r="C39" s="9" t="s">
        <v>29</v>
      </c>
      <c r="D39" s="15">
        <v>23220</v>
      </c>
      <c r="E39" s="15">
        <v>10446</v>
      </c>
      <c r="F39" s="31">
        <f t="shared" si="7"/>
        <v>16833</v>
      </c>
      <c r="G39" s="32">
        <f t="shared" si="8"/>
        <v>9032.5820228769589</v>
      </c>
      <c r="H39" s="10">
        <f t="shared" si="10"/>
        <v>1.7489455236737361</v>
      </c>
    </row>
    <row r="40" spans="1:8" ht="12.75">
      <c r="A40" s="132"/>
      <c r="B40" s="131" t="s">
        <v>62</v>
      </c>
      <c r="C40" s="9" t="s">
        <v>63</v>
      </c>
      <c r="D40" s="15">
        <v>4541</v>
      </c>
      <c r="E40" s="15">
        <v>1625</v>
      </c>
      <c r="F40" s="31">
        <f t="shared" si="7"/>
        <v>3083</v>
      </c>
      <c r="G40" s="32">
        <f t="shared" si="8"/>
        <v>2061.9233739399724</v>
      </c>
      <c r="H40" s="10">
        <f t="shared" si="10"/>
        <v>9.549140447615958</v>
      </c>
    </row>
    <row r="41" spans="1:8" ht="12.75">
      <c r="A41" s="132"/>
      <c r="B41" s="132"/>
      <c r="C41" s="9" t="s">
        <v>66</v>
      </c>
      <c r="D41" s="15">
        <v>1184</v>
      </c>
      <c r="E41" s="15">
        <v>1408</v>
      </c>
      <c r="F41" s="31">
        <f t="shared" si="7"/>
        <v>1296</v>
      </c>
      <c r="G41" s="32">
        <f t="shared" si="8"/>
        <v>158.39191898578665</v>
      </c>
      <c r="H41" s="10">
        <f t="shared" si="10"/>
        <v>22.716049382716051</v>
      </c>
    </row>
    <row r="42" spans="1:8" ht="12.75">
      <c r="A42" s="132"/>
      <c r="B42" s="132"/>
      <c r="C42" s="9" t="s">
        <v>69</v>
      </c>
      <c r="D42" s="15">
        <v>1193</v>
      </c>
      <c r="E42" s="15">
        <v>1782</v>
      </c>
      <c r="F42" s="31">
        <f t="shared" si="7"/>
        <v>1487.5</v>
      </c>
      <c r="G42" s="32">
        <f t="shared" si="8"/>
        <v>416.4858941188765</v>
      </c>
      <c r="H42" s="10">
        <f t="shared" si="10"/>
        <v>19.791596638655463</v>
      </c>
    </row>
    <row r="43" spans="1:8" ht="12.75">
      <c r="A43" s="131" t="s">
        <v>43</v>
      </c>
      <c r="B43" s="1"/>
      <c r="C43" s="24" t="s">
        <v>54</v>
      </c>
      <c r="D43" s="1">
        <v>4126</v>
      </c>
      <c r="E43" s="1">
        <v>4772</v>
      </c>
      <c r="F43" s="1">
        <f t="shared" si="7"/>
        <v>4449</v>
      </c>
      <c r="G43" s="29">
        <f t="shared" si="8"/>
        <v>456.79098064650969</v>
      </c>
      <c r="H43" s="4">
        <f t="shared" ref="H43:H44" si="11">$F$43/F43</f>
        <v>1</v>
      </c>
    </row>
    <row r="44" spans="1:8" ht="12.75">
      <c r="A44" s="132"/>
      <c r="B44" s="1" t="s">
        <v>62</v>
      </c>
      <c r="C44" s="9" t="s">
        <v>66</v>
      </c>
      <c r="D44" s="15">
        <v>818.6</v>
      </c>
      <c r="E44" s="9">
        <v>799.1</v>
      </c>
      <c r="F44" s="9">
        <f t="shared" si="7"/>
        <v>808.85</v>
      </c>
      <c r="G44" s="30">
        <f t="shared" si="8"/>
        <v>13.788582233137676</v>
      </c>
      <c r="H44" s="10">
        <f t="shared" si="11"/>
        <v>5.5004018050318351</v>
      </c>
    </row>
    <row r="45" spans="1:8" ht="12.75">
      <c r="A45" s="70"/>
      <c r="B45" s="1"/>
      <c r="C45" s="1"/>
      <c r="D45" s="1"/>
      <c r="E45" s="1"/>
      <c r="G45" s="1"/>
      <c r="H45" s="4"/>
    </row>
    <row r="46" spans="1:8" ht="12.75">
      <c r="A46" s="1"/>
      <c r="B46" s="1"/>
      <c r="C46" s="1"/>
      <c r="D46" s="1"/>
      <c r="E46" s="1"/>
      <c r="F46" s="1"/>
      <c r="G46" s="1"/>
      <c r="H46" s="4"/>
    </row>
    <row r="47" spans="1:8" ht="12.75">
      <c r="A47" s="1"/>
      <c r="B47" s="1"/>
      <c r="C47" s="1"/>
      <c r="D47" s="1"/>
      <c r="E47" s="1"/>
      <c r="F47" s="1"/>
      <c r="G47" s="1"/>
      <c r="H47" s="4"/>
    </row>
    <row r="48" spans="1:8" ht="12.75">
      <c r="A48" s="1"/>
      <c r="B48" s="1"/>
      <c r="C48" s="1"/>
      <c r="D48" s="1"/>
      <c r="E48" s="1"/>
      <c r="F48" s="1"/>
      <c r="G48" s="1"/>
      <c r="H48" s="4"/>
    </row>
    <row r="49" spans="5:5" ht="12.75">
      <c r="E49" s="12"/>
    </row>
    <row r="50" spans="5:5" ht="12.75">
      <c r="E50" s="12"/>
    </row>
    <row r="51" spans="5:5" ht="12.75">
      <c r="E51" s="12"/>
    </row>
    <row r="52" spans="5:5" ht="12.75">
      <c r="E52" s="12"/>
    </row>
    <row r="53" spans="5:5" ht="12.75">
      <c r="E53" s="12"/>
    </row>
    <row r="54" spans="5:5" ht="12.75">
      <c r="E54" s="12"/>
    </row>
    <row r="55" spans="5:5" ht="12.75">
      <c r="E55" s="12"/>
    </row>
    <row r="56" spans="5:5" ht="12.75">
      <c r="E56" s="12"/>
    </row>
    <row r="57" spans="5:5" ht="12.75">
      <c r="E57" s="12"/>
    </row>
    <row r="58" spans="5:5" ht="12.75">
      <c r="E58" s="12"/>
    </row>
    <row r="59" spans="5:5" ht="12.75">
      <c r="E59" s="12"/>
    </row>
    <row r="60" spans="5:5" ht="12.75">
      <c r="E60" s="12"/>
    </row>
    <row r="61" spans="5:5" ht="12.75">
      <c r="E61" s="12"/>
    </row>
    <row r="62" spans="5:5" ht="12.75">
      <c r="E62" s="12"/>
    </row>
    <row r="63" spans="5:5" ht="12.75">
      <c r="E63" s="12"/>
    </row>
    <row r="64" spans="5:5" ht="12.75">
      <c r="E64" s="12"/>
    </row>
    <row r="65" spans="5:5" ht="12.75">
      <c r="E65" s="12"/>
    </row>
    <row r="66" spans="5:5" ht="12.75">
      <c r="E66" s="12"/>
    </row>
    <row r="67" spans="5:5" ht="12.75">
      <c r="E67" s="12"/>
    </row>
    <row r="68" spans="5:5" ht="12.75">
      <c r="E68" s="12"/>
    </row>
    <row r="69" spans="5:5" ht="12.75">
      <c r="E69" s="12"/>
    </row>
    <row r="70" spans="5:5" ht="12.75">
      <c r="E70" s="12"/>
    </row>
    <row r="71" spans="5:5" ht="12.75">
      <c r="E71" s="12"/>
    </row>
    <row r="72" spans="5:5" ht="12.75">
      <c r="E72" s="12"/>
    </row>
    <row r="73" spans="5:5" ht="12.75">
      <c r="E73" s="12"/>
    </row>
    <row r="74" spans="5:5" ht="12.75">
      <c r="E74" s="12"/>
    </row>
    <row r="75" spans="5:5" ht="12.75">
      <c r="E75" s="12"/>
    </row>
    <row r="76" spans="5:5" ht="12.75">
      <c r="E76" s="12"/>
    </row>
    <row r="77" spans="5:5" ht="12.75">
      <c r="E77" s="12"/>
    </row>
    <row r="78" spans="5:5" ht="12.75">
      <c r="E78" s="12"/>
    </row>
    <row r="79" spans="5:5" ht="12.75">
      <c r="E79" s="12"/>
    </row>
    <row r="80" spans="5:5" ht="12.75">
      <c r="E80" s="12"/>
    </row>
    <row r="81" spans="5:5" ht="12.75">
      <c r="E81" s="12"/>
    </row>
    <row r="82" spans="5:5" ht="12.75">
      <c r="E82" s="12"/>
    </row>
    <row r="83" spans="5:5" ht="12.75">
      <c r="E83" s="12"/>
    </row>
    <row r="84" spans="5:5" ht="12.75">
      <c r="E84" s="12"/>
    </row>
    <row r="85" spans="5:5" ht="12.75">
      <c r="E85" s="12"/>
    </row>
    <row r="86" spans="5:5" ht="12.75">
      <c r="E86" s="12"/>
    </row>
    <row r="87" spans="5:5" ht="12.75">
      <c r="E87" s="12"/>
    </row>
    <row r="88" spans="5:5" ht="12.75">
      <c r="E88" s="12"/>
    </row>
    <row r="89" spans="5:5" ht="12.75">
      <c r="E89" s="12"/>
    </row>
    <row r="90" spans="5:5" ht="12.75">
      <c r="E90" s="12"/>
    </row>
    <row r="91" spans="5:5" ht="12.75">
      <c r="E91" s="12"/>
    </row>
    <row r="92" spans="5:5" ht="12.75">
      <c r="E92" s="12"/>
    </row>
    <row r="93" spans="5:5" ht="12.75">
      <c r="E93" s="12"/>
    </row>
    <row r="94" spans="5:5" ht="12.75">
      <c r="E94" s="12"/>
    </row>
    <row r="95" spans="5:5" ht="12.75">
      <c r="E95" s="12"/>
    </row>
    <row r="96" spans="5:5" ht="12.75">
      <c r="E96" s="12"/>
    </row>
    <row r="97" spans="5:5" ht="12.75">
      <c r="E97" s="12"/>
    </row>
    <row r="98" spans="5:5" ht="12.75">
      <c r="E98" s="12"/>
    </row>
    <row r="99" spans="5:5" ht="12.75">
      <c r="E99" s="12"/>
    </row>
    <row r="100" spans="5:5" ht="12.75">
      <c r="E100" s="12"/>
    </row>
    <row r="101" spans="5:5" ht="12.75">
      <c r="E101" s="12"/>
    </row>
    <row r="102" spans="5:5" ht="12.75">
      <c r="E102" s="12"/>
    </row>
    <row r="103" spans="5:5" ht="12.75">
      <c r="E103" s="12"/>
    </row>
    <row r="104" spans="5:5" ht="12.75">
      <c r="E104" s="12"/>
    </row>
    <row r="105" spans="5:5" ht="12.75">
      <c r="E105" s="12"/>
    </row>
    <row r="106" spans="5:5" ht="12.75">
      <c r="E106" s="12"/>
    </row>
    <row r="107" spans="5:5" ht="12.75">
      <c r="E107" s="12"/>
    </row>
    <row r="108" spans="5:5" ht="12.75">
      <c r="E108" s="12"/>
    </row>
    <row r="109" spans="5:5" ht="12.75">
      <c r="E109" s="12"/>
    </row>
    <row r="110" spans="5:5" ht="12.75">
      <c r="E110" s="12"/>
    </row>
    <row r="111" spans="5:5" ht="12.75">
      <c r="E111" s="12"/>
    </row>
    <row r="112" spans="5:5" ht="12.75">
      <c r="E112" s="12"/>
    </row>
    <row r="113" spans="5:5" ht="12.75">
      <c r="E113" s="12"/>
    </row>
    <row r="114" spans="5:5" ht="12.75">
      <c r="E114" s="12"/>
    </row>
    <row r="115" spans="5:5" ht="12.75">
      <c r="E115" s="12"/>
    </row>
    <row r="116" spans="5:5" ht="12.75">
      <c r="E116" s="12"/>
    </row>
    <row r="117" spans="5:5" ht="12.75">
      <c r="E117" s="12"/>
    </row>
    <row r="118" spans="5:5" ht="12.75">
      <c r="E118" s="12"/>
    </row>
    <row r="119" spans="5:5" ht="12.75">
      <c r="E119" s="12"/>
    </row>
    <row r="120" spans="5:5" ht="12.75">
      <c r="E120" s="12"/>
    </row>
    <row r="121" spans="5:5" ht="12.75">
      <c r="E121" s="12"/>
    </row>
    <row r="122" spans="5:5" ht="12.75">
      <c r="E122" s="12"/>
    </row>
    <row r="123" spans="5:5" ht="12.75">
      <c r="E123" s="12"/>
    </row>
    <row r="124" spans="5:5" ht="12.75">
      <c r="E124" s="12"/>
    </row>
    <row r="125" spans="5:5" ht="12.75">
      <c r="E125" s="12"/>
    </row>
    <row r="126" spans="5:5" ht="12.75">
      <c r="E126" s="12"/>
    </row>
    <row r="127" spans="5:5" ht="12.75">
      <c r="E127" s="12"/>
    </row>
    <row r="128" spans="5:5" ht="12.75">
      <c r="E128" s="12"/>
    </row>
    <row r="129" spans="5:5" ht="12.75">
      <c r="E129" s="12"/>
    </row>
    <row r="130" spans="5:5" ht="12.75">
      <c r="E130" s="12"/>
    </row>
    <row r="131" spans="5:5" ht="12.75">
      <c r="E131" s="12"/>
    </row>
    <row r="132" spans="5:5" ht="12.75">
      <c r="E132" s="12"/>
    </row>
    <row r="133" spans="5:5" ht="12.75">
      <c r="E133" s="12"/>
    </row>
    <row r="134" spans="5:5" ht="12.75">
      <c r="E134" s="12"/>
    </row>
    <row r="135" spans="5:5" ht="12.75">
      <c r="E135" s="12"/>
    </row>
    <row r="136" spans="5:5" ht="12.75">
      <c r="E136" s="12"/>
    </row>
    <row r="137" spans="5:5" ht="12.75">
      <c r="E137" s="12"/>
    </row>
    <row r="138" spans="5:5" ht="12.75">
      <c r="E138" s="12"/>
    </row>
    <row r="139" spans="5:5" ht="12.75">
      <c r="E139" s="12"/>
    </row>
    <row r="140" spans="5:5" ht="12.75">
      <c r="E140" s="12"/>
    </row>
    <row r="141" spans="5:5" ht="12.75">
      <c r="E141" s="12"/>
    </row>
    <row r="142" spans="5:5" ht="12.75">
      <c r="E142" s="12"/>
    </row>
    <row r="143" spans="5:5" ht="12.75">
      <c r="E143" s="12"/>
    </row>
    <row r="144" spans="5:5" ht="12.75">
      <c r="E144" s="12"/>
    </row>
    <row r="145" spans="5:5" ht="12.75">
      <c r="E145" s="12"/>
    </row>
    <row r="146" spans="5:5" ht="12.75">
      <c r="E146" s="12"/>
    </row>
    <row r="147" spans="5:5" ht="12.75">
      <c r="E147" s="12"/>
    </row>
    <row r="148" spans="5:5" ht="12.75">
      <c r="E148" s="12"/>
    </row>
    <row r="149" spans="5:5" ht="12.75">
      <c r="E149" s="12"/>
    </row>
    <row r="150" spans="5:5" ht="12.75">
      <c r="E150" s="12"/>
    </row>
    <row r="151" spans="5:5" ht="12.75">
      <c r="E151" s="12"/>
    </row>
    <row r="152" spans="5:5" ht="12.75">
      <c r="E152" s="12"/>
    </row>
    <row r="153" spans="5:5" ht="12.75">
      <c r="E153" s="12"/>
    </row>
    <row r="154" spans="5:5" ht="12.75">
      <c r="E154" s="12"/>
    </row>
    <row r="155" spans="5:5" ht="12.75">
      <c r="E155" s="12"/>
    </row>
    <row r="156" spans="5:5" ht="12.75">
      <c r="E156" s="12"/>
    </row>
    <row r="157" spans="5:5" ht="12.75">
      <c r="E157" s="12"/>
    </row>
    <row r="158" spans="5:5" ht="12.75">
      <c r="E158" s="12"/>
    </row>
    <row r="159" spans="5:5" ht="12.75">
      <c r="E159" s="12"/>
    </row>
    <row r="160" spans="5:5" ht="12.75">
      <c r="E160" s="12"/>
    </row>
    <row r="161" spans="5:5" ht="12.75">
      <c r="E161" s="12"/>
    </row>
    <row r="162" spans="5:5" ht="12.75">
      <c r="E162" s="12"/>
    </row>
    <row r="163" spans="5:5" ht="12.75">
      <c r="E163" s="12"/>
    </row>
    <row r="164" spans="5:5" ht="12.75">
      <c r="E164" s="12"/>
    </row>
    <row r="165" spans="5:5" ht="12.75">
      <c r="E165" s="12"/>
    </row>
    <row r="166" spans="5:5" ht="12.75">
      <c r="E166" s="12"/>
    </row>
    <row r="167" spans="5:5" ht="12.75">
      <c r="E167" s="12"/>
    </row>
    <row r="168" spans="5:5" ht="12.75">
      <c r="E168" s="12"/>
    </row>
    <row r="169" spans="5:5" ht="12.75">
      <c r="E169" s="12"/>
    </row>
    <row r="170" spans="5:5" ht="12.75">
      <c r="E170" s="12"/>
    </row>
    <row r="171" spans="5:5" ht="12.75">
      <c r="E171" s="12"/>
    </row>
    <row r="172" spans="5:5" ht="12.75">
      <c r="E172" s="12"/>
    </row>
    <row r="173" spans="5:5" ht="12.75">
      <c r="E173" s="12"/>
    </row>
    <row r="174" spans="5:5" ht="12.75">
      <c r="E174" s="12"/>
    </row>
    <row r="175" spans="5:5" ht="12.75">
      <c r="E175" s="12"/>
    </row>
    <row r="176" spans="5:5" ht="12.75">
      <c r="E176" s="12"/>
    </row>
    <row r="177" spans="5:5" ht="12.75">
      <c r="E177" s="12"/>
    </row>
    <row r="178" spans="5:5" ht="12.75">
      <c r="E178" s="12"/>
    </row>
    <row r="179" spans="5:5" ht="12.75">
      <c r="E179" s="12"/>
    </row>
    <row r="180" spans="5:5" ht="12.75">
      <c r="E180" s="12"/>
    </row>
    <row r="181" spans="5:5" ht="12.75">
      <c r="E181" s="12"/>
    </row>
    <row r="182" spans="5:5" ht="12.75">
      <c r="E182" s="12"/>
    </row>
    <row r="183" spans="5:5" ht="12.75">
      <c r="E183" s="12"/>
    </row>
    <row r="184" spans="5:5" ht="12.75">
      <c r="E184" s="12"/>
    </row>
    <row r="185" spans="5:5" ht="12.75">
      <c r="E185" s="12"/>
    </row>
    <row r="186" spans="5:5" ht="12.75">
      <c r="E186" s="12"/>
    </row>
    <row r="187" spans="5:5" ht="12.75">
      <c r="E187" s="12"/>
    </row>
    <row r="188" spans="5:5" ht="12.75">
      <c r="E188" s="12"/>
    </row>
    <row r="189" spans="5:5" ht="12.75">
      <c r="E189" s="12"/>
    </row>
    <row r="190" spans="5:5" ht="12.75">
      <c r="E190" s="12"/>
    </row>
    <row r="191" spans="5:5" ht="12.75">
      <c r="E191" s="12"/>
    </row>
    <row r="192" spans="5:5" ht="12.75">
      <c r="E192" s="12"/>
    </row>
    <row r="193" spans="5:5" ht="12.75">
      <c r="E193" s="12"/>
    </row>
    <row r="194" spans="5:5" ht="12.75">
      <c r="E194" s="12"/>
    </row>
    <row r="195" spans="5:5" ht="12.75">
      <c r="E195" s="12"/>
    </row>
    <row r="196" spans="5:5" ht="12.75">
      <c r="E196" s="12"/>
    </row>
    <row r="197" spans="5:5" ht="12.75">
      <c r="E197" s="12"/>
    </row>
    <row r="198" spans="5:5" ht="12.75">
      <c r="E198" s="12"/>
    </row>
    <row r="199" spans="5:5" ht="12.75">
      <c r="E199" s="12"/>
    </row>
    <row r="200" spans="5:5" ht="12.75">
      <c r="E200" s="12"/>
    </row>
    <row r="201" spans="5:5" ht="12.75">
      <c r="E201" s="12"/>
    </row>
    <row r="202" spans="5:5" ht="12.75">
      <c r="E202" s="12"/>
    </row>
    <row r="203" spans="5:5" ht="12.75">
      <c r="E203" s="12"/>
    </row>
    <row r="204" spans="5:5" ht="12.75">
      <c r="E204" s="12"/>
    </row>
    <row r="205" spans="5:5" ht="12.75">
      <c r="E205" s="12"/>
    </row>
    <row r="206" spans="5:5" ht="12.75">
      <c r="E206" s="12"/>
    </row>
    <row r="207" spans="5:5" ht="12.75">
      <c r="E207" s="12"/>
    </row>
    <row r="208" spans="5:5" ht="12.75">
      <c r="E208" s="12"/>
    </row>
    <row r="209" spans="5:5" ht="12.75">
      <c r="E209" s="12"/>
    </row>
    <row r="210" spans="5:5" ht="12.75">
      <c r="E210" s="12"/>
    </row>
    <row r="211" spans="5:5" ht="12.75">
      <c r="E211" s="12"/>
    </row>
    <row r="212" spans="5:5" ht="12.75">
      <c r="E212" s="12"/>
    </row>
    <row r="213" spans="5:5" ht="12.75">
      <c r="E213" s="12"/>
    </row>
    <row r="214" spans="5:5" ht="12.75">
      <c r="E214" s="12"/>
    </row>
    <row r="215" spans="5:5" ht="12.75">
      <c r="E215" s="12"/>
    </row>
    <row r="216" spans="5:5" ht="12.75">
      <c r="E216" s="12"/>
    </row>
    <row r="217" spans="5:5" ht="12.75">
      <c r="E217" s="12"/>
    </row>
    <row r="218" spans="5:5" ht="12.75">
      <c r="E218" s="12"/>
    </row>
    <row r="219" spans="5:5" ht="12.75">
      <c r="E219" s="12"/>
    </row>
    <row r="220" spans="5:5" ht="12.75">
      <c r="E220" s="12"/>
    </row>
    <row r="221" spans="5:5" ht="12.75">
      <c r="E221" s="12"/>
    </row>
    <row r="222" spans="5:5" ht="12.75">
      <c r="E222" s="12"/>
    </row>
    <row r="223" spans="5:5" ht="12.75">
      <c r="E223" s="12"/>
    </row>
    <row r="224" spans="5:5" ht="12.75">
      <c r="E224" s="12"/>
    </row>
    <row r="225" spans="5:5" ht="12.75">
      <c r="E225" s="12"/>
    </row>
    <row r="226" spans="5:5" ht="12.75">
      <c r="E226" s="12"/>
    </row>
    <row r="227" spans="5:5" ht="12.75">
      <c r="E227" s="12"/>
    </row>
    <row r="228" spans="5:5" ht="12.75">
      <c r="E228" s="12"/>
    </row>
    <row r="229" spans="5:5" ht="12.75">
      <c r="E229" s="12"/>
    </row>
    <row r="230" spans="5:5" ht="12.75">
      <c r="E230" s="12"/>
    </row>
    <row r="231" spans="5:5" ht="12.75">
      <c r="E231" s="12"/>
    </row>
    <row r="232" spans="5:5" ht="12.75">
      <c r="E232" s="12"/>
    </row>
    <row r="233" spans="5:5" ht="12.75">
      <c r="E233" s="12"/>
    </row>
    <row r="234" spans="5:5" ht="12.75">
      <c r="E234" s="12"/>
    </row>
    <row r="235" spans="5:5" ht="12.75">
      <c r="E235" s="12"/>
    </row>
    <row r="236" spans="5:5" ht="12.75">
      <c r="E236" s="12"/>
    </row>
    <row r="237" spans="5:5" ht="12.75">
      <c r="E237" s="12"/>
    </row>
    <row r="238" spans="5:5" ht="12.75">
      <c r="E238" s="12"/>
    </row>
    <row r="239" spans="5:5" ht="12.75">
      <c r="E239" s="12"/>
    </row>
    <row r="240" spans="5:5" ht="12.75">
      <c r="E240" s="12"/>
    </row>
    <row r="241" spans="5:5" ht="12.75">
      <c r="E241" s="12"/>
    </row>
    <row r="242" spans="5:5" ht="12.75">
      <c r="E242" s="12"/>
    </row>
    <row r="243" spans="5:5" ht="12.75">
      <c r="E243" s="12"/>
    </row>
    <row r="244" spans="5:5" ht="12.75">
      <c r="E244" s="12"/>
    </row>
    <row r="245" spans="5:5" ht="12.75">
      <c r="E245" s="12"/>
    </row>
    <row r="246" spans="5:5" ht="12.75">
      <c r="E246" s="12"/>
    </row>
    <row r="247" spans="5:5" ht="12.75">
      <c r="E247" s="12"/>
    </row>
    <row r="248" spans="5:5" ht="12.75">
      <c r="E248" s="12"/>
    </row>
    <row r="249" spans="5:5" ht="12.75">
      <c r="E249" s="12"/>
    </row>
    <row r="250" spans="5:5" ht="12.75">
      <c r="E250" s="12"/>
    </row>
    <row r="251" spans="5:5" ht="12.75">
      <c r="E251" s="12"/>
    </row>
    <row r="252" spans="5:5" ht="12.75">
      <c r="E252" s="12"/>
    </row>
    <row r="253" spans="5:5" ht="12.75">
      <c r="E253" s="12"/>
    </row>
    <row r="254" spans="5:5" ht="12.75">
      <c r="E254" s="12"/>
    </row>
    <row r="255" spans="5:5" ht="12.75">
      <c r="E255" s="12"/>
    </row>
    <row r="256" spans="5:5" ht="12.75">
      <c r="E256" s="12"/>
    </row>
    <row r="257" spans="5:5" ht="12.75">
      <c r="E257" s="12"/>
    </row>
    <row r="258" spans="5:5" ht="12.75">
      <c r="E258" s="12"/>
    </row>
    <row r="259" spans="5:5" ht="12.75">
      <c r="E259" s="12"/>
    </row>
    <row r="260" spans="5:5" ht="12.75">
      <c r="E260" s="12"/>
    </row>
    <row r="261" spans="5:5" ht="12.75">
      <c r="E261" s="12"/>
    </row>
    <row r="262" spans="5:5" ht="12.75">
      <c r="E262" s="12"/>
    </row>
    <row r="263" spans="5:5" ht="12.75">
      <c r="E263" s="12"/>
    </row>
    <row r="264" spans="5:5" ht="12.75">
      <c r="E264" s="12"/>
    </row>
    <row r="265" spans="5:5" ht="12.75">
      <c r="E265" s="12"/>
    </row>
    <row r="266" spans="5:5" ht="12.75">
      <c r="E266" s="12"/>
    </row>
    <row r="267" spans="5:5" ht="12.75">
      <c r="E267" s="12"/>
    </row>
    <row r="268" spans="5:5" ht="12.75">
      <c r="E268" s="12"/>
    </row>
    <row r="269" spans="5:5" ht="12.75">
      <c r="E269" s="12"/>
    </row>
    <row r="270" spans="5:5" ht="12.75">
      <c r="E270" s="12"/>
    </row>
    <row r="271" spans="5:5" ht="12.75">
      <c r="E271" s="12"/>
    </row>
    <row r="272" spans="5:5" ht="12.75">
      <c r="E272" s="12"/>
    </row>
    <row r="273" spans="5:5" ht="12.75">
      <c r="E273" s="12"/>
    </row>
    <row r="274" spans="5:5" ht="12.75">
      <c r="E274" s="12"/>
    </row>
    <row r="275" spans="5:5" ht="12.75">
      <c r="E275" s="12"/>
    </row>
    <row r="276" spans="5:5" ht="12.75">
      <c r="E276" s="12"/>
    </row>
    <row r="277" spans="5:5" ht="12.75">
      <c r="E277" s="12"/>
    </row>
    <row r="278" spans="5:5" ht="12.75">
      <c r="E278" s="12"/>
    </row>
    <row r="279" spans="5:5" ht="12.75">
      <c r="E279" s="12"/>
    </row>
    <row r="280" spans="5:5" ht="12.75">
      <c r="E280" s="12"/>
    </row>
    <row r="281" spans="5:5" ht="12.75">
      <c r="E281" s="12"/>
    </row>
    <row r="282" spans="5:5" ht="12.75">
      <c r="E282" s="12"/>
    </row>
    <row r="283" spans="5:5" ht="12.75">
      <c r="E283" s="12"/>
    </row>
    <row r="284" spans="5:5" ht="12.75">
      <c r="E284" s="12"/>
    </row>
    <row r="285" spans="5:5" ht="12.75">
      <c r="E285" s="12"/>
    </row>
    <row r="286" spans="5:5" ht="12.75">
      <c r="E286" s="12"/>
    </row>
    <row r="287" spans="5:5" ht="12.75">
      <c r="E287" s="12"/>
    </row>
    <row r="288" spans="5:5" ht="12.75">
      <c r="E288" s="12"/>
    </row>
    <row r="289" spans="5:5" ht="12.75">
      <c r="E289" s="12"/>
    </row>
    <row r="290" spans="5:5" ht="12.75">
      <c r="E290" s="12"/>
    </row>
    <row r="291" spans="5:5" ht="12.75">
      <c r="E291" s="12"/>
    </row>
    <row r="292" spans="5:5" ht="12.75">
      <c r="E292" s="12"/>
    </row>
    <row r="293" spans="5:5" ht="12.75">
      <c r="E293" s="12"/>
    </row>
    <row r="294" spans="5:5" ht="12.75">
      <c r="E294" s="12"/>
    </row>
    <row r="295" spans="5:5" ht="12.75">
      <c r="E295" s="12"/>
    </row>
    <row r="296" spans="5:5" ht="12.75">
      <c r="E296" s="12"/>
    </row>
    <row r="297" spans="5:5" ht="12.75">
      <c r="E297" s="12"/>
    </row>
    <row r="298" spans="5:5" ht="12.75">
      <c r="E298" s="12"/>
    </row>
    <row r="299" spans="5:5" ht="12.75">
      <c r="E299" s="12"/>
    </row>
    <row r="300" spans="5:5" ht="12.75">
      <c r="E300" s="12"/>
    </row>
    <row r="301" spans="5:5" ht="12.75">
      <c r="E301" s="12"/>
    </row>
    <row r="302" spans="5:5" ht="12.75">
      <c r="E302" s="12"/>
    </row>
    <row r="303" spans="5:5" ht="12.75">
      <c r="E303" s="12"/>
    </row>
    <row r="304" spans="5:5" ht="12.75">
      <c r="E304" s="12"/>
    </row>
    <row r="305" spans="5:5" ht="12.75">
      <c r="E305" s="12"/>
    </row>
    <row r="306" spans="5:5" ht="12.75">
      <c r="E306" s="12"/>
    </row>
    <row r="307" spans="5:5" ht="12.75">
      <c r="E307" s="12"/>
    </row>
    <row r="308" spans="5:5" ht="12.75">
      <c r="E308" s="12"/>
    </row>
    <row r="309" spans="5:5" ht="12.75">
      <c r="E309" s="12"/>
    </row>
    <row r="310" spans="5:5" ht="12.75">
      <c r="E310" s="12"/>
    </row>
    <row r="311" spans="5:5" ht="12.75">
      <c r="E311" s="12"/>
    </row>
    <row r="312" spans="5:5" ht="12.75">
      <c r="E312" s="12"/>
    </row>
    <row r="313" spans="5:5" ht="12.75">
      <c r="E313" s="12"/>
    </row>
    <row r="314" spans="5:5" ht="12.75">
      <c r="E314" s="12"/>
    </row>
    <row r="315" spans="5:5" ht="12.75">
      <c r="E315" s="12"/>
    </row>
    <row r="316" spans="5:5" ht="12.75">
      <c r="E316" s="12"/>
    </row>
    <row r="317" spans="5:5" ht="12.75">
      <c r="E317" s="12"/>
    </row>
    <row r="318" spans="5:5" ht="12.75">
      <c r="E318" s="12"/>
    </row>
    <row r="319" spans="5:5" ht="12.75">
      <c r="E319" s="12"/>
    </row>
    <row r="320" spans="5:5" ht="12.75">
      <c r="E320" s="12"/>
    </row>
    <row r="321" spans="5:5" ht="12.75">
      <c r="E321" s="12"/>
    </row>
    <row r="322" spans="5:5" ht="12.75">
      <c r="E322" s="12"/>
    </row>
    <row r="323" spans="5:5" ht="12.75">
      <c r="E323" s="12"/>
    </row>
    <row r="324" spans="5:5" ht="12.75">
      <c r="E324" s="12"/>
    </row>
    <row r="325" spans="5:5" ht="12.75">
      <c r="E325" s="12"/>
    </row>
    <row r="326" spans="5:5" ht="12.75">
      <c r="E326" s="12"/>
    </row>
    <row r="327" spans="5:5" ht="12.75">
      <c r="E327" s="12"/>
    </row>
    <row r="328" spans="5:5" ht="12.75">
      <c r="E328" s="12"/>
    </row>
    <row r="329" spans="5:5" ht="12.75">
      <c r="E329" s="12"/>
    </row>
    <row r="330" spans="5:5" ht="12.75">
      <c r="E330" s="12"/>
    </row>
    <row r="331" spans="5:5" ht="12.75">
      <c r="E331" s="12"/>
    </row>
    <row r="332" spans="5:5" ht="12.75">
      <c r="E332" s="12"/>
    </row>
    <row r="333" spans="5:5" ht="12.75">
      <c r="E333" s="12"/>
    </row>
    <row r="334" spans="5:5" ht="12.75">
      <c r="E334" s="12"/>
    </row>
    <row r="335" spans="5:5" ht="12.75">
      <c r="E335" s="12"/>
    </row>
    <row r="336" spans="5:5" ht="12.75">
      <c r="E336" s="12"/>
    </row>
    <row r="337" spans="5:5" ht="12.75">
      <c r="E337" s="12"/>
    </row>
    <row r="338" spans="5:5" ht="12.75">
      <c r="E338" s="12"/>
    </row>
    <row r="339" spans="5:5" ht="12.75">
      <c r="E339" s="12"/>
    </row>
    <row r="340" spans="5:5" ht="12.75">
      <c r="E340" s="12"/>
    </row>
    <row r="341" spans="5:5" ht="12.75">
      <c r="E341" s="12"/>
    </row>
    <row r="342" spans="5:5" ht="12.75">
      <c r="E342" s="12"/>
    </row>
    <row r="343" spans="5:5" ht="12.75">
      <c r="E343" s="12"/>
    </row>
    <row r="344" spans="5:5" ht="12.75">
      <c r="E344" s="12"/>
    </row>
    <row r="345" spans="5:5" ht="12.75">
      <c r="E345" s="12"/>
    </row>
    <row r="346" spans="5:5" ht="12.75">
      <c r="E346" s="12"/>
    </row>
    <row r="347" spans="5:5" ht="12.75">
      <c r="E347" s="12"/>
    </row>
    <row r="348" spans="5:5" ht="12.75">
      <c r="E348" s="12"/>
    </row>
    <row r="349" spans="5:5" ht="12.75">
      <c r="E349" s="12"/>
    </row>
    <row r="350" spans="5:5" ht="12.75">
      <c r="E350" s="12"/>
    </row>
    <row r="351" spans="5:5" ht="12.75">
      <c r="E351" s="12"/>
    </row>
    <row r="352" spans="5:5" ht="12.75">
      <c r="E352" s="12"/>
    </row>
    <row r="353" spans="5:5" ht="12.75">
      <c r="E353" s="12"/>
    </row>
    <row r="354" spans="5:5" ht="12.75">
      <c r="E354" s="12"/>
    </row>
    <row r="355" spans="5:5" ht="12.75">
      <c r="E355" s="12"/>
    </row>
    <row r="356" spans="5:5" ht="12.75">
      <c r="E356" s="12"/>
    </row>
    <row r="357" spans="5:5" ht="12.75">
      <c r="E357" s="12"/>
    </row>
    <row r="358" spans="5:5" ht="12.75">
      <c r="E358" s="12"/>
    </row>
    <row r="359" spans="5:5" ht="12.75">
      <c r="E359" s="12"/>
    </row>
    <row r="360" spans="5:5" ht="12.75">
      <c r="E360" s="12"/>
    </row>
    <row r="361" spans="5:5" ht="12.75">
      <c r="E361" s="12"/>
    </row>
    <row r="362" spans="5:5" ht="12.75">
      <c r="E362" s="12"/>
    </row>
    <row r="363" spans="5:5" ht="12.75">
      <c r="E363" s="12"/>
    </row>
    <row r="364" spans="5:5" ht="12.75">
      <c r="E364" s="12"/>
    </row>
    <row r="365" spans="5:5" ht="12.75">
      <c r="E365" s="12"/>
    </row>
    <row r="366" spans="5:5" ht="12.75">
      <c r="E366" s="12"/>
    </row>
    <row r="367" spans="5:5" ht="12.75">
      <c r="E367" s="12"/>
    </row>
    <row r="368" spans="5:5" ht="12.75">
      <c r="E368" s="12"/>
    </row>
    <row r="369" spans="5:5" ht="12.75">
      <c r="E369" s="12"/>
    </row>
    <row r="370" spans="5:5" ht="12.75">
      <c r="E370" s="12"/>
    </row>
    <row r="371" spans="5:5" ht="12.75">
      <c r="E371" s="12"/>
    </row>
    <row r="372" spans="5:5" ht="12.75">
      <c r="E372" s="12"/>
    </row>
    <row r="373" spans="5:5" ht="12.75">
      <c r="E373" s="12"/>
    </row>
    <row r="374" spans="5:5" ht="12.75">
      <c r="E374" s="12"/>
    </row>
    <row r="375" spans="5:5" ht="12.75">
      <c r="E375" s="12"/>
    </row>
    <row r="376" spans="5:5" ht="12.75">
      <c r="E376" s="12"/>
    </row>
    <row r="377" spans="5:5" ht="12.75">
      <c r="E377" s="12"/>
    </row>
    <row r="378" spans="5:5" ht="12.75">
      <c r="E378" s="12"/>
    </row>
    <row r="379" spans="5:5" ht="12.75">
      <c r="E379" s="12"/>
    </row>
    <row r="380" spans="5:5" ht="12.75">
      <c r="E380" s="12"/>
    </row>
    <row r="381" spans="5:5" ht="12.75">
      <c r="E381" s="12"/>
    </row>
    <row r="382" spans="5:5" ht="12.75">
      <c r="E382" s="12"/>
    </row>
    <row r="383" spans="5:5" ht="12.75">
      <c r="E383" s="12"/>
    </row>
    <row r="384" spans="5:5" ht="12.75">
      <c r="E384" s="12"/>
    </row>
    <row r="385" spans="5:5" ht="12.75">
      <c r="E385" s="12"/>
    </row>
    <row r="386" spans="5:5" ht="12.75">
      <c r="E386" s="12"/>
    </row>
    <row r="387" spans="5:5" ht="12.75">
      <c r="E387" s="12"/>
    </row>
    <row r="388" spans="5:5" ht="12.75">
      <c r="E388" s="12"/>
    </row>
    <row r="389" spans="5:5" ht="12.75">
      <c r="E389" s="12"/>
    </row>
    <row r="390" spans="5:5" ht="12.75">
      <c r="E390" s="12"/>
    </row>
    <row r="391" spans="5:5" ht="12.75">
      <c r="E391" s="12"/>
    </row>
    <row r="392" spans="5:5" ht="12.75">
      <c r="E392" s="12"/>
    </row>
    <row r="393" spans="5:5" ht="12.75">
      <c r="E393" s="12"/>
    </row>
    <row r="394" spans="5:5" ht="12.75">
      <c r="E394" s="12"/>
    </row>
    <row r="395" spans="5:5" ht="12.75">
      <c r="E395" s="12"/>
    </row>
    <row r="396" spans="5:5" ht="12.75">
      <c r="E396" s="12"/>
    </row>
    <row r="397" spans="5:5" ht="12.75">
      <c r="E397" s="12"/>
    </row>
    <row r="398" spans="5:5" ht="12.75">
      <c r="E398" s="12"/>
    </row>
    <row r="399" spans="5:5" ht="12.75">
      <c r="E399" s="12"/>
    </row>
    <row r="400" spans="5:5" ht="12.75">
      <c r="E400" s="12"/>
    </row>
    <row r="401" spans="5:5" ht="12.75">
      <c r="E401" s="12"/>
    </row>
    <row r="402" spans="5:5" ht="12.75">
      <c r="E402" s="12"/>
    </row>
    <row r="403" spans="5:5" ht="12.75">
      <c r="E403" s="12"/>
    </row>
    <row r="404" spans="5:5" ht="12.75">
      <c r="E404" s="12"/>
    </row>
    <row r="405" spans="5:5" ht="12.75">
      <c r="E405" s="12"/>
    </row>
    <row r="406" spans="5:5" ht="12.75">
      <c r="E406" s="12"/>
    </row>
    <row r="407" spans="5:5" ht="12.75">
      <c r="E407" s="12"/>
    </row>
    <row r="408" spans="5:5" ht="12.75">
      <c r="E408" s="12"/>
    </row>
    <row r="409" spans="5:5" ht="12.75">
      <c r="E409" s="12"/>
    </row>
    <row r="410" spans="5:5" ht="12.75">
      <c r="E410" s="12"/>
    </row>
    <row r="411" spans="5:5" ht="12.75">
      <c r="E411" s="12"/>
    </row>
    <row r="412" spans="5:5" ht="12.75">
      <c r="E412" s="12"/>
    </row>
    <row r="413" spans="5:5" ht="12.75">
      <c r="E413" s="12"/>
    </row>
    <row r="414" spans="5:5" ht="12.75">
      <c r="E414" s="12"/>
    </row>
    <row r="415" spans="5:5" ht="12.75">
      <c r="E415" s="12"/>
    </row>
    <row r="416" spans="5:5" ht="12.75">
      <c r="E416" s="12"/>
    </row>
    <row r="417" spans="5:5" ht="12.75">
      <c r="E417" s="12"/>
    </row>
    <row r="418" spans="5:5" ht="12.75">
      <c r="E418" s="12"/>
    </row>
    <row r="419" spans="5:5" ht="12.75">
      <c r="E419" s="12"/>
    </row>
    <row r="420" spans="5:5" ht="12.75">
      <c r="E420" s="12"/>
    </row>
    <row r="421" spans="5:5" ht="12.75">
      <c r="E421" s="12"/>
    </row>
    <row r="422" spans="5:5" ht="12.75">
      <c r="E422" s="12"/>
    </row>
    <row r="423" spans="5:5" ht="12.75">
      <c r="E423" s="12"/>
    </row>
    <row r="424" spans="5:5" ht="12.75">
      <c r="E424" s="12"/>
    </row>
    <row r="425" spans="5:5" ht="12.75">
      <c r="E425" s="12"/>
    </row>
    <row r="426" spans="5:5" ht="12.75">
      <c r="E426" s="12"/>
    </row>
    <row r="427" spans="5:5" ht="12.75">
      <c r="E427" s="12"/>
    </row>
    <row r="428" spans="5:5" ht="12.75">
      <c r="E428" s="12"/>
    </row>
    <row r="429" spans="5:5" ht="12.75">
      <c r="E429" s="12"/>
    </row>
    <row r="430" spans="5:5" ht="12.75">
      <c r="E430" s="12"/>
    </row>
    <row r="431" spans="5:5" ht="12.75">
      <c r="E431" s="12"/>
    </row>
    <row r="432" spans="5:5" ht="12.75">
      <c r="E432" s="12"/>
    </row>
    <row r="433" spans="5:5" ht="12.75">
      <c r="E433" s="12"/>
    </row>
    <row r="434" spans="5:5" ht="12.75">
      <c r="E434" s="12"/>
    </row>
    <row r="435" spans="5:5" ht="12.75">
      <c r="E435" s="12"/>
    </row>
    <row r="436" spans="5:5" ht="12.75">
      <c r="E436" s="12"/>
    </row>
    <row r="437" spans="5:5" ht="12.75">
      <c r="E437" s="12"/>
    </row>
    <row r="438" spans="5:5" ht="12.75">
      <c r="E438" s="12"/>
    </row>
    <row r="439" spans="5:5" ht="12.75">
      <c r="E439" s="12"/>
    </row>
    <row r="440" spans="5:5" ht="12.75">
      <c r="E440" s="12"/>
    </row>
    <row r="441" spans="5:5" ht="12.75">
      <c r="E441" s="12"/>
    </row>
    <row r="442" spans="5:5" ht="12.75">
      <c r="E442" s="12"/>
    </row>
    <row r="443" spans="5:5" ht="12.75">
      <c r="E443" s="12"/>
    </row>
    <row r="444" spans="5:5" ht="12.75">
      <c r="E444" s="12"/>
    </row>
    <row r="445" spans="5:5" ht="12.75">
      <c r="E445" s="12"/>
    </row>
    <row r="446" spans="5:5" ht="12.75">
      <c r="E446" s="12"/>
    </row>
    <row r="447" spans="5:5" ht="12.75">
      <c r="E447" s="12"/>
    </row>
    <row r="448" spans="5:5" ht="12.75">
      <c r="E448" s="12"/>
    </row>
    <row r="449" spans="5:5" ht="12.75">
      <c r="E449" s="12"/>
    </row>
    <row r="450" spans="5:5" ht="12.75">
      <c r="E450" s="12"/>
    </row>
    <row r="451" spans="5:5" ht="12.75">
      <c r="E451" s="12"/>
    </row>
    <row r="452" spans="5:5" ht="12.75">
      <c r="E452" s="12"/>
    </row>
    <row r="453" spans="5:5" ht="12.75">
      <c r="E453" s="12"/>
    </row>
    <row r="454" spans="5:5" ht="12.75">
      <c r="E454" s="12"/>
    </row>
    <row r="455" spans="5:5" ht="12.75">
      <c r="E455" s="12"/>
    </row>
    <row r="456" spans="5:5" ht="12.75">
      <c r="E456" s="12"/>
    </row>
    <row r="457" spans="5:5" ht="12.75">
      <c r="E457" s="12"/>
    </row>
    <row r="458" spans="5:5" ht="12.75">
      <c r="E458" s="12"/>
    </row>
    <row r="459" spans="5:5" ht="12.75">
      <c r="E459" s="12"/>
    </row>
    <row r="460" spans="5:5" ht="12.75">
      <c r="E460" s="12"/>
    </row>
    <row r="461" spans="5:5" ht="12.75">
      <c r="E461" s="12"/>
    </row>
    <row r="462" spans="5:5" ht="12.75">
      <c r="E462" s="12"/>
    </row>
    <row r="463" spans="5:5" ht="12.75">
      <c r="E463" s="12"/>
    </row>
    <row r="464" spans="5:5" ht="12.75">
      <c r="E464" s="12"/>
    </row>
    <row r="465" spans="5:5" ht="12.75">
      <c r="E465" s="12"/>
    </row>
    <row r="466" spans="5:5" ht="12.75">
      <c r="E466" s="12"/>
    </row>
    <row r="467" spans="5:5" ht="12.75">
      <c r="E467" s="12"/>
    </row>
    <row r="468" spans="5:5" ht="12.75">
      <c r="E468" s="12"/>
    </row>
    <row r="469" spans="5:5" ht="12.75">
      <c r="E469" s="12"/>
    </row>
    <row r="470" spans="5:5" ht="12.75">
      <c r="E470" s="12"/>
    </row>
    <row r="471" spans="5:5" ht="12.75">
      <c r="E471" s="12"/>
    </row>
    <row r="472" spans="5:5" ht="12.75">
      <c r="E472" s="12"/>
    </row>
    <row r="473" spans="5:5" ht="12.75">
      <c r="E473" s="12"/>
    </row>
    <row r="474" spans="5:5" ht="12.75">
      <c r="E474" s="12"/>
    </row>
    <row r="475" spans="5:5" ht="12.75">
      <c r="E475" s="12"/>
    </row>
    <row r="476" spans="5:5" ht="12.75">
      <c r="E476" s="12"/>
    </row>
    <row r="477" spans="5:5" ht="12.75">
      <c r="E477" s="12"/>
    </row>
    <row r="478" spans="5:5" ht="12.75">
      <c r="E478" s="12"/>
    </row>
    <row r="479" spans="5:5" ht="12.75">
      <c r="E479" s="12"/>
    </row>
    <row r="480" spans="5:5" ht="12.75">
      <c r="E480" s="12"/>
    </row>
    <row r="481" spans="5:5" ht="12.75">
      <c r="E481" s="12"/>
    </row>
    <row r="482" spans="5:5" ht="12.75">
      <c r="E482" s="12"/>
    </row>
    <row r="483" spans="5:5" ht="12.75">
      <c r="E483" s="12"/>
    </row>
    <row r="484" spans="5:5" ht="12.75">
      <c r="E484" s="12"/>
    </row>
    <row r="485" spans="5:5" ht="12.75">
      <c r="E485" s="12"/>
    </row>
    <row r="486" spans="5:5" ht="12.75">
      <c r="E486" s="12"/>
    </row>
    <row r="487" spans="5:5" ht="12.75">
      <c r="E487" s="12"/>
    </row>
    <row r="488" spans="5:5" ht="12.75">
      <c r="E488" s="12"/>
    </row>
    <row r="489" spans="5:5" ht="12.75">
      <c r="E489" s="12"/>
    </row>
    <row r="490" spans="5:5" ht="12.75">
      <c r="E490" s="12"/>
    </row>
    <row r="491" spans="5:5" ht="12.75">
      <c r="E491" s="12"/>
    </row>
    <row r="492" spans="5:5" ht="12.75">
      <c r="E492" s="12"/>
    </row>
    <row r="493" spans="5:5" ht="12.75">
      <c r="E493" s="12"/>
    </row>
    <row r="494" spans="5:5" ht="12.75">
      <c r="E494" s="12"/>
    </row>
    <row r="495" spans="5:5" ht="12.75">
      <c r="E495" s="12"/>
    </row>
    <row r="496" spans="5:5" ht="12.75">
      <c r="E496" s="12"/>
    </row>
    <row r="497" spans="5:5" ht="12.75">
      <c r="E497" s="12"/>
    </row>
    <row r="498" spans="5:5" ht="12.75">
      <c r="E498" s="12"/>
    </row>
    <row r="499" spans="5:5" ht="12.75">
      <c r="E499" s="12"/>
    </row>
    <row r="500" spans="5:5" ht="12.75">
      <c r="E500" s="12"/>
    </row>
    <row r="501" spans="5:5" ht="12.75">
      <c r="E501" s="12"/>
    </row>
    <row r="502" spans="5:5" ht="12.75">
      <c r="E502" s="12"/>
    </row>
    <row r="503" spans="5:5" ht="12.75">
      <c r="E503" s="12"/>
    </row>
    <row r="504" spans="5:5" ht="12.75">
      <c r="E504" s="12"/>
    </row>
    <row r="505" spans="5:5" ht="12.75">
      <c r="E505" s="12"/>
    </row>
    <row r="506" spans="5:5" ht="12.75">
      <c r="E506" s="12"/>
    </row>
    <row r="507" spans="5:5" ht="12.75">
      <c r="E507" s="12"/>
    </row>
    <row r="508" spans="5:5" ht="12.75">
      <c r="E508" s="12"/>
    </row>
    <row r="509" spans="5:5" ht="12.75">
      <c r="E509" s="12"/>
    </row>
    <row r="510" spans="5:5" ht="12.75">
      <c r="E510" s="12"/>
    </row>
    <row r="511" spans="5:5" ht="12.75">
      <c r="E511" s="12"/>
    </row>
    <row r="512" spans="5:5" ht="12.75">
      <c r="E512" s="12"/>
    </row>
    <row r="513" spans="5:5" ht="12.75">
      <c r="E513" s="12"/>
    </row>
    <row r="514" spans="5:5" ht="12.75">
      <c r="E514" s="12"/>
    </row>
    <row r="515" spans="5:5" ht="12.75">
      <c r="E515" s="12"/>
    </row>
    <row r="516" spans="5:5" ht="12.75">
      <c r="E516" s="12"/>
    </row>
    <row r="517" spans="5:5" ht="12.75">
      <c r="E517" s="12"/>
    </row>
    <row r="518" spans="5:5" ht="12.75">
      <c r="E518" s="12"/>
    </row>
    <row r="519" spans="5:5" ht="12.75">
      <c r="E519" s="12"/>
    </row>
    <row r="520" spans="5:5" ht="12.75">
      <c r="E520" s="12"/>
    </row>
    <row r="521" spans="5:5" ht="12.75">
      <c r="E521" s="12"/>
    </row>
    <row r="522" spans="5:5" ht="12.75">
      <c r="E522" s="12"/>
    </row>
    <row r="523" spans="5:5" ht="12.75">
      <c r="E523" s="12"/>
    </row>
    <row r="524" spans="5:5" ht="12.75">
      <c r="E524" s="12"/>
    </row>
    <row r="525" spans="5:5" ht="12.75">
      <c r="E525" s="12"/>
    </row>
    <row r="526" spans="5:5" ht="12.75">
      <c r="E526" s="12"/>
    </row>
    <row r="527" spans="5:5" ht="12.75">
      <c r="E527" s="12"/>
    </row>
    <row r="528" spans="5:5" ht="12.75">
      <c r="E528" s="12"/>
    </row>
    <row r="529" spans="5:5" ht="12.75">
      <c r="E529" s="12"/>
    </row>
    <row r="530" spans="5:5" ht="12.75">
      <c r="E530" s="12"/>
    </row>
    <row r="531" spans="5:5" ht="12.75">
      <c r="E531" s="12"/>
    </row>
    <row r="532" spans="5:5" ht="12.75">
      <c r="E532" s="12"/>
    </row>
    <row r="533" spans="5:5" ht="12.75">
      <c r="E533" s="12"/>
    </row>
    <row r="534" spans="5:5" ht="12.75">
      <c r="E534" s="12"/>
    </row>
    <row r="535" spans="5:5" ht="12.75">
      <c r="E535" s="12"/>
    </row>
    <row r="536" spans="5:5" ht="12.75">
      <c r="E536" s="12"/>
    </row>
    <row r="537" spans="5:5" ht="12.75">
      <c r="E537" s="12"/>
    </row>
    <row r="538" spans="5:5" ht="12.75">
      <c r="E538" s="12"/>
    </row>
    <row r="539" spans="5:5" ht="12.75">
      <c r="E539" s="12"/>
    </row>
    <row r="540" spans="5:5" ht="12.75">
      <c r="E540" s="12"/>
    </row>
    <row r="541" spans="5:5" ht="12.75">
      <c r="E541" s="12"/>
    </row>
    <row r="542" spans="5:5" ht="12.75">
      <c r="E542" s="12"/>
    </row>
    <row r="543" spans="5:5" ht="12.75">
      <c r="E543" s="12"/>
    </row>
    <row r="544" spans="5:5" ht="12.75">
      <c r="E544" s="12"/>
    </row>
    <row r="545" spans="5:5" ht="12.75">
      <c r="E545" s="12"/>
    </row>
    <row r="546" spans="5:5" ht="12.75">
      <c r="E546" s="12"/>
    </row>
    <row r="547" spans="5:5" ht="12.75">
      <c r="E547" s="12"/>
    </row>
    <row r="548" spans="5:5" ht="12.75">
      <c r="E548" s="12"/>
    </row>
    <row r="549" spans="5:5" ht="12.75">
      <c r="E549" s="12"/>
    </row>
    <row r="550" spans="5:5" ht="12.75">
      <c r="E550" s="12"/>
    </row>
    <row r="551" spans="5:5" ht="12.75">
      <c r="E551" s="12"/>
    </row>
    <row r="552" spans="5:5" ht="12.75">
      <c r="E552" s="12"/>
    </row>
    <row r="553" spans="5:5" ht="12.75">
      <c r="E553" s="12"/>
    </row>
    <row r="554" spans="5:5" ht="12.75">
      <c r="E554" s="12"/>
    </row>
    <row r="555" spans="5:5" ht="12.75">
      <c r="E555" s="12"/>
    </row>
    <row r="556" spans="5:5" ht="12.75">
      <c r="E556" s="12"/>
    </row>
    <row r="557" spans="5:5" ht="12.75">
      <c r="E557" s="12"/>
    </row>
    <row r="558" spans="5:5" ht="12.75">
      <c r="E558" s="12"/>
    </row>
    <row r="559" spans="5:5" ht="12.75">
      <c r="E559" s="12"/>
    </row>
    <row r="560" spans="5:5" ht="12.75">
      <c r="E560" s="12"/>
    </row>
    <row r="561" spans="5:5" ht="12.75">
      <c r="E561" s="12"/>
    </row>
    <row r="562" spans="5:5" ht="12.75">
      <c r="E562" s="12"/>
    </row>
    <row r="563" spans="5:5" ht="12.75">
      <c r="E563" s="12"/>
    </row>
    <row r="564" spans="5:5" ht="12.75">
      <c r="E564" s="12"/>
    </row>
    <row r="565" spans="5:5" ht="12.75">
      <c r="E565" s="12"/>
    </row>
    <row r="566" spans="5:5" ht="12.75">
      <c r="E566" s="12"/>
    </row>
    <row r="567" spans="5:5" ht="12.75">
      <c r="E567" s="12"/>
    </row>
    <row r="568" spans="5:5" ht="12.75">
      <c r="E568" s="12"/>
    </row>
    <row r="569" spans="5:5" ht="12.75">
      <c r="E569" s="12"/>
    </row>
    <row r="570" spans="5:5" ht="12.75">
      <c r="E570" s="12"/>
    </row>
    <row r="571" spans="5:5" ht="12.75">
      <c r="E571" s="12"/>
    </row>
    <row r="572" spans="5:5" ht="12.75">
      <c r="E572" s="12"/>
    </row>
    <row r="573" spans="5:5" ht="12.75">
      <c r="E573" s="12"/>
    </row>
    <row r="574" spans="5:5" ht="12.75">
      <c r="E574" s="12"/>
    </row>
    <row r="575" spans="5:5" ht="12.75">
      <c r="E575" s="12"/>
    </row>
    <row r="576" spans="5:5" ht="12.75">
      <c r="E576" s="12"/>
    </row>
    <row r="577" spans="5:5" ht="12.75">
      <c r="E577" s="12"/>
    </row>
    <row r="578" spans="5:5" ht="12.75">
      <c r="E578" s="12"/>
    </row>
    <row r="579" spans="5:5" ht="12.75">
      <c r="E579" s="12"/>
    </row>
    <row r="580" spans="5:5" ht="12.75">
      <c r="E580" s="12"/>
    </row>
    <row r="581" spans="5:5" ht="12.75">
      <c r="E581" s="12"/>
    </row>
    <row r="582" spans="5:5" ht="12.75">
      <c r="E582" s="12"/>
    </row>
    <row r="583" spans="5:5" ht="12.75">
      <c r="E583" s="12"/>
    </row>
    <row r="584" spans="5:5" ht="12.75">
      <c r="E584" s="12"/>
    </row>
    <row r="585" spans="5:5" ht="12.75">
      <c r="E585" s="12"/>
    </row>
    <row r="586" spans="5:5" ht="12.75">
      <c r="E586" s="12"/>
    </row>
    <row r="587" spans="5:5" ht="12.75">
      <c r="E587" s="12"/>
    </row>
    <row r="588" spans="5:5" ht="12.75">
      <c r="E588" s="12"/>
    </row>
    <row r="589" spans="5:5" ht="12.75">
      <c r="E589" s="12"/>
    </row>
    <row r="590" spans="5:5" ht="12.75">
      <c r="E590" s="12"/>
    </row>
    <row r="591" spans="5:5" ht="12.75">
      <c r="E591" s="12"/>
    </row>
    <row r="592" spans="5:5" ht="12.75">
      <c r="E592" s="12"/>
    </row>
    <row r="593" spans="5:5" ht="12.75">
      <c r="E593" s="12"/>
    </row>
    <row r="594" spans="5:5" ht="12.75">
      <c r="E594" s="12"/>
    </row>
    <row r="595" spans="5:5" ht="12.75">
      <c r="E595" s="12"/>
    </row>
    <row r="596" spans="5:5" ht="12.75">
      <c r="E596" s="12"/>
    </row>
    <row r="597" spans="5:5" ht="12.75">
      <c r="E597" s="12"/>
    </row>
    <row r="598" spans="5:5" ht="12.75">
      <c r="E598" s="12"/>
    </row>
    <row r="599" spans="5:5" ht="12.75">
      <c r="E599" s="12"/>
    </row>
    <row r="600" spans="5:5" ht="12.75">
      <c r="E600" s="12"/>
    </row>
    <row r="601" spans="5:5" ht="12.75">
      <c r="E601" s="12"/>
    </row>
    <row r="602" spans="5:5" ht="12.75">
      <c r="E602" s="12"/>
    </row>
    <row r="603" spans="5:5" ht="12.75">
      <c r="E603" s="12"/>
    </row>
    <row r="604" spans="5:5" ht="12.75">
      <c r="E604" s="12"/>
    </row>
    <row r="605" spans="5:5" ht="12.75">
      <c r="E605" s="12"/>
    </row>
    <row r="606" spans="5:5" ht="12.75">
      <c r="E606" s="12"/>
    </row>
    <row r="607" spans="5:5" ht="12.75">
      <c r="E607" s="12"/>
    </row>
    <row r="608" spans="5:5" ht="12.75">
      <c r="E608" s="12"/>
    </row>
    <row r="609" spans="5:5" ht="12.75">
      <c r="E609" s="12"/>
    </row>
    <row r="610" spans="5:5" ht="12.75">
      <c r="E610" s="12"/>
    </row>
    <row r="611" spans="5:5" ht="12.75">
      <c r="E611" s="12"/>
    </row>
    <row r="612" spans="5:5" ht="12.75">
      <c r="E612" s="12"/>
    </row>
    <row r="613" spans="5:5" ht="12.75">
      <c r="E613" s="12"/>
    </row>
    <row r="614" spans="5:5" ht="12.75">
      <c r="E614" s="12"/>
    </row>
    <row r="615" spans="5:5" ht="12.75">
      <c r="E615" s="12"/>
    </row>
    <row r="616" spans="5:5" ht="12.75">
      <c r="E616" s="12"/>
    </row>
    <row r="617" spans="5:5" ht="12.75">
      <c r="E617" s="12"/>
    </row>
    <row r="618" spans="5:5" ht="12.75">
      <c r="E618" s="12"/>
    </row>
    <row r="619" spans="5:5" ht="12.75">
      <c r="E619" s="12"/>
    </row>
    <row r="620" spans="5:5" ht="12.75">
      <c r="E620" s="12"/>
    </row>
    <row r="621" spans="5:5" ht="12.75">
      <c r="E621" s="12"/>
    </row>
    <row r="622" spans="5:5" ht="12.75">
      <c r="E622" s="12"/>
    </row>
    <row r="623" spans="5:5" ht="12.75">
      <c r="E623" s="12"/>
    </row>
    <row r="624" spans="5:5" ht="12.75">
      <c r="E624" s="12"/>
    </row>
    <row r="625" spans="5:5" ht="12.75">
      <c r="E625" s="12"/>
    </row>
    <row r="626" spans="5:5" ht="12.75">
      <c r="E626" s="12"/>
    </row>
    <row r="627" spans="5:5" ht="12.75">
      <c r="E627" s="12"/>
    </row>
    <row r="628" spans="5:5" ht="12.75">
      <c r="E628" s="12"/>
    </row>
    <row r="629" spans="5:5" ht="12.75">
      <c r="E629" s="12"/>
    </row>
    <row r="630" spans="5:5" ht="12.75">
      <c r="E630" s="12"/>
    </row>
    <row r="631" spans="5:5" ht="12.75">
      <c r="E631" s="12"/>
    </row>
    <row r="632" spans="5:5" ht="12.75">
      <c r="E632" s="12"/>
    </row>
    <row r="633" spans="5:5" ht="12.75">
      <c r="E633" s="12"/>
    </row>
    <row r="634" spans="5:5" ht="12.75">
      <c r="E634" s="12"/>
    </row>
    <row r="635" spans="5:5" ht="12.75">
      <c r="E635" s="12"/>
    </row>
    <row r="636" spans="5:5" ht="12.75">
      <c r="E636" s="12"/>
    </row>
    <row r="637" spans="5:5" ht="12.75">
      <c r="E637" s="12"/>
    </row>
    <row r="638" spans="5:5" ht="12.75">
      <c r="E638" s="12"/>
    </row>
    <row r="639" spans="5:5" ht="12.75">
      <c r="E639" s="12"/>
    </row>
    <row r="640" spans="5:5" ht="12.75">
      <c r="E640" s="12"/>
    </row>
    <row r="641" spans="5:5" ht="12.75">
      <c r="E641" s="12"/>
    </row>
    <row r="642" spans="5:5" ht="12.75">
      <c r="E642" s="12"/>
    </row>
    <row r="643" spans="5:5" ht="12.75">
      <c r="E643" s="12"/>
    </row>
    <row r="644" spans="5:5" ht="12.75">
      <c r="E644" s="12"/>
    </row>
    <row r="645" spans="5:5" ht="12.75">
      <c r="E645" s="12"/>
    </row>
    <row r="646" spans="5:5" ht="12.75">
      <c r="E646" s="12"/>
    </row>
    <row r="647" spans="5:5" ht="12.75">
      <c r="E647" s="12"/>
    </row>
    <row r="648" spans="5:5" ht="12.75">
      <c r="E648" s="12"/>
    </row>
    <row r="649" spans="5:5" ht="12.75">
      <c r="E649" s="12"/>
    </row>
    <row r="650" spans="5:5" ht="12.75">
      <c r="E650" s="12"/>
    </row>
    <row r="651" spans="5:5" ht="12.75">
      <c r="E651" s="12"/>
    </row>
    <row r="652" spans="5:5" ht="12.75">
      <c r="E652" s="12"/>
    </row>
    <row r="653" spans="5:5" ht="12.75">
      <c r="E653" s="12"/>
    </row>
    <row r="654" spans="5:5" ht="12.75">
      <c r="E654" s="12"/>
    </row>
    <row r="655" spans="5:5" ht="12.75">
      <c r="E655" s="12"/>
    </row>
    <row r="656" spans="5:5" ht="12.75">
      <c r="E656" s="12"/>
    </row>
    <row r="657" spans="5:5" ht="12.75">
      <c r="E657" s="12"/>
    </row>
    <row r="658" spans="5:5" ht="12.75">
      <c r="E658" s="12"/>
    </row>
    <row r="659" spans="5:5" ht="12.75">
      <c r="E659" s="12"/>
    </row>
    <row r="660" spans="5:5" ht="12.75">
      <c r="E660" s="12"/>
    </row>
    <row r="661" spans="5:5" ht="12.75">
      <c r="E661" s="12"/>
    </row>
    <row r="662" spans="5:5" ht="12.75">
      <c r="E662" s="12"/>
    </row>
    <row r="663" spans="5:5" ht="12.75">
      <c r="E663" s="12"/>
    </row>
    <row r="664" spans="5:5" ht="12.75">
      <c r="E664" s="12"/>
    </row>
    <row r="665" spans="5:5" ht="12.75">
      <c r="E665" s="12"/>
    </row>
    <row r="666" spans="5:5" ht="12.75">
      <c r="E666" s="12"/>
    </row>
    <row r="667" spans="5:5" ht="12.75">
      <c r="E667" s="12"/>
    </row>
    <row r="668" spans="5:5" ht="12.75">
      <c r="E668" s="12"/>
    </row>
    <row r="669" spans="5:5" ht="12.75">
      <c r="E669" s="12"/>
    </row>
    <row r="670" spans="5:5" ht="12.75">
      <c r="E670" s="12"/>
    </row>
    <row r="671" spans="5:5" ht="12.75">
      <c r="E671" s="12"/>
    </row>
    <row r="672" spans="5:5" ht="12.75">
      <c r="E672" s="12"/>
    </row>
    <row r="673" spans="5:5" ht="12.75">
      <c r="E673" s="12"/>
    </row>
    <row r="674" spans="5:5" ht="12.75">
      <c r="E674" s="12"/>
    </row>
    <row r="675" spans="5:5" ht="12.75">
      <c r="E675" s="12"/>
    </row>
    <row r="676" spans="5:5" ht="12.75">
      <c r="E676" s="12"/>
    </row>
    <row r="677" spans="5:5" ht="12.75">
      <c r="E677" s="12"/>
    </row>
    <row r="678" spans="5:5" ht="12.75">
      <c r="E678" s="12"/>
    </row>
    <row r="679" spans="5:5" ht="12.75">
      <c r="E679" s="12"/>
    </row>
    <row r="680" spans="5:5" ht="12.75">
      <c r="E680" s="12"/>
    </row>
    <row r="681" spans="5:5" ht="12.75">
      <c r="E681" s="12"/>
    </row>
    <row r="682" spans="5:5" ht="12.75">
      <c r="E682" s="12"/>
    </row>
    <row r="683" spans="5:5" ht="12.75">
      <c r="E683" s="12"/>
    </row>
    <row r="684" spans="5:5" ht="12.75">
      <c r="E684" s="12"/>
    </row>
    <row r="685" spans="5:5" ht="12.75">
      <c r="E685" s="12"/>
    </row>
    <row r="686" spans="5:5" ht="12.75">
      <c r="E686" s="12"/>
    </row>
    <row r="687" spans="5:5" ht="12.75">
      <c r="E687" s="12"/>
    </row>
    <row r="688" spans="5:5" ht="12.75">
      <c r="E688" s="12"/>
    </row>
    <row r="689" spans="5:5" ht="12.75">
      <c r="E689" s="12"/>
    </row>
    <row r="690" spans="5:5" ht="12.75">
      <c r="E690" s="12"/>
    </row>
    <row r="691" spans="5:5" ht="12.75">
      <c r="E691" s="12"/>
    </row>
    <row r="692" spans="5:5" ht="12.75">
      <c r="E692" s="12"/>
    </row>
    <row r="693" spans="5:5" ht="12.75">
      <c r="E693" s="12"/>
    </row>
    <row r="694" spans="5:5" ht="12.75">
      <c r="E694" s="12"/>
    </row>
    <row r="695" spans="5:5" ht="12.75">
      <c r="E695" s="12"/>
    </row>
    <row r="696" spans="5:5" ht="12.75">
      <c r="E696" s="12"/>
    </row>
    <row r="697" spans="5:5" ht="12.75">
      <c r="E697" s="12"/>
    </row>
    <row r="698" spans="5:5" ht="12.75">
      <c r="E698" s="12"/>
    </row>
    <row r="699" spans="5:5" ht="12.75">
      <c r="E699" s="12"/>
    </row>
    <row r="700" spans="5:5" ht="12.75">
      <c r="E700" s="12"/>
    </row>
    <row r="701" spans="5:5" ht="12.75">
      <c r="E701" s="12"/>
    </row>
    <row r="702" spans="5:5" ht="12.75">
      <c r="E702" s="12"/>
    </row>
    <row r="703" spans="5:5" ht="12.75">
      <c r="E703" s="12"/>
    </row>
    <row r="704" spans="5:5" ht="12.75">
      <c r="E704" s="12"/>
    </row>
    <row r="705" spans="5:5" ht="12.75">
      <c r="E705" s="12"/>
    </row>
    <row r="706" spans="5:5" ht="12.75">
      <c r="E706" s="12"/>
    </row>
    <row r="707" spans="5:5" ht="12.75">
      <c r="E707" s="12"/>
    </row>
    <row r="708" spans="5:5" ht="12.75">
      <c r="E708" s="12"/>
    </row>
    <row r="709" spans="5:5" ht="12.75">
      <c r="E709" s="12"/>
    </row>
    <row r="710" spans="5:5" ht="12.75">
      <c r="E710" s="12"/>
    </row>
    <row r="711" spans="5:5" ht="12.75">
      <c r="E711" s="12"/>
    </row>
    <row r="712" spans="5:5" ht="12.75">
      <c r="E712" s="12"/>
    </row>
    <row r="713" spans="5:5" ht="12.75">
      <c r="E713" s="12"/>
    </row>
    <row r="714" spans="5:5" ht="12.75">
      <c r="E714" s="12"/>
    </row>
    <row r="715" spans="5:5" ht="12.75">
      <c r="E715" s="12"/>
    </row>
    <row r="716" spans="5:5" ht="12.75">
      <c r="E716" s="12"/>
    </row>
    <row r="717" spans="5:5" ht="12.75">
      <c r="E717" s="12"/>
    </row>
    <row r="718" spans="5:5" ht="12.75">
      <c r="E718" s="12"/>
    </row>
    <row r="719" spans="5:5" ht="12.75">
      <c r="E719" s="12"/>
    </row>
    <row r="720" spans="5:5" ht="12.75">
      <c r="E720" s="12"/>
    </row>
    <row r="721" spans="5:5" ht="12.75">
      <c r="E721" s="12"/>
    </row>
    <row r="722" spans="5:5" ht="12.75">
      <c r="E722" s="12"/>
    </row>
    <row r="723" spans="5:5" ht="12.75">
      <c r="E723" s="12"/>
    </row>
    <row r="724" spans="5:5" ht="12.75">
      <c r="E724" s="12"/>
    </row>
    <row r="725" spans="5:5" ht="12.75">
      <c r="E725" s="12"/>
    </row>
    <row r="726" spans="5:5" ht="12.75">
      <c r="E726" s="12"/>
    </row>
    <row r="727" spans="5:5" ht="12.75">
      <c r="E727" s="12"/>
    </row>
    <row r="728" spans="5:5" ht="12.75">
      <c r="E728" s="12"/>
    </row>
    <row r="729" spans="5:5" ht="12.75">
      <c r="E729" s="12"/>
    </row>
    <row r="730" spans="5:5" ht="12.75">
      <c r="E730" s="12"/>
    </row>
    <row r="731" spans="5:5" ht="12.75">
      <c r="E731" s="12"/>
    </row>
    <row r="732" spans="5:5" ht="12.75">
      <c r="E732" s="12"/>
    </row>
    <row r="733" spans="5:5" ht="12.75">
      <c r="E733" s="12"/>
    </row>
    <row r="734" spans="5:5" ht="12.75">
      <c r="E734" s="12"/>
    </row>
    <row r="735" spans="5:5" ht="12.75">
      <c r="E735" s="12"/>
    </row>
    <row r="736" spans="5:5" ht="12.75">
      <c r="E736" s="12"/>
    </row>
    <row r="737" spans="5:5" ht="12.75">
      <c r="E737" s="12"/>
    </row>
    <row r="738" spans="5:5" ht="12.75">
      <c r="E738" s="12"/>
    </row>
    <row r="739" spans="5:5" ht="12.75">
      <c r="E739" s="12"/>
    </row>
    <row r="740" spans="5:5" ht="12.75">
      <c r="E740" s="12"/>
    </row>
    <row r="741" spans="5:5" ht="12.75">
      <c r="E741" s="12"/>
    </row>
    <row r="742" spans="5:5" ht="12.75">
      <c r="E742" s="12"/>
    </row>
    <row r="743" spans="5:5" ht="12.75">
      <c r="E743" s="12"/>
    </row>
    <row r="744" spans="5:5" ht="12.75">
      <c r="E744" s="12"/>
    </row>
    <row r="745" spans="5:5" ht="12.75">
      <c r="E745" s="12"/>
    </row>
    <row r="746" spans="5:5" ht="12.75">
      <c r="E746" s="12"/>
    </row>
    <row r="747" spans="5:5" ht="12.75">
      <c r="E747" s="12"/>
    </row>
    <row r="748" spans="5:5" ht="12.75">
      <c r="E748" s="12"/>
    </row>
    <row r="749" spans="5:5" ht="12.75">
      <c r="E749" s="12"/>
    </row>
    <row r="750" spans="5:5" ht="12.75">
      <c r="E750" s="12"/>
    </row>
    <row r="751" spans="5:5" ht="12.75">
      <c r="E751" s="12"/>
    </row>
    <row r="752" spans="5:5" ht="12.75">
      <c r="E752" s="12"/>
    </row>
    <row r="753" spans="5:5" ht="12.75">
      <c r="E753" s="12"/>
    </row>
    <row r="754" spans="5:5" ht="12.75">
      <c r="E754" s="12"/>
    </row>
    <row r="755" spans="5:5" ht="12.75">
      <c r="E755" s="12"/>
    </row>
    <row r="756" spans="5:5" ht="12.75">
      <c r="E756" s="12"/>
    </row>
    <row r="757" spans="5:5" ht="12.75">
      <c r="E757" s="12"/>
    </row>
    <row r="758" spans="5:5" ht="12.75">
      <c r="E758" s="12"/>
    </row>
    <row r="759" spans="5:5" ht="12.75">
      <c r="E759" s="12"/>
    </row>
    <row r="760" spans="5:5" ht="12.75">
      <c r="E760" s="12"/>
    </row>
    <row r="761" spans="5:5" ht="12.75">
      <c r="E761" s="12"/>
    </row>
    <row r="762" spans="5:5" ht="12.75">
      <c r="E762" s="12"/>
    </row>
    <row r="763" spans="5:5" ht="12.75">
      <c r="E763" s="12"/>
    </row>
    <row r="764" spans="5:5" ht="12.75">
      <c r="E764" s="12"/>
    </row>
    <row r="765" spans="5:5" ht="12.75">
      <c r="E765" s="12"/>
    </row>
    <row r="766" spans="5:5" ht="12.75">
      <c r="E766" s="12"/>
    </row>
    <row r="767" spans="5:5" ht="12.75">
      <c r="E767" s="12"/>
    </row>
    <row r="768" spans="5:5" ht="12.75">
      <c r="E768" s="12"/>
    </row>
    <row r="769" spans="5:5" ht="12.75">
      <c r="E769" s="12"/>
    </row>
    <row r="770" spans="5:5" ht="12.75">
      <c r="E770" s="12"/>
    </row>
    <row r="771" spans="5:5" ht="12.75">
      <c r="E771" s="12"/>
    </row>
    <row r="772" spans="5:5" ht="12.75">
      <c r="E772" s="12"/>
    </row>
    <row r="773" spans="5:5" ht="12.75">
      <c r="E773" s="12"/>
    </row>
    <row r="774" spans="5:5" ht="12.75">
      <c r="E774" s="12"/>
    </row>
    <row r="775" spans="5:5" ht="12.75">
      <c r="E775" s="12"/>
    </row>
    <row r="776" spans="5:5" ht="12.75">
      <c r="E776" s="12"/>
    </row>
    <row r="777" spans="5:5" ht="12.75">
      <c r="E777" s="12"/>
    </row>
    <row r="778" spans="5:5" ht="12.75">
      <c r="E778" s="12"/>
    </row>
    <row r="779" spans="5:5" ht="12.75">
      <c r="E779" s="12"/>
    </row>
    <row r="780" spans="5:5" ht="12.75">
      <c r="E780" s="12"/>
    </row>
    <row r="781" spans="5:5" ht="12.75">
      <c r="E781" s="12"/>
    </row>
    <row r="782" spans="5:5" ht="12.75">
      <c r="E782" s="12"/>
    </row>
    <row r="783" spans="5:5" ht="12.75">
      <c r="E783" s="12"/>
    </row>
    <row r="784" spans="5:5" ht="12.75">
      <c r="E784" s="12"/>
    </row>
    <row r="785" spans="5:5" ht="12.75">
      <c r="E785" s="12"/>
    </row>
    <row r="786" spans="5:5" ht="12.75">
      <c r="E786" s="12"/>
    </row>
    <row r="787" spans="5:5" ht="12.75">
      <c r="E787" s="12"/>
    </row>
    <row r="788" spans="5:5" ht="12.75">
      <c r="E788" s="12"/>
    </row>
    <row r="789" spans="5:5" ht="12.75">
      <c r="E789" s="12"/>
    </row>
    <row r="790" spans="5:5" ht="12.75">
      <c r="E790" s="12"/>
    </row>
    <row r="791" spans="5:5" ht="12.75">
      <c r="E791" s="12"/>
    </row>
    <row r="792" spans="5:5" ht="12.75">
      <c r="E792" s="12"/>
    </row>
    <row r="793" spans="5:5" ht="12.75">
      <c r="E793" s="12"/>
    </row>
    <row r="794" spans="5:5" ht="12.75">
      <c r="E794" s="12"/>
    </row>
    <row r="795" spans="5:5" ht="12.75">
      <c r="E795" s="12"/>
    </row>
    <row r="796" spans="5:5" ht="12.75">
      <c r="E796" s="12"/>
    </row>
    <row r="797" spans="5:5" ht="12.75">
      <c r="E797" s="12"/>
    </row>
    <row r="798" spans="5:5" ht="12.75">
      <c r="E798" s="12"/>
    </row>
    <row r="799" spans="5:5" ht="12.75">
      <c r="E799" s="12"/>
    </row>
    <row r="800" spans="5:5" ht="12.75">
      <c r="E800" s="12"/>
    </row>
    <row r="801" spans="5:5" ht="12.75">
      <c r="E801" s="12"/>
    </row>
    <row r="802" spans="5:5" ht="12.75">
      <c r="E802" s="12"/>
    </row>
    <row r="803" spans="5:5" ht="12.75">
      <c r="E803" s="12"/>
    </row>
    <row r="804" spans="5:5" ht="12.75">
      <c r="E804" s="12"/>
    </row>
    <row r="805" spans="5:5" ht="12.75">
      <c r="E805" s="12"/>
    </row>
    <row r="806" spans="5:5" ht="12.75">
      <c r="E806" s="12"/>
    </row>
    <row r="807" spans="5:5" ht="12.75">
      <c r="E807" s="12"/>
    </row>
    <row r="808" spans="5:5" ht="12.75">
      <c r="E808" s="12"/>
    </row>
    <row r="809" spans="5:5" ht="12.75">
      <c r="E809" s="12"/>
    </row>
    <row r="810" spans="5:5" ht="12.75">
      <c r="E810" s="12"/>
    </row>
    <row r="811" spans="5:5" ht="12.75">
      <c r="E811" s="12"/>
    </row>
    <row r="812" spans="5:5" ht="12.75">
      <c r="E812" s="12"/>
    </row>
    <row r="813" spans="5:5" ht="12.75">
      <c r="E813" s="12"/>
    </row>
    <row r="814" spans="5:5" ht="12.75">
      <c r="E814" s="12"/>
    </row>
    <row r="815" spans="5:5" ht="12.75">
      <c r="E815" s="12"/>
    </row>
    <row r="816" spans="5:5" ht="12.75">
      <c r="E816" s="12"/>
    </row>
    <row r="817" spans="5:5" ht="12.75">
      <c r="E817" s="12"/>
    </row>
    <row r="818" spans="5:5" ht="12.75">
      <c r="E818" s="12"/>
    </row>
    <row r="819" spans="5:5" ht="12.75">
      <c r="E819" s="12"/>
    </row>
    <row r="820" spans="5:5" ht="12.75">
      <c r="E820" s="12"/>
    </row>
    <row r="821" spans="5:5" ht="12.75">
      <c r="E821" s="12"/>
    </row>
    <row r="822" spans="5:5" ht="12.75">
      <c r="E822" s="12"/>
    </row>
    <row r="823" spans="5:5" ht="12.75">
      <c r="E823" s="12"/>
    </row>
    <row r="824" spans="5:5" ht="12.75">
      <c r="E824" s="12"/>
    </row>
    <row r="825" spans="5:5" ht="12.75">
      <c r="E825" s="12"/>
    </row>
    <row r="826" spans="5:5" ht="12.75">
      <c r="E826" s="12"/>
    </row>
    <row r="827" spans="5:5" ht="12.75">
      <c r="E827" s="12"/>
    </row>
    <row r="828" spans="5:5" ht="12.75">
      <c r="E828" s="12"/>
    </row>
    <row r="829" spans="5:5" ht="12.75">
      <c r="E829" s="12"/>
    </row>
    <row r="830" spans="5:5" ht="12.75">
      <c r="E830" s="12"/>
    </row>
    <row r="831" spans="5:5" ht="12.75">
      <c r="E831" s="12"/>
    </row>
    <row r="832" spans="5:5" ht="12.75">
      <c r="E832" s="12"/>
    </row>
    <row r="833" spans="5:5" ht="12.75">
      <c r="E833" s="12"/>
    </row>
    <row r="834" spans="5:5" ht="12.75">
      <c r="E834" s="12"/>
    </row>
    <row r="835" spans="5:5" ht="12.75">
      <c r="E835" s="12"/>
    </row>
    <row r="836" spans="5:5" ht="12.75">
      <c r="E836" s="12"/>
    </row>
    <row r="837" spans="5:5" ht="12.75">
      <c r="E837" s="12"/>
    </row>
    <row r="838" spans="5:5" ht="12.75">
      <c r="E838" s="12"/>
    </row>
    <row r="839" spans="5:5" ht="12.75">
      <c r="E839" s="12"/>
    </row>
    <row r="840" spans="5:5" ht="12.75">
      <c r="E840" s="12"/>
    </row>
    <row r="841" spans="5:5" ht="12.75">
      <c r="E841" s="12"/>
    </row>
    <row r="842" spans="5:5" ht="12.75">
      <c r="E842" s="12"/>
    </row>
    <row r="843" spans="5:5" ht="12.75">
      <c r="E843" s="12"/>
    </row>
    <row r="844" spans="5:5" ht="12.75">
      <c r="E844" s="12"/>
    </row>
    <row r="845" spans="5:5" ht="12.75">
      <c r="E845" s="12"/>
    </row>
    <row r="846" spans="5:5" ht="12.75">
      <c r="E846" s="12"/>
    </row>
    <row r="847" spans="5:5" ht="12.75">
      <c r="E847" s="12"/>
    </row>
    <row r="848" spans="5:5" ht="12.75">
      <c r="E848" s="12"/>
    </row>
    <row r="849" spans="5:5" ht="12.75">
      <c r="E849" s="12"/>
    </row>
    <row r="850" spans="5:5" ht="12.75">
      <c r="E850" s="12"/>
    </row>
    <row r="851" spans="5:5" ht="12.75">
      <c r="E851" s="12"/>
    </row>
    <row r="852" spans="5:5" ht="12.75">
      <c r="E852" s="12"/>
    </row>
    <row r="853" spans="5:5" ht="12.75">
      <c r="E853" s="12"/>
    </row>
    <row r="854" spans="5:5" ht="12.75">
      <c r="E854" s="12"/>
    </row>
    <row r="855" spans="5:5" ht="12.75">
      <c r="E855" s="12"/>
    </row>
    <row r="856" spans="5:5" ht="12.75">
      <c r="E856" s="12"/>
    </row>
    <row r="857" spans="5:5" ht="12.75">
      <c r="E857" s="12"/>
    </row>
    <row r="858" spans="5:5" ht="12.75">
      <c r="E858" s="12"/>
    </row>
    <row r="859" spans="5:5" ht="12.75">
      <c r="E859" s="12"/>
    </row>
    <row r="860" spans="5:5" ht="12.75">
      <c r="E860" s="12"/>
    </row>
    <row r="861" spans="5:5" ht="12.75">
      <c r="E861" s="12"/>
    </row>
    <row r="862" spans="5:5" ht="12.75">
      <c r="E862" s="12"/>
    </row>
    <row r="863" spans="5:5" ht="12.75">
      <c r="E863" s="12"/>
    </row>
    <row r="864" spans="5:5" ht="12.75">
      <c r="E864" s="12"/>
    </row>
    <row r="865" spans="5:5" ht="12.75">
      <c r="E865" s="12"/>
    </row>
    <row r="866" spans="5:5" ht="12.75">
      <c r="E866" s="12"/>
    </row>
    <row r="867" spans="5:5" ht="12.75">
      <c r="E867" s="12"/>
    </row>
    <row r="868" spans="5:5" ht="12.75">
      <c r="E868" s="12"/>
    </row>
    <row r="869" spans="5:5" ht="12.75">
      <c r="E869" s="12"/>
    </row>
    <row r="870" spans="5:5" ht="12.75">
      <c r="E870" s="12"/>
    </row>
    <row r="871" spans="5:5" ht="12.75">
      <c r="E871" s="12"/>
    </row>
    <row r="872" spans="5:5" ht="12.75">
      <c r="E872" s="12"/>
    </row>
    <row r="873" spans="5:5" ht="12.75">
      <c r="E873" s="12"/>
    </row>
    <row r="874" spans="5:5" ht="12.75">
      <c r="E874" s="12"/>
    </row>
    <row r="875" spans="5:5" ht="12.75">
      <c r="E875" s="12"/>
    </row>
    <row r="876" spans="5:5" ht="12.75">
      <c r="E876" s="12"/>
    </row>
    <row r="877" spans="5:5" ht="12.75">
      <c r="E877" s="12"/>
    </row>
    <row r="878" spans="5:5" ht="12.75">
      <c r="E878" s="12"/>
    </row>
    <row r="879" spans="5:5" ht="12.75">
      <c r="E879" s="12"/>
    </row>
    <row r="880" spans="5:5" ht="12.75">
      <c r="E880" s="12"/>
    </row>
    <row r="881" spans="5:5" ht="12.75">
      <c r="E881" s="12"/>
    </row>
    <row r="882" spans="5:5" ht="12.75">
      <c r="E882" s="12"/>
    </row>
    <row r="883" spans="5:5" ht="12.75">
      <c r="E883" s="12"/>
    </row>
    <row r="884" spans="5:5" ht="12.75">
      <c r="E884" s="12"/>
    </row>
    <row r="885" spans="5:5" ht="12.75">
      <c r="E885" s="12"/>
    </row>
    <row r="886" spans="5:5" ht="12.75">
      <c r="E886" s="12"/>
    </row>
    <row r="887" spans="5:5" ht="12.75">
      <c r="E887" s="12"/>
    </row>
    <row r="888" spans="5:5" ht="12.75">
      <c r="E888" s="12"/>
    </row>
    <row r="889" spans="5:5" ht="12.75">
      <c r="E889" s="12"/>
    </row>
    <row r="890" spans="5:5" ht="12.75">
      <c r="E890" s="12"/>
    </row>
    <row r="891" spans="5:5" ht="12.75">
      <c r="E891" s="12"/>
    </row>
    <row r="892" spans="5:5" ht="12.75">
      <c r="E892" s="12"/>
    </row>
    <row r="893" spans="5:5" ht="12.75">
      <c r="E893" s="12"/>
    </row>
    <row r="894" spans="5:5" ht="12.75">
      <c r="E894" s="12"/>
    </row>
    <row r="895" spans="5:5" ht="12.75">
      <c r="E895" s="12"/>
    </row>
    <row r="896" spans="5:5" ht="12.75">
      <c r="E896" s="12"/>
    </row>
    <row r="897" spans="5:5" ht="12.75">
      <c r="E897" s="12"/>
    </row>
    <row r="898" spans="5:5" ht="12.75">
      <c r="E898" s="12"/>
    </row>
    <row r="899" spans="5:5" ht="12.75">
      <c r="E899" s="12"/>
    </row>
    <row r="900" spans="5:5" ht="12.75">
      <c r="E900" s="12"/>
    </row>
    <row r="901" spans="5:5" ht="12.75">
      <c r="E901" s="12"/>
    </row>
    <row r="902" spans="5:5" ht="12.75">
      <c r="E902" s="12"/>
    </row>
    <row r="903" spans="5:5" ht="12.75">
      <c r="E903" s="12"/>
    </row>
    <row r="904" spans="5:5" ht="12.75">
      <c r="E904" s="12"/>
    </row>
    <row r="905" spans="5:5" ht="12.75">
      <c r="E905" s="12"/>
    </row>
    <row r="906" spans="5:5" ht="12.75">
      <c r="E906" s="12"/>
    </row>
    <row r="907" spans="5:5" ht="12.75">
      <c r="E907" s="12"/>
    </row>
    <row r="908" spans="5:5" ht="12.75">
      <c r="E908" s="12"/>
    </row>
    <row r="909" spans="5:5" ht="12.75">
      <c r="E909" s="12"/>
    </row>
    <row r="910" spans="5:5" ht="12.75">
      <c r="E910" s="12"/>
    </row>
    <row r="911" spans="5:5" ht="12.75">
      <c r="E911" s="12"/>
    </row>
    <row r="912" spans="5:5" ht="12.75">
      <c r="E912" s="12"/>
    </row>
    <row r="913" spans="5:5" ht="12.75">
      <c r="E913" s="12"/>
    </row>
    <row r="914" spans="5:5" ht="12.75">
      <c r="E914" s="12"/>
    </row>
    <row r="915" spans="5:5" ht="12.75">
      <c r="E915" s="12"/>
    </row>
    <row r="916" spans="5:5" ht="12.75">
      <c r="E916" s="12"/>
    </row>
    <row r="917" spans="5:5" ht="12.75">
      <c r="E917" s="12"/>
    </row>
    <row r="918" spans="5:5" ht="12.75">
      <c r="E918" s="12"/>
    </row>
    <row r="919" spans="5:5" ht="12.75">
      <c r="E919" s="12"/>
    </row>
    <row r="920" spans="5:5" ht="12.75">
      <c r="E920" s="12"/>
    </row>
    <row r="921" spans="5:5" ht="12.75">
      <c r="E921" s="12"/>
    </row>
    <row r="922" spans="5:5" ht="12.75">
      <c r="E922" s="12"/>
    </row>
    <row r="923" spans="5:5" ht="12.75">
      <c r="E923" s="12"/>
    </row>
    <row r="924" spans="5:5" ht="12.75">
      <c r="E924" s="12"/>
    </row>
    <row r="925" spans="5:5" ht="12.75">
      <c r="E925" s="12"/>
    </row>
    <row r="926" spans="5:5" ht="12.75">
      <c r="E926" s="12"/>
    </row>
    <row r="927" spans="5:5" ht="12.75">
      <c r="E927" s="12"/>
    </row>
    <row r="928" spans="5:5" ht="12.75">
      <c r="E928" s="12"/>
    </row>
    <row r="929" spans="5:5" ht="12.75">
      <c r="E929" s="12"/>
    </row>
    <row r="930" spans="5:5" ht="12.75">
      <c r="E930" s="12"/>
    </row>
    <row r="931" spans="5:5" ht="12.75">
      <c r="E931" s="12"/>
    </row>
    <row r="932" spans="5:5" ht="12.75">
      <c r="E932" s="12"/>
    </row>
    <row r="933" spans="5:5" ht="12.75">
      <c r="E933" s="12"/>
    </row>
    <row r="934" spans="5:5" ht="12.75">
      <c r="E934" s="12"/>
    </row>
    <row r="935" spans="5:5" ht="12.75">
      <c r="E935" s="12"/>
    </row>
    <row r="936" spans="5:5" ht="12.75">
      <c r="E936" s="12"/>
    </row>
    <row r="937" spans="5:5" ht="12.75">
      <c r="E937" s="12"/>
    </row>
    <row r="938" spans="5:5" ht="12.75">
      <c r="E938" s="12"/>
    </row>
    <row r="939" spans="5:5" ht="12.75">
      <c r="E939" s="12"/>
    </row>
    <row r="940" spans="5:5" ht="12.75">
      <c r="E940" s="12"/>
    </row>
    <row r="941" spans="5:5" ht="12.75">
      <c r="E941" s="12"/>
    </row>
    <row r="942" spans="5:5" ht="12.75">
      <c r="E942" s="12"/>
    </row>
    <row r="943" spans="5:5" ht="12.75">
      <c r="E943" s="12"/>
    </row>
    <row r="944" spans="5:5" ht="12.75">
      <c r="E944" s="12"/>
    </row>
    <row r="945" spans="5:5" ht="12.75">
      <c r="E945" s="12"/>
    </row>
    <row r="946" spans="5:5" ht="12.75">
      <c r="E946" s="12"/>
    </row>
    <row r="947" spans="5:5" ht="12.75">
      <c r="E947" s="12"/>
    </row>
    <row r="948" spans="5:5" ht="12.75">
      <c r="E948" s="12"/>
    </row>
    <row r="949" spans="5:5" ht="12.75">
      <c r="E949" s="12"/>
    </row>
    <row r="950" spans="5:5" ht="12.75">
      <c r="E950" s="12"/>
    </row>
    <row r="951" spans="5:5" ht="12.75">
      <c r="E951" s="12"/>
    </row>
    <row r="952" spans="5:5" ht="12.75">
      <c r="E952" s="12"/>
    </row>
    <row r="953" spans="5:5" ht="12.75">
      <c r="E953" s="12"/>
    </row>
    <row r="954" spans="5:5" ht="12.75">
      <c r="E954" s="12"/>
    </row>
    <row r="955" spans="5:5" ht="12.75">
      <c r="E955" s="12"/>
    </row>
    <row r="956" spans="5:5" ht="12.75">
      <c r="E956" s="12"/>
    </row>
    <row r="957" spans="5:5" ht="12.75">
      <c r="E957" s="12"/>
    </row>
    <row r="958" spans="5:5" ht="12.75">
      <c r="E958" s="12"/>
    </row>
    <row r="959" spans="5:5" ht="12.75">
      <c r="E959" s="12"/>
    </row>
    <row r="960" spans="5:5" ht="12.75">
      <c r="E960" s="12"/>
    </row>
    <row r="961" spans="5:5" ht="12.75">
      <c r="E961" s="12"/>
    </row>
    <row r="962" spans="5:5" ht="12.75">
      <c r="E962" s="12"/>
    </row>
    <row r="963" spans="5:5" ht="12.75">
      <c r="E963" s="12"/>
    </row>
    <row r="964" spans="5:5" ht="12.75">
      <c r="E964" s="12"/>
    </row>
    <row r="965" spans="5:5" ht="12.75">
      <c r="E965" s="12"/>
    </row>
    <row r="966" spans="5:5" ht="12.75">
      <c r="E966" s="12"/>
    </row>
    <row r="967" spans="5:5" ht="12.75">
      <c r="E967" s="12"/>
    </row>
    <row r="968" spans="5:5" ht="12.75">
      <c r="E968" s="12"/>
    </row>
    <row r="969" spans="5:5" ht="12.75">
      <c r="E969" s="12"/>
    </row>
    <row r="970" spans="5:5" ht="12.75">
      <c r="E970" s="12"/>
    </row>
    <row r="971" spans="5:5" ht="12.75">
      <c r="E971" s="12"/>
    </row>
    <row r="972" spans="5:5" ht="12.75">
      <c r="E972" s="12"/>
    </row>
    <row r="973" spans="5:5" ht="12.75">
      <c r="E973" s="12"/>
    </row>
    <row r="974" spans="5:5" ht="12.75">
      <c r="E974" s="12"/>
    </row>
    <row r="975" spans="5:5" ht="12.75">
      <c r="E975" s="12"/>
    </row>
    <row r="976" spans="5:5" ht="12.75">
      <c r="E976" s="12"/>
    </row>
    <row r="977" spans="5:5" ht="12.75">
      <c r="E977" s="12"/>
    </row>
    <row r="978" spans="5:5" ht="12.75">
      <c r="E978" s="12"/>
    </row>
    <row r="979" spans="5:5" ht="12.75">
      <c r="E979" s="12"/>
    </row>
    <row r="980" spans="5:5" ht="12.75">
      <c r="E980" s="12"/>
    </row>
    <row r="981" spans="5:5" ht="12.75">
      <c r="E981" s="12"/>
    </row>
    <row r="982" spans="5:5" ht="12.75">
      <c r="E982" s="12"/>
    </row>
    <row r="983" spans="5:5" ht="12.75">
      <c r="E983" s="12"/>
    </row>
    <row r="984" spans="5:5" ht="12.75">
      <c r="E984" s="12"/>
    </row>
    <row r="985" spans="5:5" ht="12.75">
      <c r="E985" s="12"/>
    </row>
    <row r="986" spans="5:5" ht="12.75">
      <c r="E986" s="12"/>
    </row>
    <row r="987" spans="5:5" ht="12.75">
      <c r="E987" s="12"/>
    </row>
    <row r="988" spans="5:5" ht="12.75">
      <c r="E988" s="12"/>
    </row>
    <row r="989" spans="5:5" ht="12.75">
      <c r="E989" s="12"/>
    </row>
    <row r="990" spans="5:5" ht="12.75">
      <c r="E990" s="12"/>
    </row>
    <row r="991" spans="5:5" ht="12.75">
      <c r="E991" s="12"/>
    </row>
    <row r="992" spans="5:5" ht="12.75">
      <c r="E992" s="12"/>
    </row>
    <row r="993" spans="5:5" ht="12.75">
      <c r="E993" s="12"/>
    </row>
    <row r="994" spans="5:5" ht="12.75">
      <c r="E994" s="12"/>
    </row>
    <row r="995" spans="5:5" ht="12.75">
      <c r="E995" s="12"/>
    </row>
    <row r="996" spans="5:5" ht="12.75">
      <c r="E996" s="12"/>
    </row>
    <row r="997" spans="5:5" ht="12.75">
      <c r="E997" s="12"/>
    </row>
  </sheetData>
  <mergeCells count="12">
    <mergeCell ref="A26:A27"/>
    <mergeCell ref="A2:A13"/>
    <mergeCell ref="B3:B6"/>
    <mergeCell ref="B7:B13"/>
    <mergeCell ref="A14:A25"/>
    <mergeCell ref="B15:B18"/>
    <mergeCell ref="B19:B25"/>
    <mergeCell ref="A31:A36"/>
    <mergeCell ref="B34:B36"/>
    <mergeCell ref="A37:A42"/>
    <mergeCell ref="B40:B42"/>
    <mergeCell ref="A43:A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S1001"/>
  <sheetViews>
    <sheetView zoomScaleNormal="100" workbookViewId="0"/>
  </sheetViews>
  <sheetFormatPr defaultColWidth="14.42578125" defaultRowHeight="15.75" customHeight="1"/>
  <cols>
    <col min="4" max="5" width="15.28515625" customWidth="1"/>
    <col min="6" max="6" width="14.42578125" customWidth="1"/>
    <col min="7" max="7" width="15.42578125" customWidth="1"/>
    <col min="8" max="9" width="15.28515625" customWidth="1"/>
    <col min="10" max="10" width="14.42578125" customWidth="1"/>
    <col min="11" max="11" width="15.42578125" customWidth="1"/>
  </cols>
  <sheetData>
    <row r="1" spans="1:19" ht="15.75" customHeight="1">
      <c r="A1" s="1" t="s">
        <v>7</v>
      </c>
      <c r="B1" s="1" t="s">
        <v>8</v>
      </c>
      <c r="C1" s="22" t="s">
        <v>9</v>
      </c>
      <c r="D1" s="1" t="s">
        <v>44</v>
      </c>
      <c r="E1" s="1" t="s">
        <v>70</v>
      </c>
      <c r="F1" s="1" t="s">
        <v>71</v>
      </c>
      <c r="G1" s="12" t="s">
        <v>10</v>
      </c>
      <c r="H1" s="23" t="s">
        <v>244</v>
      </c>
      <c r="I1" s="4" t="s">
        <v>72</v>
      </c>
      <c r="J1" s="69" t="s">
        <v>256</v>
      </c>
      <c r="K1" s="1"/>
      <c r="L1" s="1"/>
      <c r="M1" s="1"/>
      <c r="N1" s="1"/>
      <c r="O1" s="1"/>
      <c r="P1" s="1"/>
      <c r="Q1" s="12"/>
      <c r="R1" s="23"/>
      <c r="S1" s="4"/>
    </row>
    <row r="2" spans="1:19" ht="15.75" customHeight="1">
      <c r="A2" s="131" t="s">
        <v>73</v>
      </c>
      <c r="B2" s="1"/>
      <c r="C2" s="24" t="s">
        <v>2</v>
      </c>
      <c r="D2" s="33">
        <v>2.153</v>
      </c>
      <c r="E2" s="33">
        <v>2.597</v>
      </c>
      <c r="F2" s="14">
        <v>2.528</v>
      </c>
      <c r="G2" s="74">
        <f t="shared" ref="G2:G10" si="0">AVERAGE(D2:F2)</f>
        <v>2.4260000000000002</v>
      </c>
      <c r="H2" s="120">
        <f t="shared" ref="H2:H10" si="1">STDEV(D2:F2)</f>
        <v>0.23892885970514316</v>
      </c>
      <c r="I2" s="20">
        <f t="shared" ref="I2:I10" si="2">$G$2/G2</f>
        <v>1</v>
      </c>
      <c r="K2" s="1"/>
      <c r="L2" s="1"/>
      <c r="M2" s="5"/>
      <c r="N2" s="14"/>
      <c r="O2" s="14"/>
      <c r="P2" s="14"/>
      <c r="Q2" s="14"/>
      <c r="R2" s="19"/>
      <c r="S2" s="20"/>
    </row>
    <row r="3" spans="1:19" ht="15.75" customHeight="1">
      <c r="A3" s="132"/>
      <c r="B3" s="131" t="s">
        <v>14</v>
      </c>
      <c r="C3" s="22" t="s">
        <v>74</v>
      </c>
      <c r="D3" s="28">
        <v>4.2290000000000001</v>
      </c>
      <c r="E3" s="28">
        <v>5.4359999999999999</v>
      </c>
      <c r="F3" s="12">
        <v>3.2330000000000001</v>
      </c>
      <c r="G3" s="82">
        <f t="shared" si="0"/>
        <v>4.2993333333333332</v>
      </c>
      <c r="H3" s="121">
        <f t="shared" si="1"/>
        <v>1.1031828195423186</v>
      </c>
      <c r="I3" s="13">
        <f t="shared" si="2"/>
        <v>0.56427353077996589</v>
      </c>
      <c r="J3" s="98">
        <f>IF(I3 &gt; 1, _xlfn.T.TEST(D$2:F$2,D3:F3,1,1), 1 - _xlfn.T.TEST(D$2:F$2,D3:F3,1,1))</f>
        <v>0.95228453040783756</v>
      </c>
      <c r="K3" s="1"/>
      <c r="L3" s="1"/>
      <c r="M3" s="1"/>
      <c r="N3" s="12"/>
      <c r="O3" s="12"/>
      <c r="P3" s="12"/>
      <c r="Q3" s="23"/>
      <c r="R3" s="23"/>
      <c r="S3" s="13"/>
    </row>
    <row r="4" spans="1:19" ht="15.75" customHeight="1">
      <c r="A4" s="132"/>
      <c r="B4" s="132"/>
      <c r="C4" s="3" t="s">
        <v>75</v>
      </c>
      <c r="D4" s="25">
        <v>2.3530000000000002</v>
      </c>
      <c r="E4" s="25">
        <v>3.3149999999999999</v>
      </c>
      <c r="F4" s="25">
        <v>2.6789999999999998</v>
      </c>
      <c r="G4" s="84">
        <f t="shared" si="0"/>
        <v>2.7823333333333333</v>
      </c>
      <c r="H4" s="84">
        <f t="shared" si="1"/>
        <v>0.4892538536724409</v>
      </c>
      <c r="I4" s="34">
        <f t="shared" si="2"/>
        <v>0.87193003474302155</v>
      </c>
      <c r="J4" s="107">
        <f t="shared" ref="J4:J12" si="3">IF(I4 &gt; 1, _xlfn.T.TEST(D$2:F$2,D4:F4,1,1), 1 - _xlfn.T.TEST(D$2:F$2,D4:F4,1,1))</f>
        <v>0.90578977438958441</v>
      </c>
      <c r="K4" s="1"/>
      <c r="L4" s="1"/>
      <c r="M4" s="1"/>
      <c r="N4" s="12"/>
      <c r="O4" s="12"/>
      <c r="P4" s="12"/>
      <c r="Q4" s="23"/>
      <c r="R4" s="23"/>
      <c r="S4" s="13"/>
    </row>
    <row r="5" spans="1:19" ht="15.75" customHeight="1">
      <c r="A5" s="132"/>
      <c r="B5" s="132"/>
      <c r="C5" s="3" t="s">
        <v>76</v>
      </c>
      <c r="D5" s="25">
        <v>2.2370000000000001</v>
      </c>
      <c r="E5" s="25">
        <v>2.9569999999999999</v>
      </c>
      <c r="F5" s="25">
        <v>3.1749999999999998</v>
      </c>
      <c r="G5" s="84">
        <f t="shared" si="0"/>
        <v>2.7896666666666667</v>
      </c>
      <c r="H5" s="84">
        <f t="shared" si="1"/>
        <v>0.49087812472479653</v>
      </c>
      <c r="I5" s="34">
        <f t="shared" si="2"/>
        <v>0.86963794957581553</v>
      </c>
      <c r="J5" s="107">
        <f t="shared" si="3"/>
        <v>0.92265302129105931</v>
      </c>
      <c r="K5" s="1"/>
      <c r="L5" s="1"/>
      <c r="M5" s="1"/>
      <c r="N5" s="12"/>
      <c r="O5" s="12"/>
      <c r="P5" s="12"/>
      <c r="Q5" s="23"/>
      <c r="R5" s="23"/>
      <c r="S5" s="13"/>
    </row>
    <row r="6" spans="1:19" ht="15.75" customHeight="1">
      <c r="A6" s="132"/>
      <c r="B6" s="132"/>
      <c r="C6" s="3" t="s">
        <v>77</v>
      </c>
      <c r="D6" s="25">
        <v>2.403</v>
      </c>
      <c r="E6" s="25">
        <v>2.9409999999999998</v>
      </c>
      <c r="F6" s="25">
        <v>2.7589999999999999</v>
      </c>
      <c r="G6" s="84">
        <f t="shared" si="0"/>
        <v>2.7010000000000001</v>
      </c>
      <c r="H6" s="84">
        <f t="shared" si="1"/>
        <v>0.27364941074301613</v>
      </c>
      <c r="I6" s="34">
        <f t="shared" si="2"/>
        <v>0.89818585708996668</v>
      </c>
      <c r="J6" s="107">
        <f t="shared" si="3"/>
        <v>0.99212186562122007</v>
      </c>
      <c r="K6" s="1"/>
      <c r="L6" s="1"/>
      <c r="M6" s="1"/>
      <c r="N6" s="12"/>
      <c r="O6" s="12"/>
      <c r="P6" s="12"/>
      <c r="Q6" s="23"/>
      <c r="R6" s="23"/>
      <c r="S6" s="13"/>
    </row>
    <row r="7" spans="1:19" ht="15.75" customHeight="1">
      <c r="A7" s="132"/>
      <c r="B7" s="132"/>
      <c r="C7" s="1" t="s">
        <v>78</v>
      </c>
      <c r="D7" s="12">
        <v>2.29</v>
      </c>
      <c r="E7" s="12">
        <v>3.6920000000000002</v>
      </c>
      <c r="F7" s="12">
        <v>3.214</v>
      </c>
      <c r="G7" s="82">
        <f t="shared" si="0"/>
        <v>3.0653333333333332</v>
      </c>
      <c r="H7" s="121">
        <f t="shared" si="1"/>
        <v>0.71272528602073226</v>
      </c>
      <c r="I7" s="13">
        <f t="shared" si="2"/>
        <v>0.79143105698129634</v>
      </c>
      <c r="J7" s="98">
        <f t="shared" si="3"/>
        <v>0.92610987028310232</v>
      </c>
      <c r="K7" s="1"/>
      <c r="L7" s="1"/>
      <c r="M7" s="1"/>
      <c r="N7" s="12"/>
      <c r="O7" s="12"/>
      <c r="P7" s="12"/>
      <c r="Q7" s="23"/>
      <c r="R7" s="23"/>
      <c r="S7" s="13"/>
    </row>
    <row r="8" spans="1:19" ht="15.75" customHeight="1">
      <c r="A8" s="132"/>
      <c r="B8" s="132"/>
      <c r="C8" s="9" t="s">
        <v>79</v>
      </c>
      <c r="D8" s="15">
        <v>2.1850000000000001</v>
      </c>
      <c r="E8" s="15">
        <v>1.776</v>
      </c>
      <c r="F8" s="15">
        <v>2.2429999999999999</v>
      </c>
      <c r="G8" s="83">
        <f t="shared" si="0"/>
        <v>2.0680000000000001</v>
      </c>
      <c r="H8" s="83">
        <f t="shared" si="1"/>
        <v>0.25453683426961993</v>
      </c>
      <c r="I8" s="16">
        <f t="shared" si="2"/>
        <v>1.1731141199226307</v>
      </c>
      <c r="J8" s="108">
        <f t="shared" si="3"/>
        <v>0.14349183621431666</v>
      </c>
      <c r="K8" s="1"/>
      <c r="L8" s="1"/>
      <c r="M8" s="1"/>
      <c r="N8" s="12"/>
      <c r="O8" s="12"/>
      <c r="P8" s="12"/>
      <c r="Q8" s="23"/>
      <c r="R8" s="23"/>
      <c r="S8" s="13"/>
    </row>
    <row r="9" spans="1:19" ht="15.75" customHeight="1">
      <c r="A9" s="132"/>
      <c r="B9" s="131" t="s">
        <v>22</v>
      </c>
      <c r="C9" s="9" t="s">
        <v>80</v>
      </c>
      <c r="D9" s="15">
        <v>1.7410000000000001</v>
      </c>
      <c r="E9" s="15">
        <v>2.355</v>
      </c>
      <c r="F9" s="15">
        <v>2.145</v>
      </c>
      <c r="G9" s="83">
        <f t="shared" si="0"/>
        <v>2.0803333333333334</v>
      </c>
      <c r="H9" s="83">
        <f t="shared" si="1"/>
        <v>0.31206623228624775</v>
      </c>
      <c r="I9" s="16">
        <f t="shared" si="2"/>
        <v>1.1661592693478611</v>
      </c>
      <c r="J9" s="108">
        <f t="shared" si="3"/>
        <v>1.1151556542015505E-2</v>
      </c>
      <c r="K9" s="1"/>
      <c r="L9" s="1"/>
      <c r="M9" s="1"/>
      <c r="N9" s="12"/>
      <c r="O9" s="12"/>
      <c r="P9" s="12"/>
      <c r="Q9" s="23"/>
      <c r="R9" s="23"/>
      <c r="S9" s="13"/>
    </row>
    <row r="10" spans="1:19" ht="15.75" customHeight="1">
      <c r="A10" s="132"/>
      <c r="B10" s="132"/>
      <c r="C10" s="3" t="s">
        <v>81</v>
      </c>
      <c r="D10" s="25">
        <v>2.2959999999999998</v>
      </c>
      <c r="E10" s="25">
        <v>2.6219999999999999</v>
      </c>
      <c r="F10" s="25">
        <v>3.3450000000000002</v>
      </c>
      <c r="G10" s="84">
        <f t="shared" si="0"/>
        <v>2.7543333333333333</v>
      </c>
      <c r="H10" s="84">
        <f t="shared" si="1"/>
        <v>0.53687459739992682</v>
      </c>
      <c r="I10" s="34">
        <f t="shared" si="2"/>
        <v>0.88079390052039219</v>
      </c>
      <c r="J10" s="107">
        <f t="shared" si="3"/>
        <v>0.84266817090703894</v>
      </c>
      <c r="K10" s="1"/>
      <c r="L10" s="1"/>
      <c r="M10" s="12"/>
      <c r="N10" s="12"/>
      <c r="O10" s="12"/>
      <c r="P10" s="12"/>
      <c r="Q10" s="23"/>
      <c r="R10" s="23"/>
      <c r="S10" s="13"/>
    </row>
    <row r="11" spans="1:19" ht="15.75" customHeight="1">
      <c r="A11" s="132"/>
      <c r="B11" s="132"/>
      <c r="C11" s="28" t="s">
        <v>82</v>
      </c>
      <c r="D11" s="28" t="s">
        <v>83</v>
      </c>
      <c r="E11" s="28" t="s">
        <v>83</v>
      </c>
      <c r="F11" s="12" t="s">
        <v>83</v>
      </c>
      <c r="G11" s="82" t="s">
        <v>83</v>
      </c>
      <c r="H11" s="121" t="s">
        <v>83</v>
      </c>
      <c r="I11" s="13" t="s">
        <v>83</v>
      </c>
      <c r="J11" s="98"/>
      <c r="K11" s="1"/>
      <c r="L11" s="1"/>
      <c r="M11" s="12"/>
      <c r="N11" s="12"/>
      <c r="O11" s="12"/>
      <c r="P11" s="12"/>
      <c r="Q11" s="23"/>
      <c r="R11" s="23"/>
      <c r="S11" s="13"/>
    </row>
    <row r="12" spans="1:19" ht="15.75" customHeight="1">
      <c r="A12" s="132"/>
      <c r="B12" s="132"/>
      <c r="C12" s="25" t="s">
        <v>84</v>
      </c>
      <c r="D12" s="25" t="s">
        <v>85</v>
      </c>
      <c r="E12" s="25">
        <v>2.7010000000000001</v>
      </c>
      <c r="F12" s="25">
        <v>2.633</v>
      </c>
      <c r="G12" s="84">
        <f>AVERAGE(D12:F12)</f>
        <v>2.6669999999999998</v>
      </c>
      <c r="H12" s="84">
        <f>STDEV(D12:F12)</f>
        <v>4.8083261120685276E-2</v>
      </c>
      <c r="I12" s="34">
        <f>$G$2/G12</f>
        <v>0.90963629546306723</v>
      </c>
      <c r="J12" s="107">
        <f t="shared" si="3"/>
        <v>0.99847699781259314</v>
      </c>
      <c r="K12" s="1"/>
      <c r="L12" s="1"/>
      <c r="M12" s="12"/>
      <c r="N12" s="12"/>
      <c r="O12" s="12"/>
      <c r="P12" s="12"/>
      <c r="Q12" s="23"/>
      <c r="R12" s="23"/>
      <c r="S12" s="13"/>
    </row>
    <row r="27" spans="1:8" ht="15.75" customHeight="1">
      <c r="A27" s="1"/>
      <c r="B27" s="1"/>
      <c r="C27" s="1"/>
      <c r="D27" s="12"/>
      <c r="E27" s="12"/>
      <c r="F27" s="14"/>
      <c r="G27" s="23"/>
      <c r="H27" s="4"/>
    </row>
    <row r="28" spans="1:8" ht="15.75" customHeight="1">
      <c r="A28" s="44"/>
      <c r="B28" s="44"/>
      <c r="C28" s="44"/>
      <c r="D28" s="44"/>
      <c r="E28" s="44"/>
      <c r="F28" s="44"/>
      <c r="G28" s="44"/>
      <c r="H28" s="44"/>
    </row>
    <row r="29" spans="1:8" ht="15.75" customHeight="1">
      <c r="A29" s="44"/>
      <c r="B29" s="44"/>
      <c r="C29" s="44"/>
      <c r="D29" s="44"/>
      <c r="E29" s="44"/>
      <c r="F29" s="44"/>
      <c r="G29" s="44"/>
      <c r="H29" s="44"/>
    </row>
    <row r="30" spans="1:8" ht="12.75">
      <c r="A30" s="44"/>
      <c r="B30" s="44"/>
      <c r="C30" s="44"/>
      <c r="D30" s="44"/>
      <c r="E30" s="44"/>
      <c r="F30" s="44"/>
      <c r="G30" s="44"/>
      <c r="H30" s="44"/>
    </row>
    <row r="31" spans="1:8" ht="12.75">
      <c r="A31" s="44"/>
      <c r="B31" s="44"/>
      <c r="C31" s="44"/>
      <c r="D31" s="44"/>
      <c r="E31" s="44"/>
      <c r="F31" s="44"/>
      <c r="G31" s="44"/>
      <c r="H31" s="44"/>
    </row>
    <row r="32" spans="1:8" ht="12.75">
      <c r="A32" s="44"/>
      <c r="B32" s="44"/>
      <c r="C32" s="44"/>
      <c r="D32" s="44"/>
      <c r="E32" s="44"/>
      <c r="F32" s="44"/>
      <c r="G32" s="44"/>
      <c r="H32" s="44"/>
    </row>
    <row r="33" spans="1:8" ht="12.75">
      <c r="A33" s="44"/>
      <c r="B33" s="44"/>
      <c r="C33" s="44"/>
      <c r="D33" s="44"/>
      <c r="E33" s="44"/>
      <c r="F33" s="44"/>
      <c r="G33" s="44"/>
      <c r="H33" s="44"/>
    </row>
    <row r="34" spans="1:8" ht="12.75">
      <c r="A34" s="44"/>
      <c r="B34" s="44"/>
      <c r="C34" s="44"/>
      <c r="D34" s="44"/>
      <c r="E34" s="44"/>
      <c r="F34" s="44"/>
      <c r="G34" s="44"/>
      <c r="H34" s="44"/>
    </row>
    <row r="35" spans="1:8" ht="12.75">
      <c r="A35" s="44"/>
      <c r="B35" s="44"/>
      <c r="C35" s="44"/>
      <c r="D35" s="44"/>
      <c r="E35" s="44"/>
      <c r="F35" s="44"/>
      <c r="G35" s="44"/>
      <c r="H35" s="44"/>
    </row>
    <row r="36" spans="1:8" ht="12.75">
      <c r="A36" s="44"/>
      <c r="B36" s="44"/>
      <c r="C36" s="44"/>
      <c r="D36" s="44"/>
      <c r="E36" s="44"/>
      <c r="F36" s="44"/>
      <c r="G36" s="44"/>
      <c r="H36" s="44"/>
    </row>
    <row r="37" spans="1:8" ht="12.75">
      <c r="A37" s="44"/>
      <c r="B37" s="44"/>
      <c r="C37" s="44"/>
      <c r="D37" s="44"/>
      <c r="E37" s="44"/>
      <c r="F37" s="44"/>
      <c r="G37" s="44"/>
      <c r="H37" s="44"/>
    </row>
    <row r="38" spans="1:8" ht="12.75">
      <c r="A38" s="44"/>
      <c r="B38" s="44"/>
      <c r="C38" s="44"/>
      <c r="D38" s="44"/>
      <c r="E38" s="44"/>
      <c r="F38" s="44"/>
      <c r="G38" s="44"/>
      <c r="H38" s="44"/>
    </row>
    <row r="39" spans="1:8" ht="12.75">
      <c r="A39" s="44"/>
      <c r="B39" s="44"/>
      <c r="C39" s="44"/>
      <c r="D39" s="44"/>
      <c r="E39" s="44"/>
      <c r="F39" s="44"/>
      <c r="G39" s="44"/>
      <c r="H39" s="44"/>
    </row>
    <row r="40" spans="1:8" ht="12.75">
      <c r="A40" s="44"/>
      <c r="B40" s="44"/>
      <c r="C40" s="44"/>
      <c r="D40" s="44"/>
      <c r="E40" s="44"/>
      <c r="F40" s="44"/>
      <c r="G40" s="44"/>
      <c r="H40" s="44"/>
    </row>
    <row r="41" spans="1:8" ht="12.75">
      <c r="A41" s="44"/>
      <c r="B41" s="44"/>
      <c r="C41" s="44"/>
      <c r="D41" s="44"/>
      <c r="E41" s="44"/>
      <c r="F41" s="44"/>
      <c r="G41" s="44"/>
      <c r="H41" s="44"/>
    </row>
    <row r="42" spans="1:8" ht="12.75">
      <c r="A42" s="44"/>
      <c r="B42" s="44"/>
      <c r="C42" s="44"/>
      <c r="D42" s="44"/>
      <c r="E42" s="44"/>
      <c r="F42" s="44"/>
      <c r="G42" s="44"/>
      <c r="H42" s="44"/>
    </row>
    <row r="43" spans="1:8" ht="12.75">
      <c r="A43" s="44"/>
      <c r="B43" s="44"/>
      <c r="C43" s="44"/>
      <c r="D43" s="44"/>
      <c r="E43" s="44"/>
      <c r="F43" s="44"/>
      <c r="G43" s="44"/>
      <c r="H43" s="44"/>
    </row>
    <row r="44" spans="1:8" ht="12.75">
      <c r="A44" s="44"/>
      <c r="B44" s="44"/>
      <c r="C44" s="44"/>
      <c r="D44" s="44"/>
      <c r="E44" s="44"/>
      <c r="F44" s="44"/>
      <c r="G44" s="44"/>
      <c r="H44" s="44"/>
    </row>
    <row r="45" spans="1:8" ht="12.75">
      <c r="A45" s="44"/>
      <c r="B45" s="44"/>
      <c r="C45" s="44"/>
      <c r="D45" s="44"/>
      <c r="E45" s="44"/>
      <c r="F45" s="44"/>
      <c r="G45" s="44"/>
      <c r="H45" s="44"/>
    </row>
    <row r="46" spans="1:8" ht="12.75">
      <c r="A46" s="44"/>
      <c r="B46" s="44"/>
      <c r="C46" s="44"/>
      <c r="D46" s="44"/>
      <c r="E46" s="44"/>
      <c r="F46" s="44"/>
      <c r="G46" s="44"/>
      <c r="H46" s="44"/>
    </row>
    <row r="47" spans="1:8" ht="12.75">
      <c r="A47" s="44"/>
      <c r="B47" s="44"/>
      <c r="C47" s="44"/>
      <c r="D47" s="44"/>
      <c r="E47" s="44"/>
      <c r="F47" s="44"/>
      <c r="G47" s="44"/>
      <c r="H47" s="44"/>
    </row>
    <row r="48" spans="1:8" ht="12.75">
      <c r="A48" s="44"/>
      <c r="B48" s="44"/>
      <c r="C48" s="44"/>
      <c r="D48" s="44"/>
      <c r="E48" s="44"/>
      <c r="F48" s="44"/>
      <c r="G48" s="44"/>
      <c r="H48" s="44"/>
    </row>
    <row r="49" spans="1:8" ht="12.75">
      <c r="A49" s="44"/>
      <c r="B49" s="44"/>
      <c r="C49" s="44"/>
      <c r="D49" s="44"/>
      <c r="E49" s="44"/>
      <c r="F49" s="44"/>
      <c r="G49" s="44"/>
      <c r="H49" s="44"/>
    </row>
    <row r="50" spans="1:8" ht="12.75">
      <c r="A50" s="44"/>
      <c r="B50" s="44"/>
      <c r="C50" s="44"/>
      <c r="D50" s="44"/>
      <c r="E50" s="44"/>
      <c r="F50" s="44"/>
      <c r="G50" s="44"/>
      <c r="H50" s="44"/>
    </row>
    <row r="51" spans="1:8" ht="12.75">
      <c r="A51" s="44"/>
      <c r="B51" s="44"/>
      <c r="C51" s="44"/>
      <c r="D51" s="44"/>
      <c r="E51" s="44"/>
      <c r="F51" s="44"/>
      <c r="G51" s="44"/>
      <c r="H51" s="44"/>
    </row>
    <row r="52" spans="1:8" ht="12.75">
      <c r="A52" s="44"/>
      <c r="B52" s="44"/>
      <c r="C52" s="44"/>
      <c r="D52" s="44"/>
      <c r="E52" s="44"/>
      <c r="F52" s="44"/>
      <c r="G52" s="44"/>
      <c r="H52" s="44"/>
    </row>
    <row r="53" spans="1:8" ht="12.75">
      <c r="A53" s="44"/>
      <c r="B53" s="1"/>
      <c r="C53" s="5"/>
      <c r="D53" s="14"/>
      <c r="E53" s="12"/>
      <c r="G53" s="23"/>
      <c r="H53" s="4"/>
    </row>
    <row r="54" spans="1:8" ht="12.75">
      <c r="B54" s="44"/>
      <c r="C54" s="1"/>
      <c r="D54" s="12"/>
      <c r="E54" s="12"/>
      <c r="G54" s="23"/>
      <c r="H54" s="4"/>
    </row>
    <row r="55" spans="1:8" ht="12.75">
      <c r="C55" s="1"/>
      <c r="D55" s="12"/>
      <c r="E55" s="12"/>
      <c r="G55" s="23"/>
      <c r="H55" s="4"/>
    </row>
    <row r="56" spans="1:8" ht="12.75">
      <c r="C56" s="1"/>
      <c r="D56" s="12"/>
      <c r="E56" s="12"/>
      <c r="G56" s="23"/>
      <c r="H56" s="4"/>
    </row>
    <row r="57" spans="1:8" ht="12.75">
      <c r="C57" s="1"/>
      <c r="D57" s="12"/>
      <c r="E57" s="12"/>
      <c r="G57" s="23"/>
      <c r="H57" s="4"/>
    </row>
    <row r="58" spans="1:8" ht="12.75">
      <c r="C58" s="1"/>
      <c r="D58" s="12"/>
      <c r="E58" s="12"/>
      <c r="G58" s="23"/>
      <c r="H58" s="4"/>
    </row>
    <row r="59" spans="1:8" ht="12.75">
      <c r="C59" s="1"/>
      <c r="D59" s="12"/>
      <c r="E59" s="12"/>
      <c r="G59" s="23"/>
      <c r="H59" s="4"/>
    </row>
    <row r="60" spans="1:8" ht="12.75">
      <c r="B60" s="44"/>
      <c r="C60" s="1"/>
      <c r="D60" s="12"/>
      <c r="E60" s="12"/>
      <c r="G60" s="23"/>
      <c r="H60" s="4"/>
    </row>
    <row r="61" spans="1:8" ht="12.75">
      <c r="C61" s="1"/>
      <c r="D61" s="12"/>
      <c r="E61" s="12"/>
      <c r="G61" s="23"/>
      <c r="H61" s="4"/>
    </row>
    <row r="62" spans="1:8" ht="12.75">
      <c r="C62" s="12"/>
      <c r="D62" s="12"/>
      <c r="E62" s="12"/>
      <c r="G62" s="23"/>
      <c r="H62" s="4"/>
    </row>
    <row r="63" spans="1:8" ht="12.75">
      <c r="C63" s="12"/>
      <c r="D63" s="12"/>
      <c r="E63" s="12"/>
      <c r="G63" s="23"/>
      <c r="H63" s="4"/>
    </row>
    <row r="64" spans="1:8" ht="12.75">
      <c r="C64" s="12"/>
      <c r="D64" s="12"/>
      <c r="E64" s="12"/>
      <c r="G64" s="23"/>
      <c r="H64" s="4"/>
    </row>
    <row r="65" spans="4:8" ht="12.75">
      <c r="D65" s="12"/>
      <c r="E65" s="12"/>
      <c r="G65" s="23"/>
      <c r="H65" s="4"/>
    </row>
    <row r="66" spans="4:8" ht="12.75">
      <c r="D66" s="12"/>
      <c r="E66" s="12"/>
      <c r="G66" s="23"/>
      <c r="H66" s="4"/>
    </row>
    <row r="67" spans="4:8" ht="12.75">
      <c r="D67" s="12"/>
      <c r="E67" s="12"/>
      <c r="G67" s="23"/>
      <c r="H67" s="4"/>
    </row>
    <row r="68" spans="4:8" ht="12.75">
      <c r="D68" s="12"/>
      <c r="E68" s="12"/>
      <c r="G68" s="23"/>
      <c r="H68" s="4"/>
    </row>
    <row r="69" spans="4:8" ht="12.75">
      <c r="D69" s="12"/>
      <c r="E69" s="12"/>
      <c r="G69" s="23"/>
      <c r="H69" s="4"/>
    </row>
    <row r="70" spans="4:8" ht="12.75">
      <c r="D70" s="12"/>
      <c r="E70" s="12"/>
      <c r="G70" s="23"/>
      <c r="H70" s="4"/>
    </row>
    <row r="71" spans="4:8" ht="12.75">
      <c r="D71" s="12"/>
      <c r="E71" s="12"/>
      <c r="G71" s="23"/>
      <c r="H71" s="4"/>
    </row>
    <row r="72" spans="4:8" ht="12.75">
      <c r="D72" s="12"/>
      <c r="E72" s="12"/>
      <c r="G72" s="23"/>
      <c r="H72" s="4"/>
    </row>
    <row r="73" spans="4:8" ht="12.75">
      <c r="D73" s="12"/>
      <c r="E73" s="12"/>
      <c r="G73" s="23"/>
      <c r="H73" s="4"/>
    </row>
    <row r="74" spans="4:8" ht="12.75">
      <c r="D74" s="12"/>
      <c r="E74" s="12"/>
      <c r="G74" s="23"/>
      <c r="H74" s="4"/>
    </row>
    <row r="75" spans="4:8" ht="12.75">
      <c r="D75" s="12"/>
      <c r="E75" s="12"/>
      <c r="G75" s="23"/>
      <c r="H75" s="4"/>
    </row>
    <row r="76" spans="4:8" ht="12.75">
      <c r="D76" s="12"/>
      <c r="E76" s="12"/>
      <c r="G76" s="23"/>
      <c r="H76" s="4"/>
    </row>
    <row r="77" spans="4:8" ht="12.75">
      <c r="D77" s="12"/>
      <c r="E77" s="12"/>
      <c r="G77" s="23"/>
      <c r="H77" s="4"/>
    </row>
    <row r="78" spans="4:8" ht="12.75">
      <c r="D78" s="12"/>
      <c r="E78" s="12"/>
      <c r="G78" s="23"/>
      <c r="H78" s="4"/>
    </row>
    <row r="79" spans="4:8" ht="12.75">
      <c r="D79" s="12"/>
      <c r="E79" s="12"/>
      <c r="G79" s="23"/>
      <c r="H79" s="4"/>
    </row>
    <row r="80" spans="4:8" ht="12.75">
      <c r="D80" s="12"/>
      <c r="E80" s="12"/>
      <c r="G80" s="23"/>
      <c r="H80" s="4"/>
    </row>
    <row r="81" spans="4:8" ht="12.75">
      <c r="D81" s="12"/>
      <c r="E81" s="12"/>
      <c r="G81" s="23"/>
      <c r="H81" s="4"/>
    </row>
    <row r="82" spans="4:8" ht="12.75">
      <c r="D82" s="12"/>
      <c r="E82" s="12"/>
      <c r="G82" s="23"/>
      <c r="H82" s="4"/>
    </row>
    <row r="83" spans="4:8" ht="12.75">
      <c r="D83" s="12"/>
      <c r="E83" s="12"/>
      <c r="G83" s="23"/>
      <c r="H83" s="4"/>
    </row>
    <row r="84" spans="4:8" ht="12.75">
      <c r="D84" s="12"/>
      <c r="E84" s="12"/>
      <c r="G84" s="23"/>
      <c r="H84" s="4"/>
    </row>
    <row r="85" spans="4:8" ht="12.75">
      <c r="D85" s="12"/>
      <c r="E85" s="12"/>
      <c r="G85" s="23"/>
      <c r="H85" s="4"/>
    </row>
    <row r="86" spans="4:8" ht="12.75">
      <c r="D86" s="12"/>
      <c r="E86" s="12"/>
      <c r="G86" s="23"/>
      <c r="H86" s="4"/>
    </row>
    <row r="87" spans="4:8" ht="12.75">
      <c r="D87" s="12"/>
      <c r="E87" s="12"/>
      <c r="G87" s="23"/>
      <c r="H87" s="4"/>
    </row>
    <row r="88" spans="4:8" ht="12.75">
      <c r="D88" s="12"/>
      <c r="E88" s="12"/>
      <c r="G88" s="23"/>
      <c r="H88" s="4"/>
    </row>
    <row r="89" spans="4:8" ht="12.75">
      <c r="D89" s="12"/>
      <c r="E89" s="12"/>
      <c r="G89" s="23"/>
      <c r="H89" s="4"/>
    </row>
    <row r="90" spans="4:8" ht="12.75">
      <c r="D90" s="12"/>
      <c r="E90" s="12"/>
      <c r="G90" s="23"/>
      <c r="H90" s="4"/>
    </row>
    <row r="91" spans="4:8" ht="12.75">
      <c r="D91" s="12"/>
      <c r="E91" s="12"/>
      <c r="G91" s="23"/>
      <c r="H91" s="4"/>
    </row>
    <row r="92" spans="4:8" ht="12.75">
      <c r="D92" s="12"/>
      <c r="E92" s="12"/>
      <c r="G92" s="23"/>
      <c r="H92" s="4"/>
    </row>
    <row r="93" spans="4:8" ht="12.75">
      <c r="D93" s="12"/>
      <c r="E93" s="12"/>
      <c r="G93" s="23"/>
      <c r="H93" s="4"/>
    </row>
    <row r="94" spans="4:8" ht="12.75">
      <c r="D94" s="12"/>
      <c r="E94" s="12"/>
      <c r="G94" s="23"/>
      <c r="H94" s="4"/>
    </row>
    <row r="95" spans="4:8" ht="12.75">
      <c r="D95" s="12"/>
      <c r="E95" s="12"/>
      <c r="G95" s="23"/>
      <c r="H95" s="4"/>
    </row>
    <row r="96" spans="4:8" ht="12.75">
      <c r="D96" s="12"/>
      <c r="E96" s="12"/>
      <c r="G96" s="23"/>
      <c r="H96" s="4"/>
    </row>
    <row r="97" spans="4:8" ht="12.75">
      <c r="D97" s="12"/>
      <c r="E97" s="12"/>
      <c r="G97" s="23"/>
      <c r="H97" s="4"/>
    </row>
    <row r="98" spans="4:8" ht="12.75">
      <c r="D98" s="12"/>
      <c r="E98" s="12"/>
      <c r="G98" s="23"/>
      <c r="H98" s="4"/>
    </row>
    <row r="99" spans="4:8" ht="12.75">
      <c r="D99" s="12"/>
      <c r="E99" s="12"/>
      <c r="G99" s="23"/>
      <c r="H99" s="4"/>
    </row>
    <row r="100" spans="4:8" ht="12.75">
      <c r="D100" s="12"/>
      <c r="E100" s="12"/>
      <c r="G100" s="23"/>
      <c r="H100" s="4"/>
    </row>
    <row r="101" spans="4:8" ht="12.75">
      <c r="D101" s="12"/>
      <c r="E101" s="12"/>
      <c r="G101" s="23"/>
      <c r="H101" s="4"/>
    </row>
    <row r="102" spans="4:8" ht="12.75">
      <c r="D102" s="12"/>
      <c r="E102" s="12"/>
      <c r="G102" s="23"/>
      <c r="H102" s="4"/>
    </row>
    <row r="103" spans="4:8" ht="12.75">
      <c r="D103" s="12"/>
      <c r="E103" s="12"/>
      <c r="G103" s="23"/>
      <c r="H103" s="4"/>
    </row>
    <row r="104" spans="4:8" ht="12.75">
      <c r="D104" s="12"/>
      <c r="E104" s="12"/>
      <c r="G104" s="23"/>
      <c r="H104" s="4"/>
    </row>
    <row r="105" spans="4:8" ht="12.75">
      <c r="D105" s="12"/>
      <c r="E105" s="12"/>
      <c r="G105" s="23"/>
      <c r="H105" s="4"/>
    </row>
    <row r="106" spans="4:8" ht="12.75">
      <c r="D106" s="12"/>
      <c r="E106" s="12"/>
      <c r="G106" s="23"/>
      <c r="H106" s="4"/>
    </row>
    <row r="107" spans="4:8" ht="12.75">
      <c r="D107" s="12"/>
      <c r="E107" s="12"/>
      <c r="G107" s="23"/>
      <c r="H107" s="4"/>
    </row>
    <row r="108" spans="4:8" ht="12.75">
      <c r="D108" s="12"/>
      <c r="E108" s="12"/>
      <c r="G108" s="23"/>
      <c r="H108" s="4"/>
    </row>
    <row r="109" spans="4:8" ht="12.75">
      <c r="D109" s="12"/>
      <c r="E109" s="12"/>
      <c r="G109" s="23"/>
      <c r="H109" s="4"/>
    </row>
    <row r="110" spans="4:8" ht="12.75">
      <c r="D110" s="12"/>
      <c r="E110" s="12"/>
      <c r="G110" s="23"/>
      <c r="H110" s="4"/>
    </row>
    <row r="111" spans="4:8" ht="12.75">
      <c r="D111" s="12"/>
      <c r="E111" s="12"/>
      <c r="G111" s="23"/>
      <c r="H111" s="4"/>
    </row>
    <row r="112" spans="4:8" ht="12.75">
      <c r="D112" s="12"/>
      <c r="E112" s="12"/>
      <c r="G112" s="23"/>
      <c r="H112" s="4"/>
    </row>
    <row r="113" spans="4:8" ht="12.75">
      <c r="D113" s="12"/>
      <c r="E113" s="12"/>
      <c r="G113" s="23"/>
      <c r="H113" s="4"/>
    </row>
    <row r="114" spans="4:8" ht="12.75">
      <c r="D114" s="12"/>
      <c r="E114" s="12"/>
      <c r="G114" s="23"/>
      <c r="H114" s="4"/>
    </row>
    <row r="115" spans="4:8" ht="12.75">
      <c r="D115" s="12"/>
      <c r="E115" s="12"/>
      <c r="G115" s="23"/>
      <c r="H115" s="4"/>
    </row>
    <row r="116" spans="4:8" ht="12.75">
      <c r="D116" s="12"/>
      <c r="E116" s="12"/>
      <c r="G116" s="23"/>
      <c r="H116" s="4"/>
    </row>
    <row r="117" spans="4:8" ht="12.75">
      <c r="D117" s="12"/>
      <c r="E117" s="12"/>
      <c r="G117" s="23"/>
      <c r="H117" s="4"/>
    </row>
    <row r="118" spans="4:8" ht="12.75">
      <c r="D118" s="12"/>
      <c r="E118" s="12"/>
      <c r="G118" s="23"/>
      <c r="H118" s="4"/>
    </row>
    <row r="119" spans="4:8" ht="12.75">
      <c r="D119" s="12"/>
      <c r="E119" s="12"/>
      <c r="G119" s="23"/>
      <c r="H119" s="4"/>
    </row>
    <row r="120" spans="4:8" ht="12.75">
      <c r="D120" s="12"/>
      <c r="E120" s="12"/>
      <c r="G120" s="23"/>
      <c r="H120" s="4"/>
    </row>
    <row r="121" spans="4:8" ht="12.75">
      <c r="D121" s="12"/>
      <c r="E121" s="12"/>
      <c r="G121" s="23"/>
      <c r="H121" s="4"/>
    </row>
    <row r="122" spans="4:8" ht="12.75">
      <c r="D122" s="12"/>
      <c r="E122" s="12"/>
      <c r="G122" s="23"/>
      <c r="H122" s="4"/>
    </row>
    <row r="123" spans="4:8" ht="12.75">
      <c r="D123" s="12"/>
      <c r="E123" s="12"/>
      <c r="G123" s="23"/>
      <c r="H123" s="4"/>
    </row>
    <row r="124" spans="4:8" ht="12.75">
      <c r="D124" s="12"/>
      <c r="E124" s="12"/>
      <c r="G124" s="23"/>
      <c r="H124" s="4"/>
    </row>
    <row r="125" spans="4:8" ht="12.75">
      <c r="D125" s="12"/>
      <c r="E125" s="12"/>
      <c r="G125" s="23"/>
      <c r="H125" s="4"/>
    </row>
    <row r="126" spans="4:8" ht="12.75">
      <c r="D126" s="12"/>
      <c r="E126" s="12"/>
      <c r="G126" s="23"/>
      <c r="H126" s="4"/>
    </row>
    <row r="127" spans="4:8" ht="12.75">
      <c r="D127" s="12"/>
      <c r="E127" s="12"/>
      <c r="G127" s="23"/>
      <c r="H127" s="4"/>
    </row>
    <row r="128" spans="4:8" ht="12.75">
      <c r="D128" s="12"/>
      <c r="E128" s="12"/>
      <c r="G128" s="23"/>
      <c r="H128" s="4"/>
    </row>
    <row r="129" spans="4:8" ht="12.75">
      <c r="D129" s="12"/>
      <c r="E129" s="12"/>
      <c r="G129" s="23"/>
      <c r="H129" s="4"/>
    </row>
    <row r="130" spans="4:8" ht="12.75">
      <c r="D130" s="12"/>
      <c r="E130" s="12"/>
      <c r="G130" s="23"/>
      <c r="H130" s="4"/>
    </row>
    <row r="131" spans="4:8" ht="12.75">
      <c r="D131" s="12"/>
      <c r="E131" s="12"/>
      <c r="G131" s="23"/>
      <c r="H131" s="4"/>
    </row>
    <row r="132" spans="4:8" ht="12.75">
      <c r="D132" s="12"/>
      <c r="E132" s="12"/>
      <c r="G132" s="23"/>
      <c r="H132" s="4"/>
    </row>
    <row r="133" spans="4:8" ht="12.75">
      <c r="D133" s="12"/>
      <c r="E133" s="12"/>
      <c r="G133" s="23"/>
      <c r="H133" s="4"/>
    </row>
    <row r="134" spans="4:8" ht="12.75">
      <c r="D134" s="12"/>
      <c r="E134" s="12"/>
      <c r="G134" s="23"/>
      <c r="H134" s="4"/>
    </row>
    <row r="135" spans="4:8" ht="12.75">
      <c r="D135" s="12"/>
      <c r="E135" s="12"/>
      <c r="G135" s="23"/>
      <c r="H135" s="4"/>
    </row>
    <row r="136" spans="4:8" ht="12.75">
      <c r="D136" s="12"/>
      <c r="E136" s="12"/>
      <c r="G136" s="23"/>
      <c r="H136" s="4"/>
    </row>
    <row r="137" spans="4:8" ht="12.75">
      <c r="D137" s="12"/>
      <c r="E137" s="12"/>
      <c r="G137" s="23"/>
      <c r="H137" s="4"/>
    </row>
    <row r="138" spans="4:8" ht="12.75">
      <c r="D138" s="12"/>
      <c r="E138" s="12"/>
      <c r="G138" s="23"/>
      <c r="H138" s="4"/>
    </row>
    <row r="139" spans="4:8" ht="12.75">
      <c r="D139" s="12"/>
      <c r="E139" s="12"/>
      <c r="G139" s="23"/>
      <c r="H139" s="4"/>
    </row>
    <row r="140" spans="4:8" ht="12.75">
      <c r="D140" s="12"/>
      <c r="E140" s="12"/>
      <c r="G140" s="23"/>
      <c r="H140" s="4"/>
    </row>
    <row r="141" spans="4:8" ht="12.75">
      <c r="D141" s="12"/>
      <c r="E141" s="12"/>
      <c r="G141" s="23"/>
      <c r="H141" s="4"/>
    </row>
    <row r="142" spans="4:8" ht="12.75">
      <c r="D142" s="12"/>
      <c r="E142" s="12"/>
      <c r="G142" s="23"/>
      <c r="H142" s="4"/>
    </row>
    <row r="143" spans="4:8" ht="12.75">
      <c r="D143" s="12"/>
      <c r="E143" s="12"/>
      <c r="G143" s="23"/>
      <c r="H143" s="4"/>
    </row>
    <row r="144" spans="4:8" ht="12.75">
      <c r="D144" s="12"/>
      <c r="E144" s="12"/>
      <c r="G144" s="23"/>
      <c r="H144" s="4"/>
    </row>
    <row r="145" spans="4:8" ht="12.75">
      <c r="D145" s="12"/>
      <c r="E145" s="12"/>
      <c r="G145" s="23"/>
      <c r="H145" s="4"/>
    </row>
    <row r="146" spans="4:8" ht="12.75">
      <c r="D146" s="12"/>
      <c r="E146" s="12"/>
      <c r="G146" s="23"/>
      <c r="H146" s="4"/>
    </row>
    <row r="147" spans="4:8" ht="12.75">
      <c r="D147" s="12"/>
      <c r="E147" s="12"/>
      <c r="G147" s="23"/>
      <c r="H147" s="4"/>
    </row>
    <row r="148" spans="4:8" ht="12.75">
      <c r="D148" s="12"/>
      <c r="E148" s="12"/>
      <c r="G148" s="23"/>
      <c r="H148" s="4"/>
    </row>
    <row r="149" spans="4:8" ht="12.75">
      <c r="D149" s="12"/>
      <c r="E149" s="12"/>
      <c r="G149" s="23"/>
      <c r="H149" s="4"/>
    </row>
    <row r="150" spans="4:8" ht="12.75">
      <c r="D150" s="12"/>
      <c r="E150" s="12"/>
      <c r="G150" s="23"/>
      <c r="H150" s="4"/>
    </row>
    <row r="151" spans="4:8" ht="12.75">
      <c r="D151" s="12"/>
      <c r="E151" s="12"/>
      <c r="G151" s="23"/>
      <c r="H151" s="4"/>
    </row>
    <row r="152" spans="4:8" ht="12.75">
      <c r="D152" s="12"/>
      <c r="E152" s="12"/>
      <c r="G152" s="23"/>
      <c r="H152" s="4"/>
    </row>
    <row r="153" spans="4:8" ht="12.75">
      <c r="D153" s="12"/>
      <c r="E153" s="12"/>
      <c r="G153" s="23"/>
      <c r="H153" s="4"/>
    </row>
    <row r="154" spans="4:8" ht="12.75">
      <c r="D154" s="12"/>
      <c r="E154" s="12"/>
      <c r="G154" s="23"/>
      <c r="H154" s="4"/>
    </row>
    <row r="155" spans="4:8" ht="12.75">
      <c r="D155" s="12"/>
      <c r="E155" s="12"/>
      <c r="G155" s="23"/>
      <c r="H155" s="4"/>
    </row>
    <row r="156" spans="4:8" ht="12.75">
      <c r="D156" s="12"/>
      <c r="E156" s="12"/>
      <c r="G156" s="23"/>
      <c r="H156" s="4"/>
    </row>
    <row r="157" spans="4:8" ht="12.75">
      <c r="D157" s="12"/>
      <c r="E157" s="12"/>
      <c r="G157" s="23"/>
      <c r="H157" s="4"/>
    </row>
    <row r="158" spans="4:8" ht="12.75">
      <c r="D158" s="12"/>
      <c r="E158" s="12"/>
      <c r="G158" s="23"/>
      <c r="H158" s="4"/>
    </row>
    <row r="159" spans="4:8" ht="12.75">
      <c r="D159" s="12"/>
      <c r="E159" s="12"/>
      <c r="G159" s="23"/>
      <c r="H159" s="4"/>
    </row>
    <row r="160" spans="4:8" ht="12.75">
      <c r="D160" s="12"/>
      <c r="E160" s="12"/>
      <c r="G160" s="23"/>
      <c r="H160" s="4"/>
    </row>
    <row r="161" spans="4:8" ht="12.75">
      <c r="D161" s="12"/>
      <c r="E161" s="12"/>
      <c r="G161" s="23"/>
      <c r="H161" s="4"/>
    </row>
    <row r="162" spans="4:8" ht="12.75">
      <c r="D162" s="12"/>
      <c r="E162" s="12"/>
      <c r="G162" s="23"/>
      <c r="H162" s="4"/>
    </row>
    <row r="163" spans="4:8" ht="12.75">
      <c r="D163" s="12"/>
      <c r="E163" s="12"/>
      <c r="G163" s="23"/>
      <c r="H163" s="4"/>
    </row>
    <row r="164" spans="4:8" ht="12.75">
      <c r="D164" s="12"/>
      <c r="E164" s="12"/>
      <c r="G164" s="23"/>
      <c r="H164" s="4"/>
    </row>
    <row r="165" spans="4:8" ht="12.75">
      <c r="D165" s="12"/>
      <c r="E165" s="12"/>
      <c r="G165" s="23"/>
      <c r="H165" s="4"/>
    </row>
    <row r="166" spans="4:8" ht="12.75">
      <c r="D166" s="12"/>
      <c r="E166" s="12"/>
      <c r="G166" s="23"/>
      <c r="H166" s="4"/>
    </row>
    <row r="167" spans="4:8" ht="12.75">
      <c r="D167" s="12"/>
      <c r="E167" s="12"/>
      <c r="G167" s="23"/>
      <c r="H167" s="4"/>
    </row>
    <row r="168" spans="4:8" ht="12.75">
      <c r="D168" s="12"/>
      <c r="E168" s="12"/>
      <c r="G168" s="23"/>
      <c r="H168" s="4"/>
    </row>
    <row r="169" spans="4:8" ht="12.75">
      <c r="D169" s="12"/>
      <c r="E169" s="12"/>
      <c r="G169" s="23"/>
      <c r="H169" s="4"/>
    </row>
    <row r="170" spans="4:8" ht="12.75">
      <c r="D170" s="12"/>
      <c r="E170" s="12"/>
      <c r="G170" s="23"/>
      <c r="H170" s="4"/>
    </row>
    <row r="171" spans="4:8" ht="12.75">
      <c r="D171" s="12"/>
      <c r="E171" s="12"/>
      <c r="G171" s="23"/>
      <c r="H171" s="4"/>
    </row>
    <row r="172" spans="4:8" ht="12.75">
      <c r="D172" s="12"/>
      <c r="E172" s="12"/>
      <c r="G172" s="23"/>
      <c r="H172" s="4"/>
    </row>
    <row r="173" spans="4:8" ht="12.75">
      <c r="D173" s="12"/>
      <c r="E173" s="12"/>
      <c r="G173" s="23"/>
      <c r="H173" s="4"/>
    </row>
    <row r="174" spans="4:8" ht="12.75">
      <c r="D174" s="12"/>
      <c r="E174" s="12"/>
      <c r="G174" s="23"/>
      <c r="H174" s="4"/>
    </row>
    <row r="175" spans="4:8" ht="12.75">
      <c r="D175" s="12"/>
      <c r="E175" s="12"/>
      <c r="G175" s="23"/>
      <c r="H175" s="4"/>
    </row>
    <row r="176" spans="4:8" ht="12.75">
      <c r="D176" s="12"/>
      <c r="E176" s="12"/>
      <c r="G176" s="23"/>
      <c r="H176" s="4"/>
    </row>
    <row r="177" spans="4:8" ht="12.75">
      <c r="D177" s="12"/>
      <c r="E177" s="12"/>
      <c r="G177" s="23"/>
      <c r="H177" s="4"/>
    </row>
    <row r="178" spans="4:8" ht="12.75">
      <c r="D178" s="12"/>
      <c r="E178" s="12"/>
      <c r="G178" s="23"/>
      <c r="H178" s="4"/>
    </row>
    <row r="179" spans="4:8" ht="12.75">
      <c r="D179" s="12"/>
      <c r="E179" s="12"/>
      <c r="G179" s="23"/>
      <c r="H179" s="4"/>
    </row>
    <row r="180" spans="4:8" ht="12.75">
      <c r="D180" s="12"/>
      <c r="E180" s="12"/>
      <c r="G180" s="23"/>
      <c r="H180" s="4"/>
    </row>
    <row r="181" spans="4:8" ht="12.75">
      <c r="D181" s="12"/>
      <c r="E181" s="12"/>
      <c r="G181" s="23"/>
      <c r="H181" s="4"/>
    </row>
    <row r="182" spans="4:8" ht="12.75">
      <c r="D182" s="12"/>
      <c r="E182" s="12"/>
      <c r="G182" s="23"/>
      <c r="H182" s="4"/>
    </row>
    <row r="183" spans="4:8" ht="12.75">
      <c r="D183" s="12"/>
      <c r="E183" s="12"/>
      <c r="G183" s="23"/>
      <c r="H183" s="4"/>
    </row>
    <row r="184" spans="4:8" ht="12.75">
      <c r="D184" s="12"/>
      <c r="E184" s="12"/>
      <c r="G184" s="23"/>
      <c r="H184" s="4"/>
    </row>
    <row r="185" spans="4:8" ht="12.75">
      <c r="D185" s="12"/>
      <c r="E185" s="12"/>
      <c r="G185" s="23"/>
      <c r="H185" s="4"/>
    </row>
    <row r="186" spans="4:8" ht="12.75">
      <c r="D186" s="12"/>
      <c r="E186" s="12"/>
      <c r="G186" s="23"/>
      <c r="H186" s="4"/>
    </row>
    <row r="187" spans="4:8" ht="12.75">
      <c r="D187" s="12"/>
      <c r="E187" s="12"/>
      <c r="G187" s="23"/>
      <c r="H187" s="4"/>
    </row>
    <row r="188" spans="4:8" ht="12.75">
      <c r="D188" s="12"/>
      <c r="E188" s="12"/>
      <c r="G188" s="23"/>
      <c r="H188" s="4"/>
    </row>
    <row r="189" spans="4:8" ht="12.75">
      <c r="D189" s="12"/>
      <c r="E189" s="12"/>
      <c r="G189" s="23"/>
      <c r="H189" s="4"/>
    </row>
    <row r="190" spans="4:8" ht="12.75">
      <c r="D190" s="12"/>
      <c r="E190" s="12"/>
      <c r="G190" s="23"/>
      <c r="H190" s="4"/>
    </row>
    <row r="191" spans="4:8" ht="12.75">
      <c r="D191" s="12"/>
      <c r="E191" s="12"/>
      <c r="G191" s="23"/>
      <c r="H191" s="4"/>
    </row>
    <row r="192" spans="4:8" ht="12.75">
      <c r="D192" s="12"/>
      <c r="E192" s="12"/>
      <c r="G192" s="23"/>
      <c r="H192" s="4"/>
    </row>
    <row r="193" spans="4:8" ht="12.75">
      <c r="D193" s="12"/>
      <c r="E193" s="12"/>
      <c r="G193" s="23"/>
      <c r="H193" s="4"/>
    </row>
    <row r="194" spans="4:8" ht="12.75">
      <c r="D194" s="12"/>
      <c r="E194" s="12"/>
      <c r="G194" s="23"/>
      <c r="H194" s="4"/>
    </row>
    <row r="195" spans="4:8" ht="12.75">
      <c r="D195" s="12"/>
      <c r="E195" s="12"/>
      <c r="G195" s="23"/>
      <c r="H195" s="4"/>
    </row>
    <row r="196" spans="4:8" ht="12.75">
      <c r="D196" s="12"/>
      <c r="E196" s="12"/>
      <c r="G196" s="23"/>
      <c r="H196" s="4"/>
    </row>
    <row r="197" spans="4:8" ht="12.75">
      <c r="D197" s="12"/>
      <c r="E197" s="12"/>
      <c r="G197" s="23"/>
      <c r="H197" s="4"/>
    </row>
    <row r="198" spans="4:8" ht="12.75">
      <c r="D198" s="12"/>
      <c r="E198" s="12"/>
      <c r="G198" s="23"/>
      <c r="H198" s="4"/>
    </row>
    <row r="199" spans="4:8" ht="12.75">
      <c r="D199" s="12"/>
      <c r="E199" s="12"/>
      <c r="G199" s="23"/>
      <c r="H199" s="4"/>
    </row>
    <row r="200" spans="4:8" ht="12.75">
      <c r="D200" s="12"/>
      <c r="E200" s="12"/>
      <c r="G200" s="23"/>
      <c r="H200" s="4"/>
    </row>
    <row r="201" spans="4:8" ht="12.75">
      <c r="D201" s="12"/>
      <c r="E201" s="12"/>
      <c r="G201" s="23"/>
      <c r="H201" s="4"/>
    </row>
    <row r="202" spans="4:8" ht="12.75">
      <c r="D202" s="12"/>
      <c r="E202" s="12"/>
      <c r="G202" s="23"/>
      <c r="H202" s="4"/>
    </row>
    <row r="203" spans="4:8" ht="12.75">
      <c r="D203" s="12"/>
      <c r="E203" s="12"/>
      <c r="G203" s="23"/>
      <c r="H203" s="4"/>
    </row>
    <row r="204" spans="4:8" ht="12.75">
      <c r="D204" s="12"/>
      <c r="E204" s="12"/>
      <c r="G204" s="23"/>
      <c r="H204" s="4"/>
    </row>
    <row r="205" spans="4:8" ht="12.75">
      <c r="D205" s="12"/>
      <c r="E205" s="12"/>
      <c r="G205" s="23"/>
      <c r="H205" s="4"/>
    </row>
    <row r="206" spans="4:8" ht="12.75">
      <c r="D206" s="12"/>
      <c r="E206" s="12"/>
      <c r="G206" s="23"/>
      <c r="H206" s="4"/>
    </row>
    <row r="207" spans="4:8" ht="12.75">
      <c r="D207" s="12"/>
      <c r="E207" s="12"/>
      <c r="G207" s="23"/>
      <c r="H207" s="4"/>
    </row>
    <row r="208" spans="4:8" ht="12.75">
      <c r="D208" s="12"/>
      <c r="E208" s="12"/>
      <c r="G208" s="23"/>
      <c r="H208" s="4"/>
    </row>
    <row r="209" spans="4:8" ht="12.75">
      <c r="D209" s="12"/>
      <c r="E209" s="12"/>
      <c r="G209" s="23"/>
      <c r="H209" s="4"/>
    </row>
    <row r="210" spans="4:8" ht="12.75">
      <c r="D210" s="12"/>
      <c r="E210" s="12"/>
      <c r="G210" s="23"/>
      <c r="H210" s="4"/>
    </row>
    <row r="211" spans="4:8" ht="12.75">
      <c r="D211" s="12"/>
      <c r="E211" s="12"/>
      <c r="G211" s="23"/>
      <c r="H211" s="4"/>
    </row>
    <row r="212" spans="4:8" ht="12.75">
      <c r="D212" s="12"/>
      <c r="E212" s="12"/>
      <c r="G212" s="23"/>
      <c r="H212" s="4"/>
    </row>
    <row r="213" spans="4:8" ht="12.75">
      <c r="D213" s="12"/>
      <c r="E213" s="12"/>
      <c r="G213" s="23"/>
      <c r="H213" s="4"/>
    </row>
    <row r="214" spans="4:8" ht="12.75">
      <c r="D214" s="12"/>
      <c r="E214" s="12"/>
      <c r="G214" s="23"/>
      <c r="H214" s="4"/>
    </row>
    <row r="215" spans="4:8" ht="12.75">
      <c r="D215" s="12"/>
      <c r="E215" s="12"/>
      <c r="G215" s="23"/>
      <c r="H215" s="4"/>
    </row>
    <row r="216" spans="4:8" ht="12.75">
      <c r="D216" s="12"/>
      <c r="E216" s="12"/>
      <c r="G216" s="23"/>
      <c r="H216" s="4"/>
    </row>
    <row r="217" spans="4:8" ht="12.75">
      <c r="D217" s="12"/>
      <c r="E217" s="12"/>
      <c r="G217" s="23"/>
      <c r="H217" s="4"/>
    </row>
    <row r="218" spans="4:8" ht="12.75">
      <c r="D218" s="12"/>
      <c r="E218" s="12"/>
      <c r="G218" s="23"/>
      <c r="H218" s="4"/>
    </row>
    <row r="219" spans="4:8" ht="12.75">
      <c r="D219" s="12"/>
      <c r="E219" s="12"/>
      <c r="G219" s="23"/>
      <c r="H219" s="4"/>
    </row>
    <row r="220" spans="4:8" ht="12.75">
      <c r="D220" s="12"/>
      <c r="E220" s="12"/>
      <c r="G220" s="23"/>
      <c r="H220" s="4"/>
    </row>
    <row r="221" spans="4:8" ht="12.75">
      <c r="D221" s="12"/>
      <c r="E221" s="12"/>
      <c r="G221" s="23"/>
      <c r="H221" s="4"/>
    </row>
    <row r="222" spans="4:8" ht="12.75">
      <c r="D222" s="12"/>
      <c r="E222" s="12"/>
      <c r="G222" s="23"/>
      <c r="H222" s="4"/>
    </row>
    <row r="223" spans="4:8" ht="12.75">
      <c r="D223" s="12"/>
      <c r="E223" s="12"/>
      <c r="G223" s="23"/>
      <c r="H223" s="4"/>
    </row>
    <row r="224" spans="4:8" ht="12.75">
      <c r="D224" s="12"/>
      <c r="E224" s="12"/>
      <c r="G224" s="23"/>
      <c r="H224" s="4"/>
    </row>
    <row r="225" spans="4:8" ht="12.75">
      <c r="D225" s="12"/>
      <c r="E225" s="12"/>
      <c r="G225" s="23"/>
      <c r="H225" s="4"/>
    </row>
    <row r="226" spans="4:8" ht="12.75">
      <c r="D226" s="12"/>
      <c r="E226" s="12"/>
      <c r="G226" s="23"/>
      <c r="H226" s="4"/>
    </row>
    <row r="227" spans="4:8" ht="12.75">
      <c r="D227" s="12"/>
      <c r="E227" s="12"/>
      <c r="G227" s="23"/>
      <c r="H227" s="4"/>
    </row>
    <row r="228" spans="4:8" ht="12.75">
      <c r="D228" s="12"/>
      <c r="E228" s="12"/>
      <c r="G228" s="23"/>
      <c r="H228" s="4"/>
    </row>
    <row r="229" spans="4:8" ht="12.75">
      <c r="D229" s="12"/>
      <c r="E229" s="12"/>
      <c r="G229" s="23"/>
      <c r="H229" s="4"/>
    </row>
    <row r="230" spans="4:8" ht="12.75">
      <c r="D230" s="12"/>
      <c r="E230" s="12"/>
      <c r="G230" s="23"/>
      <c r="H230" s="4"/>
    </row>
    <row r="231" spans="4:8" ht="12.75">
      <c r="D231" s="12"/>
      <c r="E231" s="12"/>
      <c r="G231" s="23"/>
      <c r="H231" s="4"/>
    </row>
    <row r="232" spans="4:8" ht="12.75">
      <c r="D232" s="12"/>
      <c r="E232" s="12"/>
      <c r="G232" s="23"/>
      <c r="H232" s="4"/>
    </row>
    <row r="233" spans="4:8" ht="12.75">
      <c r="D233" s="12"/>
      <c r="E233" s="12"/>
      <c r="G233" s="23"/>
      <c r="H233" s="4"/>
    </row>
    <row r="234" spans="4:8" ht="12.75">
      <c r="D234" s="12"/>
      <c r="E234" s="12"/>
      <c r="G234" s="23"/>
      <c r="H234" s="4"/>
    </row>
    <row r="235" spans="4:8" ht="12.75">
      <c r="D235" s="12"/>
      <c r="E235" s="12"/>
      <c r="G235" s="23"/>
      <c r="H235" s="4"/>
    </row>
    <row r="236" spans="4:8" ht="12.75">
      <c r="D236" s="12"/>
      <c r="E236" s="12"/>
      <c r="G236" s="23"/>
      <c r="H236" s="4"/>
    </row>
    <row r="237" spans="4:8" ht="12.75">
      <c r="D237" s="12"/>
      <c r="E237" s="12"/>
      <c r="G237" s="23"/>
      <c r="H237" s="4"/>
    </row>
    <row r="238" spans="4:8" ht="12.75">
      <c r="D238" s="12"/>
      <c r="E238" s="12"/>
      <c r="G238" s="23"/>
      <c r="H238" s="4"/>
    </row>
    <row r="239" spans="4:8" ht="12.75">
      <c r="D239" s="12"/>
      <c r="E239" s="12"/>
      <c r="G239" s="23"/>
      <c r="H239" s="4"/>
    </row>
    <row r="240" spans="4:8" ht="12.75">
      <c r="D240" s="12"/>
      <c r="E240" s="12"/>
      <c r="G240" s="23"/>
      <c r="H240" s="4"/>
    </row>
    <row r="241" spans="4:8" ht="12.75">
      <c r="D241" s="12"/>
      <c r="E241" s="12"/>
      <c r="G241" s="23"/>
      <c r="H241" s="4"/>
    </row>
    <row r="242" spans="4:8" ht="12.75">
      <c r="D242" s="12"/>
      <c r="E242" s="12"/>
      <c r="G242" s="23"/>
      <c r="H242" s="4"/>
    </row>
    <row r="243" spans="4:8" ht="12.75">
      <c r="D243" s="12"/>
      <c r="E243" s="12"/>
      <c r="G243" s="23"/>
      <c r="H243" s="4"/>
    </row>
    <row r="244" spans="4:8" ht="12.75">
      <c r="D244" s="12"/>
      <c r="E244" s="12"/>
      <c r="G244" s="23"/>
      <c r="H244" s="4"/>
    </row>
    <row r="245" spans="4:8" ht="12.75">
      <c r="D245" s="12"/>
      <c r="E245" s="12"/>
      <c r="G245" s="23"/>
      <c r="H245" s="4"/>
    </row>
    <row r="246" spans="4:8" ht="12.75">
      <c r="D246" s="12"/>
      <c r="E246" s="12"/>
      <c r="G246" s="23"/>
      <c r="H246" s="4"/>
    </row>
    <row r="247" spans="4:8" ht="12.75">
      <c r="D247" s="12"/>
      <c r="E247" s="12"/>
      <c r="G247" s="23"/>
      <c r="H247" s="4"/>
    </row>
    <row r="248" spans="4:8" ht="12.75">
      <c r="D248" s="12"/>
      <c r="E248" s="12"/>
      <c r="G248" s="23"/>
      <c r="H248" s="4"/>
    </row>
    <row r="249" spans="4:8" ht="12.75">
      <c r="D249" s="12"/>
      <c r="E249" s="12"/>
      <c r="G249" s="23"/>
      <c r="H249" s="4"/>
    </row>
    <row r="250" spans="4:8" ht="12.75">
      <c r="D250" s="12"/>
      <c r="E250" s="12"/>
      <c r="G250" s="23"/>
      <c r="H250" s="4"/>
    </row>
    <row r="251" spans="4:8" ht="12.75">
      <c r="D251" s="12"/>
      <c r="E251" s="12"/>
      <c r="G251" s="23"/>
      <c r="H251" s="4"/>
    </row>
    <row r="252" spans="4:8" ht="12.75">
      <c r="D252" s="12"/>
      <c r="E252" s="12"/>
      <c r="G252" s="23"/>
      <c r="H252" s="4"/>
    </row>
    <row r="253" spans="4:8" ht="12.75">
      <c r="D253" s="12"/>
      <c r="E253" s="12"/>
      <c r="G253" s="23"/>
      <c r="H253" s="4"/>
    </row>
    <row r="254" spans="4:8" ht="12.75">
      <c r="D254" s="12"/>
      <c r="E254" s="12"/>
      <c r="G254" s="23"/>
      <c r="H254" s="4"/>
    </row>
    <row r="255" spans="4:8" ht="12.75">
      <c r="D255" s="12"/>
      <c r="E255" s="12"/>
      <c r="G255" s="23"/>
      <c r="H255" s="4"/>
    </row>
    <row r="256" spans="4:8" ht="12.75">
      <c r="D256" s="12"/>
      <c r="E256" s="12"/>
      <c r="G256" s="23"/>
      <c r="H256" s="4"/>
    </row>
    <row r="257" spans="4:8" ht="12.75">
      <c r="D257" s="12"/>
      <c r="E257" s="12"/>
      <c r="G257" s="23"/>
      <c r="H257" s="4"/>
    </row>
    <row r="258" spans="4:8" ht="12.75">
      <c r="D258" s="12"/>
      <c r="E258" s="12"/>
      <c r="G258" s="23"/>
      <c r="H258" s="4"/>
    </row>
    <row r="259" spans="4:8" ht="12.75">
      <c r="D259" s="12"/>
      <c r="E259" s="12"/>
      <c r="G259" s="23"/>
      <c r="H259" s="4"/>
    </row>
    <row r="260" spans="4:8" ht="12.75">
      <c r="D260" s="12"/>
      <c r="E260" s="12"/>
      <c r="G260" s="23"/>
      <c r="H260" s="4"/>
    </row>
    <row r="261" spans="4:8" ht="12.75">
      <c r="D261" s="12"/>
      <c r="E261" s="12"/>
      <c r="G261" s="23"/>
      <c r="H261" s="4"/>
    </row>
    <row r="262" spans="4:8" ht="12.75">
      <c r="D262" s="12"/>
      <c r="E262" s="12"/>
      <c r="G262" s="23"/>
      <c r="H262" s="4"/>
    </row>
    <row r="263" spans="4:8" ht="12.75">
      <c r="D263" s="12"/>
      <c r="E263" s="12"/>
      <c r="G263" s="23"/>
      <c r="H263" s="4"/>
    </row>
    <row r="264" spans="4:8" ht="12.75">
      <c r="D264" s="12"/>
      <c r="E264" s="12"/>
      <c r="G264" s="23"/>
      <c r="H264" s="4"/>
    </row>
    <row r="265" spans="4:8" ht="12.75">
      <c r="D265" s="12"/>
      <c r="E265" s="12"/>
      <c r="G265" s="23"/>
      <c r="H265" s="4"/>
    </row>
    <row r="266" spans="4:8" ht="12.75">
      <c r="D266" s="12"/>
      <c r="E266" s="12"/>
      <c r="G266" s="23"/>
      <c r="H266" s="4"/>
    </row>
    <row r="267" spans="4:8" ht="12.75">
      <c r="D267" s="12"/>
      <c r="E267" s="12"/>
      <c r="G267" s="23"/>
      <c r="H267" s="4"/>
    </row>
    <row r="268" spans="4:8" ht="12.75">
      <c r="D268" s="12"/>
      <c r="E268" s="12"/>
      <c r="G268" s="23"/>
      <c r="H268" s="4"/>
    </row>
    <row r="269" spans="4:8" ht="12.75">
      <c r="D269" s="12"/>
      <c r="E269" s="12"/>
      <c r="G269" s="23"/>
      <c r="H269" s="4"/>
    </row>
    <row r="270" spans="4:8" ht="12.75">
      <c r="D270" s="12"/>
      <c r="E270" s="12"/>
      <c r="G270" s="23"/>
      <c r="H270" s="4"/>
    </row>
    <row r="271" spans="4:8" ht="12.75">
      <c r="D271" s="12"/>
      <c r="E271" s="12"/>
      <c r="G271" s="23"/>
      <c r="H271" s="4"/>
    </row>
    <row r="272" spans="4:8" ht="12.75">
      <c r="D272" s="12"/>
      <c r="E272" s="12"/>
      <c r="G272" s="23"/>
      <c r="H272" s="4"/>
    </row>
    <row r="273" spans="4:8" ht="12.75">
      <c r="D273" s="12"/>
      <c r="E273" s="12"/>
      <c r="G273" s="23"/>
      <c r="H273" s="4"/>
    </row>
    <row r="274" spans="4:8" ht="12.75">
      <c r="D274" s="12"/>
      <c r="E274" s="12"/>
      <c r="G274" s="23"/>
      <c r="H274" s="4"/>
    </row>
    <row r="275" spans="4:8" ht="12.75">
      <c r="D275" s="12"/>
      <c r="E275" s="12"/>
      <c r="G275" s="23"/>
      <c r="H275" s="4"/>
    </row>
    <row r="276" spans="4:8" ht="12.75">
      <c r="D276" s="12"/>
      <c r="E276" s="12"/>
      <c r="G276" s="23"/>
      <c r="H276" s="4"/>
    </row>
    <row r="277" spans="4:8" ht="12.75">
      <c r="D277" s="12"/>
      <c r="E277" s="12"/>
      <c r="G277" s="23"/>
      <c r="H277" s="4"/>
    </row>
    <row r="278" spans="4:8" ht="12.75">
      <c r="D278" s="12"/>
      <c r="E278" s="12"/>
      <c r="G278" s="23"/>
      <c r="H278" s="4"/>
    </row>
    <row r="279" spans="4:8" ht="12.75">
      <c r="D279" s="12"/>
      <c r="E279" s="12"/>
      <c r="G279" s="23"/>
      <c r="H279" s="4"/>
    </row>
    <row r="280" spans="4:8" ht="12.75">
      <c r="D280" s="12"/>
      <c r="E280" s="12"/>
      <c r="G280" s="23"/>
      <c r="H280" s="4"/>
    </row>
    <row r="281" spans="4:8" ht="12.75">
      <c r="D281" s="12"/>
      <c r="E281" s="12"/>
      <c r="G281" s="23"/>
      <c r="H281" s="4"/>
    </row>
    <row r="282" spans="4:8" ht="12.75">
      <c r="D282" s="12"/>
      <c r="E282" s="12"/>
      <c r="G282" s="23"/>
      <c r="H282" s="4"/>
    </row>
    <row r="283" spans="4:8" ht="12.75">
      <c r="D283" s="12"/>
      <c r="E283" s="12"/>
      <c r="G283" s="23"/>
      <c r="H283" s="4"/>
    </row>
    <row r="284" spans="4:8" ht="12.75">
      <c r="D284" s="12"/>
      <c r="E284" s="12"/>
      <c r="G284" s="23"/>
      <c r="H284" s="4"/>
    </row>
    <row r="285" spans="4:8" ht="12.75">
      <c r="D285" s="12"/>
      <c r="E285" s="12"/>
      <c r="G285" s="23"/>
      <c r="H285" s="4"/>
    </row>
    <row r="286" spans="4:8" ht="12.75">
      <c r="D286" s="12"/>
      <c r="E286" s="12"/>
      <c r="G286" s="23"/>
      <c r="H286" s="4"/>
    </row>
    <row r="287" spans="4:8" ht="12.75">
      <c r="D287" s="12"/>
      <c r="E287" s="12"/>
      <c r="G287" s="23"/>
      <c r="H287" s="4"/>
    </row>
    <row r="288" spans="4:8" ht="12.75">
      <c r="D288" s="12"/>
      <c r="E288" s="12"/>
      <c r="G288" s="23"/>
      <c r="H288" s="4"/>
    </row>
    <row r="289" spans="4:8" ht="12.75">
      <c r="D289" s="12"/>
      <c r="E289" s="12"/>
      <c r="G289" s="23"/>
      <c r="H289" s="4"/>
    </row>
    <row r="290" spans="4:8" ht="12.75">
      <c r="D290" s="12"/>
      <c r="E290" s="12"/>
      <c r="G290" s="23"/>
      <c r="H290" s="4"/>
    </row>
    <row r="291" spans="4:8" ht="12.75">
      <c r="D291" s="12"/>
      <c r="E291" s="12"/>
      <c r="G291" s="23"/>
      <c r="H291" s="4"/>
    </row>
    <row r="292" spans="4:8" ht="12.75">
      <c r="D292" s="12"/>
      <c r="E292" s="12"/>
      <c r="G292" s="23"/>
      <c r="H292" s="4"/>
    </row>
    <row r="293" spans="4:8" ht="12.75">
      <c r="D293" s="12"/>
      <c r="E293" s="12"/>
      <c r="G293" s="23"/>
      <c r="H293" s="4"/>
    </row>
    <row r="294" spans="4:8" ht="12.75">
      <c r="D294" s="12"/>
      <c r="E294" s="12"/>
      <c r="G294" s="23"/>
      <c r="H294" s="4"/>
    </row>
    <row r="295" spans="4:8" ht="12.75">
      <c r="D295" s="12"/>
      <c r="E295" s="12"/>
      <c r="G295" s="23"/>
      <c r="H295" s="4"/>
    </row>
    <row r="296" spans="4:8" ht="12.75">
      <c r="D296" s="12"/>
      <c r="E296" s="12"/>
      <c r="G296" s="23"/>
      <c r="H296" s="4"/>
    </row>
    <row r="297" spans="4:8" ht="12.75">
      <c r="D297" s="12"/>
      <c r="E297" s="12"/>
      <c r="G297" s="23"/>
      <c r="H297" s="4"/>
    </row>
    <row r="298" spans="4:8" ht="12.75">
      <c r="D298" s="12"/>
      <c r="E298" s="12"/>
      <c r="G298" s="23"/>
      <c r="H298" s="4"/>
    </row>
    <row r="299" spans="4:8" ht="12.75">
      <c r="D299" s="12"/>
      <c r="E299" s="12"/>
      <c r="G299" s="23"/>
      <c r="H299" s="4"/>
    </row>
    <row r="300" spans="4:8" ht="12.75">
      <c r="D300" s="12"/>
      <c r="E300" s="12"/>
      <c r="G300" s="23"/>
      <c r="H300" s="4"/>
    </row>
    <row r="301" spans="4:8" ht="12.75">
      <c r="D301" s="12"/>
      <c r="E301" s="12"/>
      <c r="G301" s="23"/>
      <c r="H301" s="4"/>
    </row>
    <row r="302" spans="4:8" ht="12.75">
      <c r="D302" s="12"/>
      <c r="E302" s="12"/>
      <c r="G302" s="23"/>
      <c r="H302" s="4"/>
    </row>
    <row r="303" spans="4:8" ht="12.75">
      <c r="D303" s="12"/>
      <c r="E303" s="12"/>
      <c r="G303" s="23"/>
      <c r="H303" s="4"/>
    </row>
    <row r="304" spans="4:8" ht="12.75">
      <c r="D304" s="12"/>
      <c r="E304" s="12"/>
      <c r="G304" s="23"/>
      <c r="H304" s="4"/>
    </row>
    <row r="305" spans="4:8" ht="12.75">
      <c r="D305" s="12"/>
      <c r="E305" s="12"/>
      <c r="G305" s="23"/>
      <c r="H305" s="4"/>
    </row>
    <row r="306" spans="4:8" ht="12.75">
      <c r="D306" s="12"/>
      <c r="E306" s="12"/>
      <c r="G306" s="23"/>
      <c r="H306" s="4"/>
    </row>
    <row r="307" spans="4:8" ht="12.75">
      <c r="D307" s="12"/>
      <c r="E307" s="12"/>
      <c r="G307" s="23"/>
      <c r="H307" s="4"/>
    </row>
    <row r="308" spans="4:8" ht="12.75">
      <c r="D308" s="12"/>
      <c r="E308" s="12"/>
      <c r="G308" s="23"/>
      <c r="H308" s="4"/>
    </row>
    <row r="309" spans="4:8" ht="12.75">
      <c r="D309" s="12"/>
      <c r="E309" s="12"/>
      <c r="G309" s="23"/>
      <c r="H309" s="4"/>
    </row>
    <row r="310" spans="4:8" ht="12.75">
      <c r="D310" s="12"/>
      <c r="E310" s="12"/>
      <c r="G310" s="23"/>
      <c r="H310" s="4"/>
    </row>
    <row r="311" spans="4:8" ht="12.75">
      <c r="D311" s="12"/>
      <c r="E311" s="12"/>
      <c r="G311" s="23"/>
      <c r="H311" s="4"/>
    </row>
    <row r="312" spans="4:8" ht="12.75">
      <c r="D312" s="12"/>
      <c r="E312" s="12"/>
      <c r="G312" s="23"/>
      <c r="H312" s="4"/>
    </row>
    <row r="313" spans="4:8" ht="12.75">
      <c r="D313" s="12"/>
      <c r="E313" s="12"/>
      <c r="G313" s="23"/>
      <c r="H313" s="4"/>
    </row>
    <row r="314" spans="4:8" ht="12.75">
      <c r="D314" s="12"/>
      <c r="E314" s="12"/>
      <c r="G314" s="23"/>
      <c r="H314" s="4"/>
    </row>
    <row r="315" spans="4:8" ht="12.75">
      <c r="D315" s="12"/>
      <c r="E315" s="12"/>
      <c r="G315" s="23"/>
      <c r="H315" s="4"/>
    </row>
    <row r="316" spans="4:8" ht="12.75">
      <c r="D316" s="12"/>
      <c r="E316" s="12"/>
      <c r="G316" s="23"/>
      <c r="H316" s="4"/>
    </row>
    <row r="317" spans="4:8" ht="12.75">
      <c r="D317" s="12"/>
      <c r="E317" s="12"/>
      <c r="G317" s="23"/>
      <c r="H317" s="4"/>
    </row>
    <row r="318" spans="4:8" ht="12.75">
      <c r="D318" s="12"/>
      <c r="E318" s="12"/>
      <c r="G318" s="23"/>
      <c r="H318" s="4"/>
    </row>
    <row r="319" spans="4:8" ht="12.75">
      <c r="D319" s="12"/>
      <c r="E319" s="12"/>
      <c r="G319" s="23"/>
      <c r="H319" s="4"/>
    </row>
    <row r="320" spans="4:8" ht="12.75">
      <c r="D320" s="12"/>
      <c r="E320" s="12"/>
      <c r="G320" s="23"/>
      <c r="H320" s="4"/>
    </row>
    <row r="321" spans="4:8" ht="12.75">
      <c r="D321" s="12"/>
      <c r="E321" s="12"/>
      <c r="G321" s="23"/>
      <c r="H321" s="4"/>
    </row>
    <row r="322" spans="4:8" ht="12.75">
      <c r="D322" s="12"/>
      <c r="E322" s="12"/>
      <c r="G322" s="23"/>
      <c r="H322" s="4"/>
    </row>
    <row r="323" spans="4:8" ht="12.75">
      <c r="D323" s="12"/>
      <c r="E323" s="12"/>
      <c r="G323" s="23"/>
      <c r="H323" s="4"/>
    </row>
    <row r="324" spans="4:8" ht="12.75">
      <c r="D324" s="12"/>
      <c r="E324" s="12"/>
      <c r="G324" s="23"/>
      <c r="H324" s="4"/>
    </row>
    <row r="325" spans="4:8" ht="12.75">
      <c r="D325" s="12"/>
      <c r="E325" s="12"/>
      <c r="G325" s="23"/>
      <c r="H325" s="4"/>
    </row>
    <row r="326" spans="4:8" ht="12.75">
      <c r="D326" s="12"/>
      <c r="E326" s="12"/>
      <c r="G326" s="23"/>
      <c r="H326" s="4"/>
    </row>
    <row r="327" spans="4:8" ht="12.75">
      <c r="D327" s="12"/>
      <c r="E327" s="12"/>
      <c r="G327" s="23"/>
      <c r="H327" s="4"/>
    </row>
    <row r="328" spans="4:8" ht="12.75">
      <c r="D328" s="12"/>
      <c r="E328" s="12"/>
      <c r="G328" s="23"/>
      <c r="H328" s="4"/>
    </row>
    <row r="329" spans="4:8" ht="12.75">
      <c r="D329" s="12"/>
      <c r="E329" s="12"/>
      <c r="G329" s="23"/>
      <c r="H329" s="4"/>
    </row>
    <row r="330" spans="4:8" ht="12.75">
      <c r="D330" s="12"/>
      <c r="E330" s="12"/>
      <c r="G330" s="23"/>
      <c r="H330" s="4"/>
    </row>
    <row r="331" spans="4:8" ht="12.75">
      <c r="D331" s="12"/>
      <c r="E331" s="12"/>
      <c r="G331" s="23"/>
      <c r="H331" s="4"/>
    </row>
    <row r="332" spans="4:8" ht="12.75">
      <c r="D332" s="12"/>
      <c r="E332" s="12"/>
      <c r="G332" s="23"/>
      <c r="H332" s="4"/>
    </row>
    <row r="333" spans="4:8" ht="12.75">
      <c r="D333" s="12"/>
      <c r="E333" s="12"/>
      <c r="G333" s="23"/>
      <c r="H333" s="4"/>
    </row>
    <row r="334" spans="4:8" ht="12.75">
      <c r="D334" s="12"/>
      <c r="E334" s="12"/>
      <c r="G334" s="23"/>
      <c r="H334" s="4"/>
    </row>
    <row r="335" spans="4:8" ht="12.75">
      <c r="D335" s="12"/>
      <c r="E335" s="12"/>
      <c r="G335" s="23"/>
      <c r="H335" s="4"/>
    </row>
    <row r="336" spans="4:8" ht="12.75">
      <c r="D336" s="12"/>
      <c r="E336" s="12"/>
      <c r="G336" s="23"/>
      <c r="H336" s="4"/>
    </row>
    <row r="337" spans="4:8" ht="12.75">
      <c r="D337" s="12"/>
      <c r="E337" s="12"/>
      <c r="G337" s="23"/>
      <c r="H337" s="4"/>
    </row>
    <row r="338" spans="4:8" ht="12.75">
      <c r="D338" s="12"/>
      <c r="E338" s="12"/>
      <c r="G338" s="23"/>
      <c r="H338" s="4"/>
    </row>
    <row r="339" spans="4:8" ht="12.75">
      <c r="D339" s="12"/>
      <c r="E339" s="12"/>
      <c r="G339" s="23"/>
      <c r="H339" s="4"/>
    </row>
    <row r="340" spans="4:8" ht="12.75">
      <c r="D340" s="12"/>
      <c r="E340" s="12"/>
      <c r="G340" s="23"/>
      <c r="H340" s="4"/>
    </row>
    <row r="341" spans="4:8" ht="12.75">
      <c r="D341" s="12"/>
      <c r="E341" s="12"/>
      <c r="G341" s="23"/>
      <c r="H341" s="4"/>
    </row>
    <row r="342" spans="4:8" ht="12.75">
      <c r="D342" s="12"/>
      <c r="E342" s="12"/>
      <c r="G342" s="23"/>
      <c r="H342" s="4"/>
    </row>
    <row r="343" spans="4:8" ht="12.75">
      <c r="D343" s="12"/>
      <c r="E343" s="12"/>
      <c r="G343" s="23"/>
      <c r="H343" s="4"/>
    </row>
    <row r="344" spans="4:8" ht="12.75">
      <c r="D344" s="12"/>
      <c r="E344" s="12"/>
      <c r="G344" s="23"/>
      <c r="H344" s="4"/>
    </row>
    <row r="345" spans="4:8" ht="12.75">
      <c r="D345" s="12"/>
      <c r="E345" s="12"/>
      <c r="G345" s="23"/>
      <c r="H345" s="4"/>
    </row>
    <row r="346" spans="4:8" ht="12.75">
      <c r="D346" s="12"/>
      <c r="E346" s="12"/>
      <c r="G346" s="23"/>
      <c r="H346" s="4"/>
    </row>
    <row r="347" spans="4:8" ht="12.75">
      <c r="D347" s="12"/>
      <c r="E347" s="12"/>
      <c r="G347" s="23"/>
      <c r="H347" s="4"/>
    </row>
    <row r="348" spans="4:8" ht="12.75">
      <c r="D348" s="12"/>
      <c r="E348" s="12"/>
      <c r="G348" s="23"/>
      <c r="H348" s="4"/>
    </row>
    <row r="349" spans="4:8" ht="12.75">
      <c r="D349" s="12"/>
      <c r="E349" s="12"/>
      <c r="G349" s="23"/>
      <c r="H349" s="4"/>
    </row>
    <row r="350" spans="4:8" ht="12.75">
      <c r="D350" s="12"/>
      <c r="E350" s="12"/>
      <c r="G350" s="23"/>
      <c r="H350" s="4"/>
    </row>
    <row r="351" spans="4:8" ht="12.75">
      <c r="D351" s="12"/>
      <c r="E351" s="12"/>
      <c r="G351" s="23"/>
      <c r="H351" s="4"/>
    </row>
    <row r="352" spans="4:8" ht="12.75">
      <c r="D352" s="12"/>
      <c r="E352" s="12"/>
      <c r="G352" s="23"/>
      <c r="H352" s="4"/>
    </row>
    <row r="353" spans="4:8" ht="12.75">
      <c r="D353" s="12"/>
      <c r="E353" s="12"/>
      <c r="G353" s="23"/>
      <c r="H353" s="4"/>
    </row>
    <row r="354" spans="4:8" ht="12.75">
      <c r="D354" s="12"/>
      <c r="E354" s="12"/>
      <c r="G354" s="23"/>
      <c r="H354" s="4"/>
    </row>
    <row r="355" spans="4:8" ht="12.75">
      <c r="D355" s="12"/>
      <c r="E355" s="12"/>
      <c r="G355" s="23"/>
      <c r="H355" s="4"/>
    </row>
    <row r="356" spans="4:8" ht="12.75">
      <c r="D356" s="12"/>
      <c r="E356" s="12"/>
      <c r="G356" s="23"/>
      <c r="H356" s="4"/>
    </row>
    <row r="357" spans="4:8" ht="12.75">
      <c r="D357" s="12"/>
      <c r="E357" s="12"/>
      <c r="G357" s="23"/>
      <c r="H357" s="4"/>
    </row>
    <row r="358" spans="4:8" ht="12.75">
      <c r="D358" s="12"/>
      <c r="E358" s="12"/>
      <c r="G358" s="23"/>
      <c r="H358" s="4"/>
    </row>
    <row r="359" spans="4:8" ht="12.75">
      <c r="D359" s="12"/>
      <c r="E359" s="12"/>
      <c r="G359" s="23"/>
      <c r="H359" s="4"/>
    </row>
    <row r="360" spans="4:8" ht="12.75">
      <c r="D360" s="12"/>
      <c r="E360" s="12"/>
      <c r="G360" s="23"/>
      <c r="H360" s="4"/>
    </row>
    <row r="361" spans="4:8" ht="12.75">
      <c r="D361" s="12"/>
      <c r="E361" s="12"/>
      <c r="G361" s="23"/>
      <c r="H361" s="4"/>
    </row>
    <row r="362" spans="4:8" ht="12.75">
      <c r="D362" s="12"/>
      <c r="E362" s="12"/>
      <c r="G362" s="23"/>
      <c r="H362" s="4"/>
    </row>
    <row r="363" spans="4:8" ht="12.75">
      <c r="D363" s="12"/>
      <c r="E363" s="12"/>
      <c r="G363" s="23"/>
      <c r="H363" s="4"/>
    </row>
    <row r="364" spans="4:8" ht="12.75">
      <c r="D364" s="12"/>
      <c r="E364" s="12"/>
      <c r="G364" s="23"/>
      <c r="H364" s="4"/>
    </row>
    <row r="365" spans="4:8" ht="12.75">
      <c r="D365" s="12"/>
      <c r="E365" s="12"/>
      <c r="G365" s="23"/>
      <c r="H365" s="4"/>
    </row>
    <row r="366" spans="4:8" ht="12.75">
      <c r="D366" s="12"/>
      <c r="E366" s="12"/>
      <c r="G366" s="23"/>
      <c r="H366" s="4"/>
    </row>
    <row r="367" spans="4:8" ht="12.75">
      <c r="D367" s="12"/>
      <c r="E367" s="12"/>
      <c r="G367" s="23"/>
      <c r="H367" s="4"/>
    </row>
    <row r="368" spans="4:8" ht="12.75">
      <c r="D368" s="12"/>
      <c r="E368" s="12"/>
      <c r="G368" s="23"/>
      <c r="H368" s="4"/>
    </row>
    <row r="369" spans="4:8" ht="12.75">
      <c r="D369" s="12"/>
      <c r="E369" s="12"/>
      <c r="G369" s="23"/>
      <c r="H369" s="4"/>
    </row>
    <row r="370" spans="4:8" ht="12.75">
      <c r="D370" s="12"/>
      <c r="E370" s="12"/>
      <c r="G370" s="23"/>
      <c r="H370" s="4"/>
    </row>
    <row r="371" spans="4:8" ht="12.75">
      <c r="D371" s="12"/>
      <c r="E371" s="12"/>
      <c r="G371" s="23"/>
      <c r="H371" s="4"/>
    </row>
    <row r="372" spans="4:8" ht="12.75">
      <c r="D372" s="12"/>
      <c r="E372" s="12"/>
      <c r="G372" s="23"/>
      <c r="H372" s="4"/>
    </row>
    <row r="373" spans="4:8" ht="12.75">
      <c r="D373" s="12"/>
      <c r="E373" s="12"/>
      <c r="G373" s="23"/>
      <c r="H373" s="4"/>
    </row>
    <row r="374" spans="4:8" ht="12.75">
      <c r="D374" s="12"/>
      <c r="E374" s="12"/>
      <c r="G374" s="23"/>
      <c r="H374" s="4"/>
    </row>
    <row r="375" spans="4:8" ht="12.75">
      <c r="D375" s="12"/>
      <c r="E375" s="12"/>
      <c r="G375" s="23"/>
      <c r="H375" s="4"/>
    </row>
    <row r="376" spans="4:8" ht="12.75">
      <c r="D376" s="12"/>
      <c r="E376" s="12"/>
      <c r="G376" s="23"/>
      <c r="H376" s="4"/>
    </row>
    <row r="377" spans="4:8" ht="12.75">
      <c r="D377" s="12"/>
      <c r="E377" s="12"/>
      <c r="G377" s="23"/>
      <c r="H377" s="4"/>
    </row>
    <row r="378" spans="4:8" ht="12.75">
      <c r="D378" s="12"/>
      <c r="E378" s="12"/>
      <c r="G378" s="23"/>
      <c r="H378" s="4"/>
    </row>
    <row r="379" spans="4:8" ht="12.75">
      <c r="D379" s="12"/>
      <c r="E379" s="12"/>
      <c r="G379" s="23"/>
      <c r="H379" s="4"/>
    </row>
    <row r="380" spans="4:8" ht="12.75">
      <c r="D380" s="12"/>
      <c r="E380" s="12"/>
      <c r="G380" s="23"/>
      <c r="H380" s="4"/>
    </row>
    <row r="381" spans="4:8" ht="12.75">
      <c r="D381" s="12"/>
      <c r="E381" s="12"/>
      <c r="G381" s="23"/>
      <c r="H381" s="4"/>
    </row>
    <row r="382" spans="4:8" ht="12.75">
      <c r="D382" s="12"/>
      <c r="E382" s="12"/>
      <c r="G382" s="23"/>
      <c r="H382" s="4"/>
    </row>
    <row r="383" spans="4:8" ht="12.75">
      <c r="D383" s="12"/>
      <c r="E383" s="12"/>
      <c r="G383" s="23"/>
      <c r="H383" s="4"/>
    </row>
    <row r="384" spans="4:8" ht="12.75">
      <c r="D384" s="12"/>
      <c r="E384" s="12"/>
      <c r="G384" s="23"/>
      <c r="H384" s="4"/>
    </row>
    <row r="385" spans="4:8" ht="12.75">
      <c r="D385" s="12"/>
      <c r="E385" s="12"/>
      <c r="G385" s="23"/>
      <c r="H385" s="4"/>
    </row>
    <row r="386" spans="4:8" ht="12.75">
      <c r="D386" s="12"/>
      <c r="E386" s="12"/>
      <c r="G386" s="23"/>
      <c r="H386" s="4"/>
    </row>
    <row r="387" spans="4:8" ht="12.75">
      <c r="D387" s="12"/>
      <c r="E387" s="12"/>
      <c r="G387" s="23"/>
      <c r="H387" s="4"/>
    </row>
    <row r="388" spans="4:8" ht="12.75">
      <c r="D388" s="12"/>
      <c r="E388" s="12"/>
      <c r="G388" s="23"/>
      <c r="H388" s="4"/>
    </row>
    <row r="389" spans="4:8" ht="12.75">
      <c r="D389" s="12"/>
      <c r="E389" s="12"/>
      <c r="G389" s="23"/>
      <c r="H389" s="4"/>
    </row>
    <row r="390" spans="4:8" ht="12.75">
      <c r="D390" s="12"/>
      <c r="E390" s="12"/>
      <c r="G390" s="23"/>
      <c r="H390" s="4"/>
    </row>
    <row r="391" spans="4:8" ht="12.75">
      <c r="D391" s="12"/>
      <c r="E391" s="12"/>
      <c r="G391" s="23"/>
      <c r="H391" s="4"/>
    </row>
    <row r="392" spans="4:8" ht="12.75">
      <c r="D392" s="12"/>
      <c r="E392" s="12"/>
      <c r="G392" s="23"/>
      <c r="H392" s="4"/>
    </row>
    <row r="393" spans="4:8" ht="12.75">
      <c r="D393" s="12"/>
      <c r="E393" s="12"/>
      <c r="G393" s="23"/>
      <c r="H393" s="4"/>
    </row>
    <row r="394" spans="4:8" ht="12.75">
      <c r="D394" s="12"/>
      <c r="E394" s="12"/>
      <c r="G394" s="23"/>
      <c r="H394" s="4"/>
    </row>
    <row r="395" spans="4:8" ht="12.75">
      <c r="D395" s="12"/>
      <c r="E395" s="12"/>
      <c r="G395" s="23"/>
      <c r="H395" s="4"/>
    </row>
    <row r="396" spans="4:8" ht="12.75">
      <c r="D396" s="12"/>
      <c r="E396" s="12"/>
      <c r="G396" s="23"/>
      <c r="H396" s="4"/>
    </row>
    <row r="397" spans="4:8" ht="12.75">
      <c r="D397" s="12"/>
      <c r="E397" s="12"/>
      <c r="G397" s="23"/>
      <c r="H397" s="4"/>
    </row>
    <row r="398" spans="4:8" ht="12.75">
      <c r="D398" s="12"/>
      <c r="E398" s="12"/>
      <c r="G398" s="23"/>
      <c r="H398" s="4"/>
    </row>
    <row r="399" spans="4:8" ht="12.75">
      <c r="D399" s="12"/>
      <c r="E399" s="12"/>
      <c r="G399" s="23"/>
      <c r="H399" s="4"/>
    </row>
    <row r="400" spans="4:8" ht="12.75">
      <c r="D400" s="12"/>
      <c r="E400" s="12"/>
      <c r="G400" s="23"/>
      <c r="H400" s="4"/>
    </row>
    <row r="401" spans="4:8" ht="12.75">
      <c r="D401" s="12"/>
      <c r="E401" s="12"/>
      <c r="G401" s="23"/>
      <c r="H401" s="4"/>
    </row>
    <row r="402" spans="4:8" ht="12.75">
      <c r="D402" s="12"/>
      <c r="E402" s="12"/>
      <c r="G402" s="23"/>
      <c r="H402" s="4"/>
    </row>
    <row r="403" spans="4:8" ht="12.75">
      <c r="D403" s="12"/>
      <c r="E403" s="12"/>
      <c r="G403" s="23"/>
      <c r="H403" s="4"/>
    </row>
    <row r="404" spans="4:8" ht="12.75">
      <c r="D404" s="12"/>
      <c r="E404" s="12"/>
      <c r="G404" s="23"/>
      <c r="H404" s="4"/>
    </row>
    <row r="405" spans="4:8" ht="12.75">
      <c r="D405" s="12"/>
      <c r="E405" s="12"/>
      <c r="G405" s="23"/>
      <c r="H405" s="4"/>
    </row>
    <row r="406" spans="4:8" ht="12.75">
      <c r="D406" s="12"/>
      <c r="E406" s="12"/>
      <c r="G406" s="23"/>
      <c r="H406" s="4"/>
    </row>
    <row r="407" spans="4:8" ht="12.75">
      <c r="D407" s="12"/>
      <c r="E407" s="12"/>
      <c r="G407" s="23"/>
      <c r="H407" s="4"/>
    </row>
    <row r="408" spans="4:8" ht="12.75">
      <c r="D408" s="12"/>
      <c r="E408" s="12"/>
      <c r="G408" s="23"/>
      <c r="H408" s="4"/>
    </row>
    <row r="409" spans="4:8" ht="12.75">
      <c r="D409" s="12"/>
      <c r="E409" s="12"/>
      <c r="G409" s="23"/>
      <c r="H409" s="4"/>
    </row>
    <row r="410" spans="4:8" ht="12.75">
      <c r="D410" s="12"/>
      <c r="E410" s="12"/>
      <c r="G410" s="23"/>
      <c r="H410" s="4"/>
    </row>
    <row r="411" spans="4:8" ht="12.75">
      <c r="D411" s="12"/>
      <c r="E411" s="12"/>
      <c r="G411" s="23"/>
      <c r="H411" s="4"/>
    </row>
    <row r="412" spans="4:8" ht="12.75">
      <c r="D412" s="12"/>
      <c r="E412" s="12"/>
      <c r="G412" s="23"/>
      <c r="H412" s="4"/>
    </row>
    <row r="413" spans="4:8" ht="12.75">
      <c r="D413" s="12"/>
      <c r="E413" s="12"/>
      <c r="G413" s="23"/>
      <c r="H413" s="4"/>
    </row>
    <row r="414" spans="4:8" ht="12.75">
      <c r="D414" s="12"/>
      <c r="E414" s="12"/>
      <c r="G414" s="23"/>
      <c r="H414" s="4"/>
    </row>
    <row r="415" spans="4:8" ht="12.75">
      <c r="D415" s="12"/>
      <c r="E415" s="12"/>
      <c r="G415" s="23"/>
      <c r="H415" s="4"/>
    </row>
    <row r="416" spans="4:8" ht="12.75">
      <c r="D416" s="12"/>
      <c r="E416" s="12"/>
      <c r="G416" s="23"/>
      <c r="H416" s="4"/>
    </row>
    <row r="417" spans="4:8" ht="12.75">
      <c r="D417" s="12"/>
      <c r="E417" s="12"/>
      <c r="G417" s="23"/>
      <c r="H417" s="4"/>
    </row>
    <row r="418" spans="4:8" ht="12.75">
      <c r="D418" s="12"/>
      <c r="E418" s="12"/>
      <c r="G418" s="23"/>
      <c r="H418" s="4"/>
    </row>
    <row r="419" spans="4:8" ht="12.75">
      <c r="D419" s="12"/>
      <c r="E419" s="12"/>
      <c r="G419" s="23"/>
      <c r="H419" s="4"/>
    </row>
    <row r="420" spans="4:8" ht="12.75">
      <c r="D420" s="12"/>
      <c r="E420" s="12"/>
      <c r="G420" s="23"/>
      <c r="H420" s="4"/>
    </row>
    <row r="421" spans="4:8" ht="12.75">
      <c r="D421" s="12"/>
      <c r="E421" s="12"/>
      <c r="G421" s="23"/>
      <c r="H421" s="4"/>
    </row>
    <row r="422" spans="4:8" ht="12.75">
      <c r="D422" s="12"/>
      <c r="E422" s="12"/>
      <c r="G422" s="23"/>
      <c r="H422" s="4"/>
    </row>
    <row r="423" spans="4:8" ht="12.75">
      <c r="D423" s="12"/>
      <c r="E423" s="12"/>
      <c r="G423" s="23"/>
      <c r="H423" s="4"/>
    </row>
    <row r="424" spans="4:8" ht="12.75">
      <c r="D424" s="12"/>
      <c r="E424" s="12"/>
      <c r="G424" s="23"/>
      <c r="H424" s="4"/>
    </row>
    <row r="425" spans="4:8" ht="12.75">
      <c r="D425" s="12"/>
      <c r="E425" s="12"/>
      <c r="G425" s="23"/>
      <c r="H425" s="4"/>
    </row>
    <row r="426" spans="4:8" ht="12.75">
      <c r="D426" s="12"/>
      <c r="E426" s="12"/>
      <c r="G426" s="23"/>
      <c r="H426" s="4"/>
    </row>
    <row r="427" spans="4:8" ht="12.75">
      <c r="D427" s="12"/>
      <c r="E427" s="12"/>
      <c r="G427" s="23"/>
      <c r="H427" s="4"/>
    </row>
    <row r="428" spans="4:8" ht="12.75">
      <c r="D428" s="12"/>
      <c r="E428" s="12"/>
      <c r="G428" s="23"/>
      <c r="H428" s="4"/>
    </row>
    <row r="429" spans="4:8" ht="12.75">
      <c r="D429" s="12"/>
      <c r="E429" s="12"/>
      <c r="G429" s="23"/>
      <c r="H429" s="4"/>
    </row>
    <row r="430" spans="4:8" ht="12.75">
      <c r="D430" s="12"/>
      <c r="E430" s="12"/>
      <c r="G430" s="23"/>
      <c r="H430" s="4"/>
    </row>
    <row r="431" spans="4:8" ht="12.75">
      <c r="D431" s="12"/>
      <c r="E431" s="12"/>
      <c r="G431" s="23"/>
      <c r="H431" s="4"/>
    </row>
    <row r="432" spans="4:8" ht="12.75">
      <c r="D432" s="12"/>
      <c r="E432" s="12"/>
      <c r="G432" s="23"/>
      <c r="H432" s="4"/>
    </row>
    <row r="433" spans="4:8" ht="12.75">
      <c r="D433" s="12"/>
      <c r="E433" s="12"/>
      <c r="G433" s="23"/>
      <c r="H433" s="4"/>
    </row>
    <row r="434" spans="4:8" ht="12.75">
      <c r="D434" s="12"/>
      <c r="E434" s="12"/>
      <c r="G434" s="23"/>
      <c r="H434" s="4"/>
    </row>
    <row r="435" spans="4:8" ht="12.75">
      <c r="D435" s="12"/>
      <c r="E435" s="12"/>
      <c r="G435" s="23"/>
      <c r="H435" s="4"/>
    </row>
    <row r="436" spans="4:8" ht="12.75">
      <c r="D436" s="12"/>
      <c r="E436" s="12"/>
      <c r="G436" s="23"/>
      <c r="H436" s="4"/>
    </row>
    <row r="437" spans="4:8" ht="12.75">
      <c r="D437" s="12"/>
      <c r="E437" s="12"/>
      <c r="G437" s="23"/>
      <c r="H437" s="4"/>
    </row>
    <row r="438" spans="4:8" ht="12.75">
      <c r="D438" s="12"/>
      <c r="E438" s="12"/>
      <c r="G438" s="23"/>
      <c r="H438" s="4"/>
    </row>
    <row r="439" spans="4:8" ht="12.75">
      <c r="D439" s="12"/>
      <c r="E439" s="12"/>
      <c r="G439" s="23"/>
      <c r="H439" s="4"/>
    </row>
    <row r="440" spans="4:8" ht="12.75">
      <c r="D440" s="12"/>
      <c r="E440" s="12"/>
      <c r="G440" s="23"/>
      <c r="H440" s="4"/>
    </row>
    <row r="441" spans="4:8" ht="12.75">
      <c r="D441" s="12"/>
      <c r="E441" s="12"/>
      <c r="G441" s="23"/>
      <c r="H441" s="4"/>
    </row>
    <row r="442" spans="4:8" ht="12.75">
      <c r="D442" s="12"/>
      <c r="E442" s="12"/>
      <c r="G442" s="23"/>
      <c r="H442" s="4"/>
    </row>
    <row r="443" spans="4:8" ht="12.75">
      <c r="D443" s="12"/>
      <c r="E443" s="12"/>
      <c r="G443" s="23"/>
      <c r="H443" s="4"/>
    </row>
    <row r="444" spans="4:8" ht="12.75">
      <c r="D444" s="12"/>
      <c r="E444" s="12"/>
      <c r="G444" s="23"/>
      <c r="H444" s="4"/>
    </row>
    <row r="445" spans="4:8" ht="12.75">
      <c r="D445" s="12"/>
      <c r="E445" s="12"/>
      <c r="G445" s="23"/>
      <c r="H445" s="4"/>
    </row>
    <row r="446" spans="4:8" ht="12.75">
      <c r="D446" s="12"/>
      <c r="E446" s="12"/>
      <c r="G446" s="23"/>
      <c r="H446" s="4"/>
    </row>
    <row r="447" spans="4:8" ht="12.75">
      <c r="D447" s="12"/>
      <c r="E447" s="12"/>
      <c r="G447" s="23"/>
      <c r="H447" s="4"/>
    </row>
    <row r="448" spans="4:8" ht="12.75">
      <c r="D448" s="12"/>
      <c r="E448" s="12"/>
      <c r="G448" s="23"/>
      <c r="H448" s="4"/>
    </row>
    <row r="449" spans="4:8" ht="12.75">
      <c r="D449" s="12"/>
      <c r="E449" s="12"/>
      <c r="G449" s="23"/>
      <c r="H449" s="4"/>
    </row>
    <row r="450" spans="4:8" ht="12.75">
      <c r="D450" s="12"/>
      <c r="E450" s="12"/>
      <c r="G450" s="23"/>
      <c r="H450" s="4"/>
    </row>
    <row r="451" spans="4:8" ht="12.75">
      <c r="D451" s="12"/>
      <c r="E451" s="12"/>
      <c r="G451" s="23"/>
      <c r="H451" s="4"/>
    </row>
    <row r="452" spans="4:8" ht="12.75">
      <c r="D452" s="12"/>
      <c r="E452" s="12"/>
      <c r="G452" s="23"/>
      <c r="H452" s="4"/>
    </row>
    <row r="453" spans="4:8" ht="12.75">
      <c r="D453" s="12"/>
      <c r="E453" s="12"/>
      <c r="G453" s="23"/>
      <c r="H453" s="4"/>
    </row>
    <row r="454" spans="4:8" ht="12.75">
      <c r="D454" s="12"/>
      <c r="E454" s="12"/>
      <c r="G454" s="23"/>
      <c r="H454" s="4"/>
    </row>
    <row r="455" spans="4:8" ht="12.75">
      <c r="D455" s="12"/>
      <c r="E455" s="12"/>
      <c r="G455" s="23"/>
      <c r="H455" s="4"/>
    </row>
    <row r="456" spans="4:8" ht="12.75">
      <c r="D456" s="12"/>
      <c r="E456" s="12"/>
      <c r="G456" s="23"/>
      <c r="H456" s="4"/>
    </row>
    <row r="457" spans="4:8" ht="12.75">
      <c r="D457" s="12"/>
      <c r="E457" s="12"/>
      <c r="G457" s="23"/>
      <c r="H457" s="4"/>
    </row>
    <row r="458" spans="4:8" ht="12.75">
      <c r="D458" s="12"/>
      <c r="E458" s="12"/>
      <c r="G458" s="23"/>
      <c r="H458" s="4"/>
    </row>
    <row r="459" spans="4:8" ht="12.75">
      <c r="D459" s="12"/>
      <c r="E459" s="12"/>
      <c r="G459" s="23"/>
      <c r="H459" s="4"/>
    </row>
    <row r="460" spans="4:8" ht="12.75">
      <c r="D460" s="12"/>
      <c r="E460" s="12"/>
      <c r="G460" s="23"/>
      <c r="H460" s="4"/>
    </row>
    <row r="461" spans="4:8" ht="12.75">
      <c r="D461" s="12"/>
      <c r="E461" s="12"/>
      <c r="G461" s="23"/>
      <c r="H461" s="4"/>
    </row>
    <row r="462" spans="4:8" ht="12.75">
      <c r="D462" s="12"/>
      <c r="E462" s="12"/>
      <c r="G462" s="23"/>
      <c r="H462" s="4"/>
    </row>
    <row r="463" spans="4:8" ht="12.75">
      <c r="D463" s="12"/>
      <c r="E463" s="12"/>
      <c r="G463" s="23"/>
      <c r="H463" s="4"/>
    </row>
    <row r="464" spans="4:8" ht="12.75">
      <c r="D464" s="12"/>
      <c r="E464" s="12"/>
      <c r="G464" s="23"/>
      <c r="H464" s="4"/>
    </row>
    <row r="465" spans="4:8" ht="12.75">
      <c r="D465" s="12"/>
      <c r="E465" s="12"/>
      <c r="G465" s="23"/>
      <c r="H465" s="4"/>
    </row>
    <row r="466" spans="4:8" ht="12.75">
      <c r="D466" s="12"/>
      <c r="E466" s="12"/>
      <c r="G466" s="23"/>
      <c r="H466" s="4"/>
    </row>
    <row r="467" spans="4:8" ht="12.75">
      <c r="D467" s="12"/>
      <c r="E467" s="12"/>
      <c r="G467" s="23"/>
      <c r="H467" s="4"/>
    </row>
    <row r="468" spans="4:8" ht="12.75">
      <c r="D468" s="12"/>
      <c r="E468" s="12"/>
      <c r="G468" s="23"/>
      <c r="H468" s="4"/>
    </row>
    <row r="469" spans="4:8" ht="12.75">
      <c r="D469" s="12"/>
      <c r="E469" s="12"/>
      <c r="G469" s="23"/>
      <c r="H469" s="4"/>
    </row>
    <row r="470" spans="4:8" ht="12.75">
      <c r="D470" s="12"/>
      <c r="E470" s="12"/>
      <c r="G470" s="23"/>
      <c r="H470" s="4"/>
    </row>
    <row r="471" spans="4:8" ht="12.75">
      <c r="D471" s="12"/>
      <c r="E471" s="12"/>
      <c r="G471" s="23"/>
      <c r="H471" s="4"/>
    </row>
    <row r="472" spans="4:8" ht="12.75">
      <c r="D472" s="12"/>
      <c r="E472" s="12"/>
      <c r="G472" s="23"/>
      <c r="H472" s="4"/>
    </row>
    <row r="473" spans="4:8" ht="12.75">
      <c r="D473" s="12"/>
      <c r="E473" s="12"/>
      <c r="G473" s="23"/>
      <c r="H473" s="4"/>
    </row>
    <row r="474" spans="4:8" ht="12.75">
      <c r="D474" s="12"/>
      <c r="E474" s="12"/>
      <c r="G474" s="23"/>
      <c r="H474" s="4"/>
    </row>
    <row r="475" spans="4:8" ht="12.75">
      <c r="D475" s="12"/>
      <c r="E475" s="12"/>
      <c r="G475" s="23"/>
      <c r="H475" s="4"/>
    </row>
    <row r="476" spans="4:8" ht="12.75">
      <c r="D476" s="12"/>
      <c r="E476" s="12"/>
      <c r="G476" s="23"/>
      <c r="H476" s="4"/>
    </row>
    <row r="477" spans="4:8" ht="12.75">
      <c r="D477" s="12"/>
      <c r="E477" s="12"/>
      <c r="G477" s="23"/>
      <c r="H477" s="4"/>
    </row>
    <row r="478" spans="4:8" ht="12.75">
      <c r="D478" s="12"/>
      <c r="E478" s="12"/>
      <c r="G478" s="23"/>
      <c r="H478" s="4"/>
    </row>
    <row r="479" spans="4:8" ht="12.75">
      <c r="D479" s="12"/>
      <c r="E479" s="12"/>
      <c r="G479" s="23"/>
      <c r="H479" s="4"/>
    </row>
    <row r="480" spans="4:8" ht="12.75">
      <c r="D480" s="12"/>
      <c r="E480" s="12"/>
      <c r="G480" s="23"/>
      <c r="H480" s="4"/>
    </row>
    <row r="481" spans="4:8" ht="12.75">
      <c r="D481" s="12"/>
      <c r="E481" s="12"/>
      <c r="G481" s="23"/>
      <c r="H481" s="4"/>
    </row>
    <row r="482" spans="4:8" ht="12.75">
      <c r="D482" s="12"/>
      <c r="E482" s="12"/>
      <c r="G482" s="23"/>
      <c r="H482" s="4"/>
    </row>
    <row r="483" spans="4:8" ht="12.75">
      <c r="D483" s="12"/>
      <c r="E483" s="12"/>
      <c r="G483" s="23"/>
      <c r="H483" s="4"/>
    </row>
    <row r="484" spans="4:8" ht="12.75">
      <c r="D484" s="12"/>
      <c r="E484" s="12"/>
      <c r="G484" s="23"/>
      <c r="H484" s="4"/>
    </row>
    <row r="485" spans="4:8" ht="12.75">
      <c r="D485" s="12"/>
      <c r="E485" s="12"/>
      <c r="G485" s="23"/>
      <c r="H485" s="4"/>
    </row>
    <row r="486" spans="4:8" ht="12.75">
      <c r="D486" s="12"/>
      <c r="E486" s="12"/>
      <c r="G486" s="23"/>
      <c r="H486" s="4"/>
    </row>
    <row r="487" spans="4:8" ht="12.75">
      <c r="D487" s="12"/>
      <c r="E487" s="12"/>
      <c r="G487" s="23"/>
      <c r="H487" s="4"/>
    </row>
    <row r="488" spans="4:8" ht="12.75">
      <c r="D488" s="12"/>
      <c r="E488" s="12"/>
      <c r="G488" s="23"/>
      <c r="H488" s="4"/>
    </row>
    <row r="489" spans="4:8" ht="12.75">
      <c r="D489" s="12"/>
      <c r="E489" s="12"/>
      <c r="G489" s="23"/>
      <c r="H489" s="4"/>
    </row>
    <row r="490" spans="4:8" ht="12.75">
      <c r="D490" s="12"/>
      <c r="E490" s="12"/>
      <c r="G490" s="23"/>
      <c r="H490" s="4"/>
    </row>
    <row r="491" spans="4:8" ht="12.75">
      <c r="D491" s="12"/>
      <c r="E491" s="12"/>
      <c r="G491" s="23"/>
      <c r="H491" s="4"/>
    </row>
    <row r="492" spans="4:8" ht="12.75">
      <c r="D492" s="12"/>
      <c r="E492" s="12"/>
      <c r="G492" s="23"/>
      <c r="H492" s="4"/>
    </row>
    <row r="493" spans="4:8" ht="12.75">
      <c r="D493" s="12"/>
      <c r="E493" s="12"/>
      <c r="G493" s="23"/>
      <c r="H493" s="4"/>
    </row>
    <row r="494" spans="4:8" ht="12.75">
      <c r="D494" s="12"/>
      <c r="E494" s="12"/>
      <c r="G494" s="23"/>
      <c r="H494" s="4"/>
    </row>
    <row r="495" spans="4:8" ht="12.75">
      <c r="D495" s="12"/>
      <c r="E495" s="12"/>
      <c r="G495" s="23"/>
      <c r="H495" s="4"/>
    </row>
    <row r="496" spans="4:8" ht="12.75">
      <c r="D496" s="12"/>
      <c r="E496" s="12"/>
      <c r="G496" s="23"/>
      <c r="H496" s="4"/>
    </row>
    <row r="497" spans="4:8" ht="12.75">
      <c r="D497" s="12"/>
      <c r="E497" s="12"/>
      <c r="G497" s="23"/>
      <c r="H497" s="4"/>
    </row>
    <row r="498" spans="4:8" ht="12.75">
      <c r="D498" s="12"/>
      <c r="E498" s="12"/>
      <c r="G498" s="23"/>
      <c r="H498" s="4"/>
    </row>
    <row r="499" spans="4:8" ht="12.75">
      <c r="D499" s="12"/>
      <c r="E499" s="12"/>
      <c r="G499" s="23"/>
      <c r="H499" s="4"/>
    </row>
    <row r="500" spans="4:8" ht="12.75">
      <c r="D500" s="12"/>
      <c r="E500" s="12"/>
      <c r="G500" s="23"/>
      <c r="H500" s="4"/>
    </row>
    <row r="501" spans="4:8" ht="12.75">
      <c r="D501" s="12"/>
      <c r="E501" s="12"/>
      <c r="G501" s="23"/>
      <c r="H501" s="4"/>
    </row>
    <row r="502" spans="4:8" ht="12.75">
      <c r="D502" s="12"/>
      <c r="E502" s="12"/>
      <c r="G502" s="23"/>
      <c r="H502" s="4"/>
    </row>
    <row r="503" spans="4:8" ht="12.75">
      <c r="D503" s="12"/>
      <c r="E503" s="12"/>
      <c r="G503" s="23"/>
      <c r="H503" s="4"/>
    </row>
    <row r="504" spans="4:8" ht="12.75">
      <c r="D504" s="12"/>
      <c r="E504" s="12"/>
      <c r="G504" s="23"/>
      <c r="H504" s="4"/>
    </row>
    <row r="505" spans="4:8" ht="12.75">
      <c r="D505" s="12"/>
      <c r="E505" s="12"/>
      <c r="G505" s="23"/>
      <c r="H505" s="4"/>
    </row>
    <row r="506" spans="4:8" ht="12.75">
      <c r="D506" s="12"/>
      <c r="E506" s="12"/>
      <c r="G506" s="23"/>
      <c r="H506" s="4"/>
    </row>
    <row r="507" spans="4:8" ht="12.75">
      <c r="D507" s="12"/>
      <c r="E507" s="12"/>
      <c r="G507" s="23"/>
      <c r="H507" s="4"/>
    </row>
    <row r="508" spans="4:8" ht="12.75">
      <c r="D508" s="12"/>
      <c r="E508" s="12"/>
      <c r="G508" s="23"/>
      <c r="H508" s="4"/>
    </row>
    <row r="509" spans="4:8" ht="12.75">
      <c r="D509" s="12"/>
      <c r="E509" s="12"/>
      <c r="G509" s="23"/>
      <c r="H509" s="4"/>
    </row>
    <row r="510" spans="4:8" ht="12.75">
      <c r="D510" s="12"/>
      <c r="E510" s="12"/>
      <c r="G510" s="23"/>
      <c r="H510" s="4"/>
    </row>
    <row r="511" spans="4:8" ht="12.75">
      <c r="D511" s="12"/>
      <c r="E511" s="12"/>
      <c r="G511" s="23"/>
      <c r="H511" s="4"/>
    </row>
    <row r="512" spans="4:8" ht="12.75">
      <c r="D512" s="12"/>
      <c r="E512" s="12"/>
      <c r="G512" s="23"/>
      <c r="H512" s="4"/>
    </row>
    <row r="513" spans="4:8" ht="12.75">
      <c r="D513" s="12"/>
      <c r="E513" s="12"/>
      <c r="G513" s="23"/>
      <c r="H513" s="4"/>
    </row>
    <row r="514" spans="4:8" ht="12.75">
      <c r="D514" s="12"/>
      <c r="E514" s="12"/>
      <c r="G514" s="23"/>
      <c r="H514" s="4"/>
    </row>
    <row r="515" spans="4:8" ht="12.75">
      <c r="D515" s="12"/>
      <c r="E515" s="12"/>
      <c r="G515" s="23"/>
      <c r="H515" s="4"/>
    </row>
    <row r="516" spans="4:8" ht="12.75">
      <c r="D516" s="12"/>
      <c r="E516" s="12"/>
      <c r="G516" s="23"/>
      <c r="H516" s="4"/>
    </row>
    <row r="517" spans="4:8" ht="12.75">
      <c r="D517" s="12"/>
      <c r="E517" s="12"/>
      <c r="G517" s="23"/>
      <c r="H517" s="4"/>
    </row>
    <row r="518" spans="4:8" ht="12.75">
      <c r="D518" s="12"/>
      <c r="E518" s="12"/>
      <c r="G518" s="23"/>
      <c r="H518" s="4"/>
    </row>
    <row r="519" spans="4:8" ht="12.75">
      <c r="D519" s="12"/>
      <c r="E519" s="12"/>
      <c r="G519" s="23"/>
      <c r="H519" s="4"/>
    </row>
    <row r="520" spans="4:8" ht="12.75">
      <c r="D520" s="12"/>
      <c r="E520" s="12"/>
      <c r="G520" s="23"/>
      <c r="H520" s="4"/>
    </row>
    <row r="521" spans="4:8" ht="12.75">
      <c r="D521" s="12"/>
      <c r="E521" s="12"/>
      <c r="G521" s="23"/>
      <c r="H521" s="4"/>
    </row>
    <row r="522" spans="4:8" ht="12.75">
      <c r="D522" s="12"/>
      <c r="E522" s="12"/>
      <c r="G522" s="23"/>
      <c r="H522" s="4"/>
    </row>
    <row r="523" spans="4:8" ht="12.75">
      <c r="D523" s="12"/>
      <c r="E523" s="12"/>
      <c r="G523" s="23"/>
      <c r="H523" s="4"/>
    </row>
    <row r="524" spans="4:8" ht="12.75">
      <c r="D524" s="12"/>
      <c r="E524" s="12"/>
      <c r="G524" s="23"/>
      <c r="H524" s="4"/>
    </row>
    <row r="525" spans="4:8" ht="12.75">
      <c r="D525" s="12"/>
      <c r="E525" s="12"/>
      <c r="G525" s="23"/>
      <c r="H525" s="4"/>
    </row>
    <row r="526" spans="4:8" ht="12.75">
      <c r="D526" s="12"/>
      <c r="E526" s="12"/>
      <c r="G526" s="23"/>
      <c r="H526" s="4"/>
    </row>
    <row r="527" spans="4:8" ht="12.75">
      <c r="D527" s="12"/>
      <c r="E527" s="12"/>
      <c r="G527" s="23"/>
      <c r="H527" s="4"/>
    </row>
    <row r="528" spans="4:8" ht="12.75">
      <c r="D528" s="12"/>
      <c r="E528" s="12"/>
      <c r="G528" s="23"/>
      <c r="H528" s="4"/>
    </row>
    <row r="529" spans="4:8" ht="12.75">
      <c r="D529" s="12"/>
      <c r="E529" s="12"/>
      <c r="G529" s="23"/>
      <c r="H529" s="4"/>
    </row>
    <row r="530" spans="4:8" ht="12.75">
      <c r="D530" s="12"/>
      <c r="E530" s="12"/>
      <c r="G530" s="23"/>
      <c r="H530" s="4"/>
    </row>
    <row r="531" spans="4:8" ht="12.75">
      <c r="D531" s="12"/>
      <c r="E531" s="12"/>
      <c r="G531" s="23"/>
      <c r="H531" s="4"/>
    </row>
    <row r="532" spans="4:8" ht="12.75">
      <c r="D532" s="12"/>
      <c r="E532" s="12"/>
      <c r="G532" s="23"/>
      <c r="H532" s="4"/>
    </row>
    <row r="533" spans="4:8" ht="12.75">
      <c r="D533" s="12"/>
      <c r="E533" s="12"/>
      <c r="G533" s="23"/>
      <c r="H533" s="4"/>
    </row>
    <row r="534" spans="4:8" ht="12.75">
      <c r="D534" s="12"/>
      <c r="E534" s="12"/>
      <c r="G534" s="23"/>
      <c r="H534" s="4"/>
    </row>
    <row r="535" spans="4:8" ht="12.75">
      <c r="D535" s="12"/>
      <c r="E535" s="12"/>
      <c r="G535" s="23"/>
      <c r="H535" s="4"/>
    </row>
    <row r="536" spans="4:8" ht="12.75">
      <c r="D536" s="12"/>
      <c r="E536" s="12"/>
      <c r="G536" s="23"/>
      <c r="H536" s="4"/>
    </row>
    <row r="537" spans="4:8" ht="12.75">
      <c r="D537" s="12"/>
      <c r="E537" s="12"/>
      <c r="G537" s="23"/>
      <c r="H537" s="4"/>
    </row>
    <row r="538" spans="4:8" ht="12.75">
      <c r="D538" s="12"/>
      <c r="E538" s="12"/>
      <c r="G538" s="23"/>
      <c r="H538" s="4"/>
    </row>
    <row r="539" spans="4:8" ht="12.75">
      <c r="D539" s="12"/>
      <c r="E539" s="12"/>
      <c r="G539" s="23"/>
      <c r="H539" s="4"/>
    </row>
    <row r="540" spans="4:8" ht="12.75">
      <c r="D540" s="12"/>
      <c r="E540" s="12"/>
      <c r="G540" s="23"/>
      <c r="H540" s="4"/>
    </row>
    <row r="541" spans="4:8" ht="12.75">
      <c r="D541" s="12"/>
      <c r="E541" s="12"/>
      <c r="G541" s="23"/>
      <c r="H541" s="4"/>
    </row>
    <row r="542" spans="4:8" ht="12.75">
      <c r="D542" s="12"/>
      <c r="E542" s="12"/>
      <c r="G542" s="23"/>
      <c r="H542" s="4"/>
    </row>
    <row r="543" spans="4:8" ht="12.75">
      <c r="D543" s="12"/>
      <c r="E543" s="12"/>
      <c r="G543" s="23"/>
      <c r="H543" s="4"/>
    </row>
    <row r="544" spans="4:8" ht="12.75">
      <c r="D544" s="12"/>
      <c r="E544" s="12"/>
      <c r="G544" s="23"/>
      <c r="H544" s="4"/>
    </row>
    <row r="545" spans="4:8" ht="12.75">
      <c r="D545" s="12"/>
      <c r="E545" s="12"/>
      <c r="G545" s="23"/>
      <c r="H545" s="4"/>
    </row>
    <row r="546" spans="4:8" ht="12.75">
      <c r="D546" s="12"/>
      <c r="E546" s="12"/>
      <c r="G546" s="23"/>
      <c r="H546" s="4"/>
    </row>
    <row r="547" spans="4:8" ht="12.75">
      <c r="D547" s="12"/>
      <c r="E547" s="12"/>
      <c r="G547" s="23"/>
      <c r="H547" s="4"/>
    </row>
    <row r="548" spans="4:8" ht="12.75">
      <c r="D548" s="12"/>
      <c r="E548" s="12"/>
      <c r="G548" s="23"/>
      <c r="H548" s="4"/>
    </row>
    <row r="549" spans="4:8" ht="12.75">
      <c r="D549" s="12"/>
      <c r="E549" s="12"/>
      <c r="G549" s="23"/>
      <c r="H549" s="4"/>
    </row>
    <row r="550" spans="4:8" ht="12.75">
      <c r="D550" s="12"/>
      <c r="E550" s="12"/>
      <c r="G550" s="23"/>
      <c r="H550" s="4"/>
    </row>
    <row r="551" spans="4:8" ht="12.75">
      <c r="D551" s="12"/>
      <c r="E551" s="12"/>
      <c r="G551" s="23"/>
      <c r="H551" s="4"/>
    </row>
    <row r="552" spans="4:8" ht="12.75">
      <c r="D552" s="12"/>
      <c r="E552" s="12"/>
      <c r="G552" s="23"/>
      <c r="H552" s="4"/>
    </row>
    <row r="553" spans="4:8" ht="12.75">
      <c r="D553" s="12"/>
      <c r="E553" s="12"/>
      <c r="G553" s="23"/>
      <c r="H553" s="4"/>
    </row>
    <row r="554" spans="4:8" ht="12.75">
      <c r="D554" s="12"/>
      <c r="E554" s="12"/>
      <c r="G554" s="23"/>
      <c r="H554" s="4"/>
    </row>
    <row r="555" spans="4:8" ht="12.75">
      <c r="D555" s="12"/>
      <c r="E555" s="12"/>
      <c r="G555" s="23"/>
      <c r="H555" s="4"/>
    </row>
    <row r="556" spans="4:8" ht="12.75">
      <c r="D556" s="12"/>
      <c r="E556" s="12"/>
      <c r="G556" s="23"/>
      <c r="H556" s="4"/>
    </row>
    <row r="557" spans="4:8" ht="12.75">
      <c r="D557" s="12"/>
      <c r="E557" s="12"/>
      <c r="G557" s="23"/>
      <c r="H557" s="4"/>
    </row>
    <row r="558" spans="4:8" ht="12.75">
      <c r="D558" s="12"/>
      <c r="E558" s="12"/>
      <c r="G558" s="23"/>
      <c r="H558" s="4"/>
    </row>
    <row r="559" spans="4:8" ht="12.75">
      <c r="D559" s="12"/>
      <c r="E559" s="12"/>
      <c r="G559" s="23"/>
      <c r="H559" s="4"/>
    </row>
    <row r="560" spans="4:8" ht="12.75">
      <c r="D560" s="12"/>
      <c r="E560" s="12"/>
      <c r="G560" s="23"/>
      <c r="H560" s="4"/>
    </row>
    <row r="561" spans="4:8" ht="12.75">
      <c r="D561" s="12"/>
      <c r="E561" s="12"/>
      <c r="G561" s="23"/>
      <c r="H561" s="4"/>
    </row>
    <row r="562" spans="4:8" ht="12.75">
      <c r="D562" s="12"/>
      <c r="E562" s="12"/>
      <c r="G562" s="23"/>
      <c r="H562" s="4"/>
    </row>
    <row r="563" spans="4:8" ht="12.75">
      <c r="D563" s="12"/>
      <c r="E563" s="12"/>
      <c r="G563" s="23"/>
      <c r="H563" s="4"/>
    </row>
    <row r="564" spans="4:8" ht="12.75">
      <c r="D564" s="12"/>
      <c r="E564" s="12"/>
      <c r="G564" s="23"/>
      <c r="H564" s="4"/>
    </row>
    <row r="565" spans="4:8" ht="12.75">
      <c r="D565" s="12"/>
      <c r="E565" s="12"/>
      <c r="G565" s="23"/>
      <c r="H565" s="4"/>
    </row>
    <row r="566" spans="4:8" ht="12.75">
      <c r="D566" s="12"/>
      <c r="E566" s="12"/>
      <c r="G566" s="23"/>
      <c r="H566" s="4"/>
    </row>
    <row r="567" spans="4:8" ht="12.75">
      <c r="D567" s="12"/>
      <c r="E567" s="12"/>
      <c r="G567" s="23"/>
      <c r="H567" s="4"/>
    </row>
    <row r="568" spans="4:8" ht="12.75">
      <c r="D568" s="12"/>
      <c r="E568" s="12"/>
      <c r="G568" s="23"/>
      <c r="H568" s="4"/>
    </row>
    <row r="569" spans="4:8" ht="12.75">
      <c r="D569" s="12"/>
      <c r="E569" s="12"/>
      <c r="G569" s="23"/>
      <c r="H569" s="4"/>
    </row>
    <row r="570" spans="4:8" ht="12.75">
      <c r="D570" s="12"/>
      <c r="E570" s="12"/>
      <c r="G570" s="23"/>
      <c r="H570" s="4"/>
    </row>
    <row r="571" spans="4:8" ht="12.75">
      <c r="D571" s="12"/>
      <c r="E571" s="12"/>
      <c r="G571" s="23"/>
      <c r="H571" s="4"/>
    </row>
    <row r="572" spans="4:8" ht="12.75">
      <c r="D572" s="12"/>
      <c r="E572" s="12"/>
      <c r="G572" s="23"/>
      <c r="H572" s="4"/>
    </row>
    <row r="573" spans="4:8" ht="12.75">
      <c r="D573" s="12"/>
      <c r="E573" s="12"/>
      <c r="G573" s="23"/>
      <c r="H573" s="4"/>
    </row>
    <row r="574" spans="4:8" ht="12.75">
      <c r="D574" s="12"/>
      <c r="E574" s="12"/>
      <c r="G574" s="23"/>
      <c r="H574" s="4"/>
    </row>
    <row r="575" spans="4:8" ht="12.75">
      <c r="D575" s="12"/>
      <c r="E575" s="12"/>
      <c r="G575" s="23"/>
      <c r="H575" s="4"/>
    </row>
    <row r="576" spans="4:8" ht="12.75">
      <c r="D576" s="12"/>
      <c r="E576" s="12"/>
      <c r="G576" s="23"/>
      <c r="H576" s="4"/>
    </row>
    <row r="577" spans="4:8" ht="12.75">
      <c r="D577" s="12"/>
      <c r="E577" s="12"/>
      <c r="G577" s="23"/>
      <c r="H577" s="4"/>
    </row>
    <row r="578" spans="4:8" ht="12.75">
      <c r="D578" s="12"/>
      <c r="E578" s="12"/>
      <c r="G578" s="23"/>
      <c r="H578" s="4"/>
    </row>
    <row r="579" spans="4:8" ht="12.75">
      <c r="D579" s="12"/>
      <c r="E579" s="12"/>
      <c r="G579" s="23"/>
      <c r="H579" s="4"/>
    </row>
    <row r="580" spans="4:8" ht="12.75">
      <c r="D580" s="12"/>
      <c r="E580" s="12"/>
      <c r="G580" s="23"/>
      <c r="H580" s="4"/>
    </row>
    <row r="581" spans="4:8" ht="12.75">
      <c r="D581" s="12"/>
      <c r="E581" s="12"/>
      <c r="G581" s="23"/>
      <c r="H581" s="4"/>
    </row>
    <row r="582" spans="4:8" ht="12.75">
      <c r="D582" s="12"/>
      <c r="E582" s="12"/>
      <c r="G582" s="23"/>
      <c r="H582" s="4"/>
    </row>
    <row r="583" spans="4:8" ht="12.75">
      <c r="D583" s="12"/>
      <c r="E583" s="12"/>
      <c r="G583" s="23"/>
      <c r="H583" s="4"/>
    </row>
    <row r="584" spans="4:8" ht="12.75">
      <c r="D584" s="12"/>
      <c r="E584" s="12"/>
      <c r="G584" s="23"/>
      <c r="H584" s="4"/>
    </row>
    <row r="585" spans="4:8" ht="12.75">
      <c r="D585" s="12"/>
      <c r="E585" s="12"/>
      <c r="G585" s="23"/>
      <c r="H585" s="4"/>
    </row>
    <row r="586" spans="4:8" ht="12.75">
      <c r="D586" s="12"/>
      <c r="E586" s="12"/>
      <c r="G586" s="23"/>
      <c r="H586" s="4"/>
    </row>
    <row r="587" spans="4:8" ht="12.75">
      <c r="D587" s="12"/>
      <c r="E587" s="12"/>
      <c r="G587" s="23"/>
      <c r="H587" s="4"/>
    </row>
    <row r="588" spans="4:8" ht="12.75">
      <c r="D588" s="12"/>
      <c r="E588" s="12"/>
      <c r="G588" s="23"/>
      <c r="H588" s="4"/>
    </row>
    <row r="589" spans="4:8" ht="12.75">
      <c r="D589" s="12"/>
      <c r="E589" s="12"/>
      <c r="G589" s="23"/>
      <c r="H589" s="4"/>
    </row>
    <row r="590" spans="4:8" ht="12.75">
      <c r="D590" s="12"/>
      <c r="E590" s="12"/>
      <c r="G590" s="23"/>
      <c r="H590" s="4"/>
    </row>
    <row r="591" spans="4:8" ht="12.75">
      <c r="D591" s="12"/>
      <c r="E591" s="12"/>
      <c r="G591" s="23"/>
      <c r="H591" s="4"/>
    </row>
    <row r="592" spans="4:8" ht="12.75">
      <c r="D592" s="12"/>
      <c r="E592" s="12"/>
      <c r="G592" s="23"/>
      <c r="H592" s="4"/>
    </row>
    <row r="593" spans="4:8" ht="12.75">
      <c r="D593" s="12"/>
      <c r="E593" s="12"/>
      <c r="G593" s="23"/>
      <c r="H593" s="4"/>
    </row>
    <row r="594" spans="4:8" ht="12.75">
      <c r="D594" s="12"/>
      <c r="E594" s="12"/>
      <c r="G594" s="23"/>
      <c r="H594" s="4"/>
    </row>
    <row r="595" spans="4:8" ht="12.75">
      <c r="D595" s="12"/>
      <c r="E595" s="12"/>
      <c r="G595" s="23"/>
      <c r="H595" s="4"/>
    </row>
    <row r="596" spans="4:8" ht="12.75">
      <c r="D596" s="12"/>
      <c r="E596" s="12"/>
      <c r="G596" s="23"/>
      <c r="H596" s="4"/>
    </row>
    <row r="597" spans="4:8" ht="12.75">
      <c r="D597" s="12"/>
      <c r="E597" s="12"/>
      <c r="G597" s="23"/>
      <c r="H597" s="4"/>
    </row>
    <row r="598" spans="4:8" ht="12.75">
      <c r="D598" s="12"/>
      <c r="E598" s="12"/>
      <c r="G598" s="23"/>
      <c r="H598" s="4"/>
    </row>
    <row r="599" spans="4:8" ht="12.75">
      <c r="D599" s="12"/>
      <c r="E599" s="12"/>
      <c r="G599" s="23"/>
      <c r="H599" s="4"/>
    </row>
    <row r="600" spans="4:8" ht="12.75">
      <c r="D600" s="12"/>
      <c r="E600" s="12"/>
      <c r="G600" s="23"/>
      <c r="H600" s="4"/>
    </row>
    <row r="601" spans="4:8" ht="12.75">
      <c r="D601" s="12"/>
      <c r="E601" s="12"/>
      <c r="G601" s="23"/>
      <c r="H601" s="4"/>
    </row>
    <row r="602" spans="4:8" ht="12.75">
      <c r="D602" s="12"/>
      <c r="E602" s="12"/>
      <c r="G602" s="23"/>
      <c r="H602" s="4"/>
    </row>
    <row r="603" spans="4:8" ht="12.75">
      <c r="D603" s="12"/>
      <c r="E603" s="12"/>
      <c r="G603" s="23"/>
      <c r="H603" s="4"/>
    </row>
    <row r="604" spans="4:8" ht="12.75">
      <c r="D604" s="12"/>
      <c r="E604" s="12"/>
      <c r="G604" s="23"/>
      <c r="H604" s="4"/>
    </row>
    <row r="605" spans="4:8" ht="12.75">
      <c r="D605" s="12"/>
      <c r="E605" s="12"/>
      <c r="G605" s="23"/>
      <c r="H605" s="4"/>
    </row>
    <row r="606" spans="4:8" ht="12.75">
      <c r="D606" s="12"/>
      <c r="E606" s="12"/>
      <c r="G606" s="23"/>
      <c r="H606" s="4"/>
    </row>
    <row r="607" spans="4:8" ht="12.75">
      <c r="D607" s="12"/>
      <c r="E607" s="12"/>
      <c r="G607" s="23"/>
      <c r="H607" s="4"/>
    </row>
    <row r="608" spans="4:8" ht="12.75">
      <c r="D608" s="12"/>
      <c r="E608" s="12"/>
      <c r="G608" s="23"/>
      <c r="H608" s="4"/>
    </row>
    <row r="609" spans="4:8" ht="12.75">
      <c r="D609" s="12"/>
      <c r="E609" s="12"/>
      <c r="G609" s="23"/>
      <c r="H609" s="4"/>
    </row>
    <row r="610" spans="4:8" ht="12.75">
      <c r="D610" s="12"/>
      <c r="E610" s="12"/>
      <c r="G610" s="23"/>
      <c r="H610" s="4"/>
    </row>
    <row r="611" spans="4:8" ht="12.75">
      <c r="D611" s="12"/>
      <c r="E611" s="12"/>
      <c r="G611" s="23"/>
      <c r="H611" s="4"/>
    </row>
    <row r="612" spans="4:8" ht="12.75">
      <c r="D612" s="12"/>
      <c r="E612" s="12"/>
      <c r="G612" s="23"/>
      <c r="H612" s="4"/>
    </row>
    <row r="613" spans="4:8" ht="12.75">
      <c r="D613" s="12"/>
      <c r="E613" s="12"/>
      <c r="G613" s="23"/>
      <c r="H613" s="4"/>
    </row>
    <row r="614" spans="4:8" ht="12.75">
      <c r="D614" s="12"/>
      <c r="E614" s="12"/>
      <c r="G614" s="23"/>
      <c r="H614" s="4"/>
    </row>
    <row r="615" spans="4:8" ht="12.75">
      <c r="D615" s="12"/>
      <c r="E615" s="12"/>
      <c r="G615" s="23"/>
      <c r="H615" s="4"/>
    </row>
    <row r="616" spans="4:8" ht="12.75">
      <c r="D616" s="12"/>
      <c r="E616" s="12"/>
      <c r="G616" s="23"/>
      <c r="H616" s="4"/>
    </row>
    <row r="617" spans="4:8" ht="12.75">
      <c r="D617" s="12"/>
      <c r="E617" s="12"/>
      <c r="G617" s="23"/>
      <c r="H617" s="4"/>
    </row>
    <row r="618" spans="4:8" ht="12.75">
      <c r="D618" s="12"/>
      <c r="E618" s="12"/>
      <c r="G618" s="23"/>
      <c r="H618" s="4"/>
    </row>
    <row r="619" spans="4:8" ht="12.75">
      <c r="D619" s="12"/>
      <c r="E619" s="12"/>
      <c r="G619" s="23"/>
      <c r="H619" s="4"/>
    </row>
    <row r="620" spans="4:8" ht="12.75">
      <c r="D620" s="12"/>
      <c r="E620" s="12"/>
      <c r="G620" s="23"/>
      <c r="H620" s="4"/>
    </row>
    <row r="621" spans="4:8" ht="12.75">
      <c r="D621" s="12"/>
      <c r="E621" s="12"/>
      <c r="G621" s="23"/>
      <c r="H621" s="4"/>
    </row>
    <row r="622" spans="4:8" ht="12.75">
      <c r="D622" s="12"/>
      <c r="E622" s="12"/>
      <c r="G622" s="23"/>
      <c r="H622" s="4"/>
    </row>
    <row r="623" spans="4:8" ht="12.75">
      <c r="D623" s="12"/>
      <c r="E623" s="12"/>
      <c r="G623" s="23"/>
      <c r="H623" s="4"/>
    </row>
    <row r="624" spans="4:8" ht="12.75">
      <c r="D624" s="12"/>
      <c r="E624" s="12"/>
      <c r="G624" s="23"/>
      <c r="H624" s="4"/>
    </row>
    <row r="625" spans="4:8" ht="12.75">
      <c r="D625" s="12"/>
      <c r="E625" s="12"/>
      <c r="G625" s="23"/>
      <c r="H625" s="4"/>
    </row>
    <row r="626" spans="4:8" ht="12.75">
      <c r="D626" s="12"/>
      <c r="E626" s="12"/>
      <c r="G626" s="23"/>
      <c r="H626" s="4"/>
    </row>
    <row r="627" spans="4:8" ht="12.75">
      <c r="D627" s="12"/>
      <c r="E627" s="12"/>
      <c r="G627" s="23"/>
      <c r="H627" s="4"/>
    </row>
    <row r="628" spans="4:8" ht="12.75">
      <c r="D628" s="12"/>
      <c r="E628" s="12"/>
      <c r="G628" s="23"/>
      <c r="H628" s="4"/>
    </row>
    <row r="629" spans="4:8" ht="12.75">
      <c r="D629" s="12"/>
      <c r="E629" s="12"/>
      <c r="G629" s="23"/>
      <c r="H629" s="4"/>
    </row>
    <row r="630" spans="4:8" ht="12.75">
      <c r="D630" s="12"/>
      <c r="E630" s="12"/>
      <c r="G630" s="23"/>
      <c r="H630" s="4"/>
    </row>
    <row r="631" spans="4:8" ht="12.75">
      <c r="D631" s="12"/>
      <c r="E631" s="12"/>
      <c r="G631" s="23"/>
      <c r="H631" s="4"/>
    </row>
    <row r="632" spans="4:8" ht="12.75">
      <c r="D632" s="12"/>
      <c r="E632" s="12"/>
      <c r="G632" s="23"/>
      <c r="H632" s="4"/>
    </row>
    <row r="633" spans="4:8" ht="12.75">
      <c r="D633" s="12"/>
      <c r="E633" s="12"/>
      <c r="G633" s="23"/>
      <c r="H633" s="4"/>
    </row>
    <row r="634" spans="4:8" ht="12.75">
      <c r="D634" s="12"/>
      <c r="E634" s="12"/>
      <c r="G634" s="23"/>
      <c r="H634" s="4"/>
    </row>
    <row r="635" spans="4:8" ht="12.75">
      <c r="D635" s="12"/>
      <c r="E635" s="12"/>
      <c r="G635" s="23"/>
      <c r="H635" s="4"/>
    </row>
    <row r="636" spans="4:8" ht="12.75">
      <c r="D636" s="12"/>
      <c r="E636" s="12"/>
      <c r="G636" s="23"/>
      <c r="H636" s="4"/>
    </row>
    <row r="637" spans="4:8" ht="12.75">
      <c r="D637" s="12"/>
      <c r="E637" s="12"/>
      <c r="G637" s="23"/>
      <c r="H637" s="4"/>
    </row>
    <row r="638" spans="4:8" ht="12.75">
      <c r="D638" s="12"/>
      <c r="E638" s="12"/>
      <c r="G638" s="23"/>
      <c r="H638" s="4"/>
    </row>
    <row r="639" spans="4:8" ht="12.75">
      <c r="D639" s="12"/>
      <c r="E639" s="12"/>
      <c r="G639" s="23"/>
      <c r="H639" s="4"/>
    </row>
    <row r="640" spans="4:8" ht="12.75">
      <c r="D640" s="12"/>
      <c r="E640" s="12"/>
      <c r="G640" s="23"/>
      <c r="H640" s="4"/>
    </row>
    <row r="641" spans="4:8" ht="12.75">
      <c r="D641" s="12"/>
      <c r="E641" s="12"/>
      <c r="G641" s="23"/>
      <c r="H641" s="4"/>
    </row>
    <row r="642" spans="4:8" ht="12.75">
      <c r="D642" s="12"/>
      <c r="E642" s="12"/>
      <c r="G642" s="23"/>
      <c r="H642" s="4"/>
    </row>
    <row r="643" spans="4:8" ht="12.75">
      <c r="D643" s="12"/>
      <c r="E643" s="12"/>
      <c r="G643" s="23"/>
      <c r="H643" s="4"/>
    </row>
    <row r="644" spans="4:8" ht="12.75">
      <c r="D644" s="12"/>
      <c r="E644" s="12"/>
      <c r="G644" s="23"/>
      <c r="H644" s="4"/>
    </row>
    <row r="645" spans="4:8" ht="12.75">
      <c r="D645" s="12"/>
      <c r="E645" s="12"/>
      <c r="G645" s="23"/>
      <c r="H645" s="4"/>
    </row>
    <row r="646" spans="4:8" ht="12.75">
      <c r="D646" s="12"/>
      <c r="E646" s="12"/>
      <c r="G646" s="23"/>
      <c r="H646" s="4"/>
    </row>
    <row r="647" spans="4:8" ht="12.75">
      <c r="D647" s="12"/>
      <c r="E647" s="12"/>
      <c r="G647" s="23"/>
      <c r="H647" s="4"/>
    </row>
    <row r="648" spans="4:8" ht="12.75">
      <c r="D648" s="12"/>
      <c r="E648" s="12"/>
      <c r="G648" s="23"/>
      <c r="H648" s="4"/>
    </row>
    <row r="649" spans="4:8" ht="12.75">
      <c r="D649" s="12"/>
      <c r="E649" s="12"/>
      <c r="G649" s="23"/>
      <c r="H649" s="4"/>
    </row>
    <row r="650" spans="4:8" ht="12.75">
      <c r="D650" s="12"/>
      <c r="E650" s="12"/>
      <c r="G650" s="23"/>
      <c r="H650" s="4"/>
    </row>
    <row r="651" spans="4:8" ht="12.75">
      <c r="D651" s="12"/>
      <c r="E651" s="12"/>
      <c r="G651" s="23"/>
      <c r="H651" s="4"/>
    </row>
    <row r="652" spans="4:8" ht="12.75">
      <c r="D652" s="12"/>
      <c r="E652" s="12"/>
      <c r="G652" s="23"/>
      <c r="H652" s="4"/>
    </row>
    <row r="653" spans="4:8" ht="12.75">
      <c r="D653" s="12"/>
      <c r="E653" s="12"/>
      <c r="G653" s="23"/>
      <c r="H653" s="4"/>
    </row>
    <row r="654" spans="4:8" ht="12.75">
      <c r="D654" s="12"/>
      <c r="E654" s="12"/>
      <c r="G654" s="23"/>
      <c r="H654" s="4"/>
    </row>
    <row r="655" spans="4:8" ht="12.75">
      <c r="D655" s="12"/>
      <c r="E655" s="12"/>
      <c r="G655" s="23"/>
      <c r="H655" s="4"/>
    </row>
    <row r="656" spans="4:8" ht="12.75">
      <c r="D656" s="12"/>
      <c r="E656" s="12"/>
      <c r="G656" s="23"/>
      <c r="H656" s="4"/>
    </row>
    <row r="657" spans="4:8" ht="12.75">
      <c r="D657" s="12"/>
      <c r="E657" s="12"/>
      <c r="G657" s="23"/>
      <c r="H657" s="4"/>
    </row>
    <row r="658" spans="4:8" ht="12.75">
      <c r="D658" s="12"/>
      <c r="E658" s="12"/>
      <c r="G658" s="23"/>
      <c r="H658" s="4"/>
    </row>
    <row r="659" spans="4:8" ht="12.75">
      <c r="D659" s="12"/>
      <c r="E659" s="12"/>
      <c r="G659" s="23"/>
      <c r="H659" s="4"/>
    </row>
    <row r="660" spans="4:8" ht="12.75">
      <c r="D660" s="12"/>
      <c r="E660" s="12"/>
      <c r="G660" s="23"/>
      <c r="H660" s="4"/>
    </row>
    <row r="661" spans="4:8" ht="12.75">
      <c r="D661" s="12"/>
      <c r="E661" s="12"/>
      <c r="G661" s="23"/>
      <c r="H661" s="4"/>
    </row>
    <row r="662" spans="4:8" ht="12.75">
      <c r="D662" s="12"/>
      <c r="E662" s="12"/>
      <c r="G662" s="23"/>
      <c r="H662" s="4"/>
    </row>
    <row r="663" spans="4:8" ht="12.75">
      <c r="D663" s="12"/>
      <c r="E663" s="12"/>
      <c r="G663" s="23"/>
      <c r="H663" s="4"/>
    </row>
    <row r="664" spans="4:8" ht="12.75">
      <c r="D664" s="12"/>
      <c r="E664" s="12"/>
      <c r="G664" s="23"/>
      <c r="H664" s="4"/>
    </row>
    <row r="665" spans="4:8" ht="12.75">
      <c r="D665" s="12"/>
      <c r="E665" s="12"/>
      <c r="G665" s="23"/>
      <c r="H665" s="4"/>
    </row>
    <row r="666" spans="4:8" ht="12.75">
      <c r="D666" s="12"/>
      <c r="E666" s="12"/>
      <c r="G666" s="23"/>
      <c r="H666" s="4"/>
    </row>
    <row r="667" spans="4:8" ht="12.75">
      <c r="D667" s="12"/>
      <c r="E667" s="12"/>
      <c r="G667" s="23"/>
      <c r="H667" s="4"/>
    </row>
    <row r="668" spans="4:8" ht="12.75">
      <c r="D668" s="12"/>
      <c r="E668" s="12"/>
      <c r="G668" s="23"/>
      <c r="H668" s="4"/>
    </row>
    <row r="669" spans="4:8" ht="12.75">
      <c r="D669" s="12"/>
      <c r="E669" s="12"/>
      <c r="G669" s="23"/>
      <c r="H669" s="4"/>
    </row>
    <row r="670" spans="4:8" ht="12.75">
      <c r="D670" s="12"/>
      <c r="E670" s="12"/>
      <c r="G670" s="23"/>
      <c r="H670" s="4"/>
    </row>
    <row r="671" spans="4:8" ht="12.75">
      <c r="D671" s="12"/>
      <c r="E671" s="12"/>
      <c r="G671" s="23"/>
      <c r="H671" s="4"/>
    </row>
    <row r="672" spans="4:8" ht="12.75">
      <c r="D672" s="12"/>
      <c r="E672" s="12"/>
      <c r="G672" s="23"/>
      <c r="H672" s="4"/>
    </row>
    <row r="673" spans="4:8" ht="12.75">
      <c r="D673" s="12"/>
      <c r="E673" s="12"/>
      <c r="G673" s="23"/>
      <c r="H673" s="4"/>
    </row>
    <row r="674" spans="4:8" ht="12.75">
      <c r="D674" s="12"/>
      <c r="E674" s="12"/>
      <c r="G674" s="23"/>
      <c r="H674" s="4"/>
    </row>
    <row r="675" spans="4:8" ht="12.75">
      <c r="D675" s="12"/>
      <c r="E675" s="12"/>
      <c r="G675" s="23"/>
      <c r="H675" s="4"/>
    </row>
    <row r="676" spans="4:8" ht="12.75">
      <c r="D676" s="12"/>
      <c r="E676" s="12"/>
      <c r="G676" s="23"/>
      <c r="H676" s="4"/>
    </row>
    <row r="677" spans="4:8" ht="12.75">
      <c r="D677" s="12"/>
      <c r="E677" s="12"/>
      <c r="G677" s="23"/>
      <c r="H677" s="4"/>
    </row>
    <row r="678" spans="4:8" ht="12.75">
      <c r="D678" s="12"/>
      <c r="E678" s="12"/>
      <c r="G678" s="23"/>
      <c r="H678" s="4"/>
    </row>
    <row r="679" spans="4:8" ht="12.75">
      <c r="D679" s="12"/>
      <c r="E679" s="12"/>
      <c r="G679" s="23"/>
      <c r="H679" s="4"/>
    </row>
    <row r="680" spans="4:8" ht="12.75">
      <c r="D680" s="12"/>
      <c r="E680" s="12"/>
      <c r="G680" s="23"/>
      <c r="H680" s="4"/>
    </row>
    <row r="681" spans="4:8" ht="12.75">
      <c r="D681" s="12"/>
      <c r="E681" s="12"/>
      <c r="G681" s="23"/>
      <c r="H681" s="4"/>
    </row>
    <row r="682" spans="4:8" ht="12.75">
      <c r="D682" s="12"/>
      <c r="E682" s="12"/>
      <c r="G682" s="23"/>
      <c r="H682" s="4"/>
    </row>
    <row r="683" spans="4:8" ht="12.75">
      <c r="D683" s="12"/>
      <c r="E683" s="12"/>
      <c r="G683" s="23"/>
      <c r="H683" s="4"/>
    </row>
    <row r="684" spans="4:8" ht="12.75">
      <c r="D684" s="12"/>
      <c r="E684" s="12"/>
      <c r="G684" s="23"/>
      <c r="H684" s="4"/>
    </row>
    <row r="685" spans="4:8" ht="12.75">
      <c r="D685" s="12"/>
      <c r="E685" s="12"/>
      <c r="G685" s="23"/>
      <c r="H685" s="4"/>
    </row>
    <row r="686" spans="4:8" ht="12.75">
      <c r="D686" s="12"/>
      <c r="E686" s="12"/>
      <c r="G686" s="23"/>
      <c r="H686" s="4"/>
    </row>
    <row r="687" spans="4:8" ht="12.75">
      <c r="D687" s="12"/>
      <c r="E687" s="12"/>
      <c r="G687" s="23"/>
      <c r="H687" s="4"/>
    </row>
    <row r="688" spans="4:8" ht="12.75">
      <c r="D688" s="12"/>
      <c r="E688" s="12"/>
      <c r="G688" s="23"/>
      <c r="H688" s="4"/>
    </row>
    <row r="689" spans="4:8" ht="12.75">
      <c r="D689" s="12"/>
      <c r="E689" s="12"/>
      <c r="G689" s="23"/>
      <c r="H689" s="4"/>
    </row>
    <row r="690" spans="4:8" ht="12.75">
      <c r="D690" s="12"/>
      <c r="E690" s="12"/>
      <c r="G690" s="23"/>
      <c r="H690" s="4"/>
    </row>
    <row r="691" spans="4:8" ht="12.75">
      <c r="D691" s="12"/>
      <c r="E691" s="12"/>
      <c r="G691" s="23"/>
      <c r="H691" s="4"/>
    </row>
    <row r="692" spans="4:8" ht="12.75">
      <c r="D692" s="12"/>
      <c r="E692" s="12"/>
      <c r="G692" s="23"/>
      <c r="H692" s="4"/>
    </row>
    <row r="693" spans="4:8" ht="12.75">
      <c r="D693" s="12"/>
      <c r="E693" s="12"/>
      <c r="G693" s="23"/>
      <c r="H693" s="4"/>
    </row>
    <row r="694" spans="4:8" ht="12.75">
      <c r="D694" s="12"/>
      <c r="E694" s="12"/>
      <c r="G694" s="23"/>
      <c r="H694" s="4"/>
    </row>
    <row r="695" spans="4:8" ht="12.75">
      <c r="D695" s="12"/>
      <c r="E695" s="12"/>
      <c r="G695" s="23"/>
      <c r="H695" s="4"/>
    </row>
    <row r="696" spans="4:8" ht="12.75">
      <c r="D696" s="12"/>
      <c r="E696" s="12"/>
      <c r="G696" s="23"/>
      <c r="H696" s="4"/>
    </row>
    <row r="697" spans="4:8" ht="12.75">
      <c r="D697" s="12"/>
      <c r="E697" s="12"/>
      <c r="G697" s="23"/>
      <c r="H697" s="4"/>
    </row>
    <row r="698" spans="4:8" ht="12.75">
      <c r="D698" s="12"/>
      <c r="E698" s="12"/>
      <c r="G698" s="23"/>
      <c r="H698" s="4"/>
    </row>
    <row r="699" spans="4:8" ht="12.75">
      <c r="D699" s="12"/>
      <c r="E699" s="12"/>
      <c r="G699" s="23"/>
      <c r="H699" s="4"/>
    </row>
    <row r="700" spans="4:8" ht="12.75">
      <c r="D700" s="12"/>
      <c r="E700" s="12"/>
      <c r="G700" s="23"/>
      <c r="H700" s="4"/>
    </row>
    <row r="701" spans="4:8" ht="12.75">
      <c r="D701" s="12"/>
      <c r="E701" s="12"/>
      <c r="G701" s="23"/>
      <c r="H701" s="4"/>
    </row>
    <row r="702" spans="4:8" ht="12.75">
      <c r="D702" s="12"/>
      <c r="E702" s="12"/>
      <c r="G702" s="23"/>
      <c r="H702" s="4"/>
    </row>
    <row r="703" spans="4:8" ht="12.75">
      <c r="D703" s="12"/>
      <c r="E703" s="12"/>
      <c r="G703" s="23"/>
      <c r="H703" s="4"/>
    </row>
    <row r="704" spans="4:8" ht="12.75">
      <c r="D704" s="12"/>
      <c r="E704" s="12"/>
      <c r="G704" s="23"/>
      <c r="H704" s="4"/>
    </row>
    <row r="705" spans="4:8" ht="12.75">
      <c r="D705" s="12"/>
      <c r="E705" s="12"/>
      <c r="G705" s="23"/>
      <c r="H705" s="4"/>
    </row>
    <row r="706" spans="4:8" ht="12.75">
      <c r="D706" s="12"/>
      <c r="E706" s="12"/>
      <c r="G706" s="23"/>
      <c r="H706" s="4"/>
    </row>
    <row r="707" spans="4:8" ht="12.75">
      <c r="D707" s="12"/>
      <c r="E707" s="12"/>
      <c r="G707" s="23"/>
      <c r="H707" s="4"/>
    </row>
    <row r="708" spans="4:8" ht="12.75">
      <c r="D708" s="12"/>
      <c r="E708" s="12"/>
      <c r="G708" s="23"/>
      <c r="H708" s="4"/>
    </row>
    <row r="709" spans="4:8" ht="12.75">
      <c r="D709" s="12"/>
      <c r="E709" s="12"/>
      <c r="G709" s="23"/>
      <c r="H709" s="4"/>
    </row>
    <row r="710" spans="4:8" ht="12.75">
      <c r="D710" s="12"/>
      <c r="E710" s="12"/>
      <c r="G710" s="23"/>
      <c r="H710" s="4"/>
    </row>
    <row r="711" spans="4:8" ht="12.75">
      <c r="D711" s="12"/>
      <c r="E711" s="12"/>
      <c r="G711" s="23"/>
      <c r="H711" s="4"/>
    </row>
    <row r="712" spans="4:8" ht="12.75">
      <c r="D712" s="12"/>
      <c r="E712" s="12"/>
      <c r="G712" s="23"/>
      <c r="H712" s="4"/>
    </row>
    <row r="713" spans="4:8" ht="12.75">
      <c r="D713" s="12"/>
      <c r="E713" s="12"/>
      <c r="G713" s="23"/>
      <c r="H713" s="4"/>
    </row>
    <row r="714" spans="4:8" ht="12.75">
      <c r="D714" s="12"/>
      <c r="E714" s="12"/>
      <c r="G714" s="23"/>
      <c r="H714" s="4"/>
    </row>
    <row r="715" spans="4:8" ht="12.75">
      <c r="D715" s="12"/>
      <c r="E715" s="12"/>
      <c r="G715" s="23"/>
      <c r="H715" s="4"/>
    </row>
    <row r="716" spans="4:8" ht="12.75">
      <c r="D716" s="12"/>
      <c r="E716" s="12"/>
      <c r="G716" s="23"/>
      <c r="H716" s="4"/>
    </row>
    <row r="717" spans="4:8" ht="12.75">
      <c r="D717" s="12"/>
      <c r="E717" s="12"/>
      <c r="G717" s="23"/>
      <c r="H717" s="4"/>
    </row>
    <row r="718" spans="4:8" ht="12.75">
      <c r="D718" s="12"/>
      <c r="E718" s="12"/>
      <c r="G718" s="23"/>
      <c r="H718" s="4"/>
    </row>
    <row r="719" spans="4:8" ht="12.75">
      <c r="D719" s="12"/>
      <c r="E719" s="12"/>
      <c r="G719" s="23"/>
      <c r="H719" s="4"/>
    </row>
    <row r="720" spans="4:8" ht="12.75">
      <c r="D720" s="12"/>
      <c r="E720" s="12"/>
      <c r="G720" s="23"/>
      <c r="H720" s="4"/>
    </row>
    <row r="721" spans="4:8" ht="12.75">
      <c r="D721" s="12"/>
      <c r="E721" s="12"/>
      <c r="G721" s="23"/>
      <c r="H721" s="4"/>
    </row>
    <row r="722" spans="4:8" ht="12.75">
      <c r="D722" s="12"/>
      <c r="E722" s="12"/>
      <c r="G722" s="23"/>
      <c r="H722" s="4"/>
    </row>
    <row r="723" spans="4:8" ht="12.75">
      <c r="D723" s="12"/>
      <c r="E723" s="12"/>
      <c r="G723" s="23"/>
      <c r="H723" s="4"/>
    </row>
    <row r="724" spans="4:8" ht="12.75">
      <c r="D724" s="12"/>
      <c r="E724" s="12"/>
      <c r="G724" s="23"/>
      <c r="H724" s="4"/>
    </row>
    <row r="725" spans="4:8" ht="12.75">
      <c r="D725" s="12"/>
      <c r="E725" s="12"/>
      <c r="G725" s="23"/>
      <c r="H725" s="4"/>
    </row>
    <row r="726" spans="4:8" ht="12.75">
      <c r="D726" s="12"/>
      <c r="E726" s="12"/>
      <c r="G726" s="23"/>
      <c r="H726" s="4"/>
    </row>
    <row r="727" spans="4:8" ht="12.75">
      <c r="D727" s="12"/>
      <c r="E727" s="12"/>
      <c r="G727" s="23"/>
      <c r="H727" s="4"/>
    </row>
    <row r="728" spans="4:8" ht="12.75">
      <c r="D728" s="12"/>
      <c r="E728" s="12"/>
      <c r="G728" s="23"/>
      <c r="H728" s="4"/>
    </row>
    <row r="729" spans="4:8" ht="12.75">
      <c r="D729" s="12"/>
      <c r="E729" s="12"/>
      <c r="G729" s="23"/>
      <c r="H729" s="4"/>
    </row>
    <row r="730" spans="4:8" ht="12.75">
      <c r="D730" s="12"/>
      <c r="E730" s="12"/>
      <c r="G730" s="23"/>
      <c r="H730" s="4"/>
    </row>
    <row r="731" spans="4:8" ht="12.75">
      <c r="D731" s="12"/>
      <c r="E731" s="12"/>
      <c r="G731" s="23"/>
      <c r="H731" s="4"/>
    </row>
    <row r="732" spans="4:8" ht="12.75">
      <c r="D732" s="12"/>
      <c r="E732" s="12"/>
      <c r="G732" s="23"/>
      <c r="H732" s="4"/>
    </row>
    <row r="733" spans="4:8" ht="12.75">
      <c r="D733" s="12"/>
      <c r="E733" s="12"/>
      <c r="G733" s="23"/>
      <c r="H733" s="4"/>
    </row>
    <row r="734" spans="4:8" ht="12.75">
      <c r="D734" s="12"/>
      <c r="E734" s="12"/>
      <c r="G734" s="23"/>
      <c r="H734" s="4"/>
    </row>
    <row r="735" spans="4:8" ht="12.75">
      <c r="D735" s="12"/>
      <c r="E735" s="12"/>
      <c r="G735" s="23"/>
      <c r="H735" s="4"/>
    </row>
    <row r="736" spans="4:8" ht="12.75">
      <c r="D736" s="12"/>
      <c r="E736" s="12"/>
      <c r="G736" s="23"/>
      <c r="H736" s="4"/>
    </row>
    <row r="737" spans="4:8" ht="12.75">
      <c r="D737" s="12"/>
      <c r="E737" s="12"/>
      <c r="G737" s="23"/>
      <c r="H737" s="4"/>
    </row>
    <row r="738" spans="4:8" ht="12.75">
      <c r="D738" s="12"/>
      <c r="E738" s="12"/>
      <c r="G738" s="23"/>
      <c r="H738" s="4"/>
    </row>
    <row r="739" spans="4:8" ht="12.75">
      <c r="D739" s="12"/>
      <c r="E739" s="12"/>
      <c r="G739" s="23"/>
      <c r="H739" s="4"/>
    </row>
    <row r="740" spans="4:8" ht="12.75">
      <c r="D740" s="12"/>
      <c r="E740" s="12"/>
      <c r="G740" s="23"/>
      <c r="H740" s="4"/>
    </row>
    <row r="741" spans="4:8" ht="12.75">
      <c r="D741" s="12"/>
      <c r="E741" s="12"/>
      <c r="G741" s="23"/>
      <c r="H741" s="4"/>
    </row>
    <row r="742" spans="4:8" ht="12.75">
      <c r="D742" s="12"/>
      <c r="E742" s="12"/>
      <c r="G742" s="23"/>
      <c r="H742" s="4"/>
    </row>
    <row r="743" spans="4:8" ht="12.75">
      <c r="D743" s="12"/>
      <c r="E743" s="12"/>
      <c r="G743" s="23"/>
      <c r="H743" s="4"/>
    </row>
    <row r="744" spans="4:8" ht="12.75">
      <c r="D744" s="12"/>
      <c r="E744" s="12"/>
      <c r="G744" s="23"/>
      <c r="H744" s="4"/>
    </row>
    <row r="745" spans="4:8" ht="12.75">
      <c r="D745" s="12"/>
      <c r="E745" s="12"/>
      <c r="G745" s="23"/>
      <c r="H745" s="4"/>
    </row>
    <row r="746" spans="4:8" ht="12.75">
      <c r="D746" s="12"/>
      <c r="E746" s="12"/>
      <c r="G746" s="23"/>
      <c r="H746" s="4"/>
    </row>
    <row r="747" spans="4:8" ht="12.75">
      <c r="D747" s="12"/>
      <c r="E747" s="12"/>
      <c r="G747" s="23"/>
      <c r="H747" s="4"/>
    </row>
    <row r="748" spans="4:8" ht="12.75">
      <c r="D748" s="12"/>
      <c r="E748" s="12"/>
      <c r="G748" s="23"/>
      <c r="H748" s="4"/>
    </row>
    <row r="749" spans="4:8" ht="12.75">
      <c r="D749" s="12"/>
      <c r="E749" s="12"/>
      <c r="G749" s="23"/>
      <c r="H749" s="4"/>
    </row>
    <row r="750" spans="4:8" ht="12.75">
      <c r="D750" s="12"/>
      <c r="E750" s="12"/>
      <c r="G750" s="23"/>
      <c r="H750" s="4"/>
    </row>
    <row r="751" spans="4:8" ht="12.75">
      <c r="D751" s="12"/>
      <c r="E751" s="12"/>
      <c r="G751" s="23"/>
      <c r="H751" s="4"/>
    </row>
    <row r="752" spans="4:8" ht="12.75">
      <c r="D752" s="12"/>
      <c r="E752" s="12"/>
      <c r="G752" s="23"/>
      <c r="H752" s="4"/>
    </row>
    <row r="753" spans="4:8" ht="12.75">
      <c r="D753" s="12"/>
      <c r="E753" s="12"/>
      <c r="G753" s="23"/>
      <c r="H753" s="4"/>
    </row>
    <row r="754" spans="4:8" ht="12.75">
      <c r="D754" s="12"/>
      <c r="E754" s="12"/>
      <c r="G754" s="23"/>
      <c r="H754" s="4"/>
    </row>
    <row r="755" spans="4:8" ht="12.75">
      <c r="D755" s="12"/>
      <c r="E755" s="12"/>
      <c r="G755" s="23"/>
      <c r="H755" s="4"/>
    </row>
    <row r="756" spans="4:8" ht="12.75">
      <c r="D756" s="12"/>
      <c r="E756" s="12"/>
      <c r="G756" s="23"/>
      <c r="H756" s="4"/>
    </row>
    <row r="757" spans="4:8" ht="12.75">
      <c r="D757" s="12"/>
      <c r="E757" s="12"/>
      <c r="G757" s="23"/>
      <c r="H757" s="4"/>
    </row>
    <row r="758" spans="4:8" ht="12.75">
      <c r="D758" s="12"/>
      <c r="E758" s="12"/>
      <c r="G758" s="23"/>
      <c r="H758" s="4"/>
    </row>
    <row r="759" spans="4:8" ht="12.75">
      <c r="D759" s="12"/>
      <c r="E759" s="12"/>
      <c r="G759" s="23"/>
      <c r="H759" s="4"/>
    </row>
    <row r="760" spans="4:8" ht="12.75">
      <c r="D760" s="12"/>
      <c r="E760" s="12"/>
      <c r="G760" s="23"/>
      <c r="H760" s="4"/>
    </row>
    <row r="761" spans="4:8" ht="12.75">
      <c r="D761" s="12"/>
      <c r="E761" s="12"/>
      <c r="G761" s="23"/>
      <c r="H761" s="4"/>
    </row>
    <row r="762" spans="4:8" ht="12.75">
      <c r="D762" s="12"/>
      <c r="E762" s="12"/>
      <c r="G762" s="23"/>
      <c r="H762" s="4"/>
    </row>
    <row r="763" spans="4:8" ht="12.75">
      <c r="D763" s="12"/>
      <c r="E763" s="12"/>
      <c r="G763" s="23"/>
      <c r="H763" s="4"/>
    </row>
    <row r="764" spans="4:8" ht="12.75">
      <c r="D764" s="12"/>
      <c r="E764" s="12"/>
      <c r="G764" s="23"/>
      <c r="H764" s="4"/>
    </row>
    <row r="765" spans="4:8" ht="12.75">
      <c r="D765" s="12"/>
      <c r="E765" s="12"/>
      <c r="G765" s="23"/>
      <c r="H765" s="4"/>
    </row>
    <row r="766" spans="4:8" ht="12.75">
      <c r="D766" s="12"/>
      <c r="E766" s="12"/>
      <c r="G766" s="23"/>
      <c r="H766" s="4"/>
    </row>
    <row r="767" spans="4:8" ht="12.75">
      <c r="D767" s="12"/>
      <c r="E767" s="12"/>
      <c r="G767" s="23"/>
      <c r="H767" s="4"/>
    </row>
    <row r="768" spans="4:8" ht="12.75">
      <c r="D768" s="12"/>
      <c r="E768" s="12"/>
      <c r="G768" s="23"/>
      <c r="H768" s="4"/>
    </row>
    <row r="769" spans="4:8" ht="12.75">
      <c r="D769" s="12"/>
      <c r="E769" s="12"/>
      <c r="G769" s="23"/>
      <c r="H769" s="4"/>
    </row>
    <row r="770" spans="4:8" ht="12.75">
      <c r="D770" s="12"/>
      <c r="E770" s="12"/>
      <c r="G770" s="23"/>
      <c r="H770" s="4"/>
    </row>
    <row r="771" spans="4:8" ht="12.75">
      <c r="D771" s="12"/>
      <c r="E771" s="12"/>
      <c r="G771" s="23"/>
      <c r="H771" s="4"/>
    </row>
    <row r="772" spans="4:8" ht="12.75">
      <c r="D772" s="12"/>
      <c r="E772" s="12"/>
      <c r="G772" s="23"/>
      <c r="H772" s="4"/>
    </row>
    <row r="773" spans="4:8" ht="12.75">
      <c r="D773" s="12"/>
      <c r="E773" s="12"/>
      <c r="G773" s="23"/>
      <c r="H773" s="4"/>
    </row>
    <row r="774" spans="4:8" ht="12.75">
      <c r="D774" s="12"/>
      <c r="E774" s="12"/>
      <c r="G774" s="23"/>
      <c r="H774" s="4"/>
    </row>
    <row r="775" spans="4:8" ht="12.75">
      <c r="D775" s="12"/>
      <c r="E775" s="12"/>
      <c r="G775" s="23"/>
      <c r="H775" s="4"/>
    </row>
    <row r="776" spans="4:8" ht="12.75">
      <c r="D776" s="12"/>
      <c r="E776" s="12"/>
      <c r="G776" s="23"/>
      <c r="H776" s="4"/>
    </row>
    <row r="777" spans="4:8" ht="12.75">
      <c r="D777" s="12"/>
      <c r="E777" s="12"/>
      <c r="G777" s="23"/>
      <c r="H777" s="4"/>
    </row>
    <row r="778" spans="4:8" ht="12.75">
      <c r="D778" s="12"/>
      <c r="E778" s="12"/>
      <c r="G778" s="23"/>
      <c r="H778" s="4"/>
    </row>
    <row r="779" spans="4:8" ht="12.75">
      <c r="D779" s="12"/>
      <c r="E779" s="12"/>
      <c r="G779" s="23"/>
      <c r="H779" s="4"/>
    </row>
    <row r="780" spans="4:8" ht="12.75">
      <c r="D780" s="12"/>
      <c r="E780" s="12"/>
      <c r="G780" s="23"/>
      <c r="H780" s="4"/>
    </row>
    <row r="781" spans="4:8" ht="12.75">
      <c r="D781" s="12"/>
      <c r="E781" s="12"/>
      <c r="G781" s="23"/>
      <c r="H781" s="4"/>
    </row>
    <row r="782" spans="4:8" ht="12.75">
      <c r="D782" s="12"/>
      <c r="E782" s="12"/>
      <c r="G782" s="23"/>
      <c r="H782" s="4"/>
    </row>
    <row r="783" spans="4:8" ht="12.75">
      <c r="D783" s="12"/>
      <c r="E783" s="12"/>
      <c r="G783" s="23"/>
      <c r="H783" s="4"/>
    </row>
    <row r="784" spans="4:8" ht="12.75">
      <c r="D784" s="12"/>
      <c r="E784" s="12"/>
      <c r="G784" s="23"/>
      <c r="H784" s="4"/>
    </row>
    <row r="785" spans="4:8" ht="12.75">
      <c r="D785" s="12"/>
      <c r="E785" s="12"/>
      <c r="G785" s="23"/>
      <c r="H785" s="4"/>
    </row>
    <row r="786" spans="4:8" ht="12.75">
      <c r="D786" s="12"/>
      <c r="E786" s="12"/>
      <c r="G786" s="23"/>
      <c r="H786" s="4"/>
    </row>
    <row r="787" spans="4:8" ht="12.75">
      <c r="D787" s="12"/>
      <c r="E787" s="12"/>
      <c r="G787" s="23"/>
      <c r="H787" s="4"/>
    </row>
    <row r="788" spans="4:8" ht="12.75">
      <c r="D788" s="12"/>
      <c r="E788" s="12"/>
      <c r="G788" s="23"/>
      <c r="H788" s="4"/>
    </row>
    <row r="789" spans="4:8" ht="12.75">
      <c r="D789" s="12"/>
      <c r="E789" s="12"/>
      <c r="G789" s="23"/>
      <c r="H789" s="4"/>
    </row>
    <row r="790" spans="4:8" ht="12.75">
      <c r="D790" s="12"/>
      <c r="E790" s="12"/>
      <c r="G790" s="23"/>
      <c r="H790" s="4"/>
    </row>
    <row r="791" spans="4:8" ht="12.75">
      <c r="D791" s="12"/>
      <c r="E791" s="12"/>
      <c r="G791" s="23"/>
      <c r="H791" s="4"/>
    </row>
    <row r="792" spans="4:8" ht="12.75">
      <c r="D792" s="12"/>
      <c r="E792" s="12"/>
      <c r="G792" s="23"/>
      <c r="H792" s="4"/>
    </row>
    <row r="793" spans="4:8" ht="12.75">
      <c r="D793" s="12"/>
      <c r="E793" s="12"/>
      <c r="G793" s="23"/>
      <c r="H793" s="4"/>
    </row>
    <row r="794" spans="4:8" ht="12.75">
      <c r="D794" s="12"/>
      <c r="E794" s="12"/>
      <c r="G794" s="23"/>
      <c r="H794" s="4"/>
    </row>
    <row r="795" spans="4:8" ht="12.75">
      <c r="D795" s="12"/>
      <c r="E795" s="12"/>
      <c r="G795" s="23"/>
      <c r="H795" s="4"/>
    </row>
    <row r="796" spans="4:8" ht="12.75">
      <c r="D796" s="12"/>
      <c r="E796" s="12"/>
      <c r="G796" s="23"/>
      <c r="H796" s="4"/>
    </row>
    <row r="797" spans="4:8" ht="12.75">
      <c r="D797" s="12"/>
      <c r="E797" s="12"/>
      <c r="G797" s="23"/>
      <c r="H797" s="4"/>
    </row>
    <row r="798" spans="4:8" ht="12.75">
      <c r="D798" s="12"/>
      <c r="E798" s="12"/>
      <c r="G798" s="23"/>
      <c r="H798" s="4"/>
    </row>
    <row r="799" spans="4:8" ht="12.75">
      <c r="D799" s="12"/>
      <c r="E799" s="12"/>
      <c r="G799" s="23"/>
      <c r="H799" s="4"/>
    </row>
    <row r="800" spans="4:8" ht="12.75">
      <c r="D800" s="12"/>
      <c r="E800" s="12"/>
      <c r="G800" s="23"/>
      <c r="H800" s="4"/>
    </row>
    <row r="801" spans="4:8" ht="12.75">
      <c r="D801" s="12"/>
      <c r="E801" s="12"/>
      <c r="G801" s="23"/>
      <c r="H801" s="4"/>
    </row>
    <row r="802" spans="4:8" ht="12.75">
      <c r="D802" s="12"/>
      <c r="E802" s="12"/>
      <c r="G802" s="23"/>
      <c r="H802" s="4"/>
    </row>
    <row r="803" spans="4:8" ht="12.75">
      <c r="D803" s="12"/>
      <c r="E803" s="12"/>
      <c r="G803" s="23"/>
      <c r="H803" s="4"/>
    </row>
    <row r="804" spans="4:8" ht="12.75">
      <c r="D804" s="12"/>
      <c r="E804" s="12"/>
      <c r="G804" s="23"/>
      <c r="H804" s="4"/>
    </row>
    <row r="805" spans="4:8" ht="12.75">
      <c r="D805" s="12"/>
      <c r="E805" s="12"/>
      <c r="G805" s="23"/>
      <c r="H805" s="4"/>
    </row>
    <row r="806" spans="4:8" ht="12.75">
      <c r="D806" s="12"/>
      <c r="E806" s="12"/>
      <c r="G806" s="23"/>
      <c r="H806" s="4"/>
    </row>
    <row r="807" spans="4:8" ht="12.75">
      <c r="D807" s="12"/>
      <c r="E807" s="12"/>
      <c r="G807" s="23"/>
      <c r="H807" s="4"/>
    </row>
    <row r="808" spans="4:8" ht="12.75">
      <c r="D808" s="12"/>
      <c r="E808" s="12"/>
      <c r="G808" s="23"/>
      <c r="H808" s="4"/>
    </row>
    <row r="809" spans="4:8" ht="12.75">
      <c r="D809" s="12"/>
      <c r="E809" s="12"/>
      <c r="G809" s="23"/>
      <c r="H809" s="4"/>
    </row>
    <row r="810" spans="4:8" ht="12.75">
      <c r="D810" s="12"/>
      <c r="E810" s="12"/>
      <c r="G810" s="23"/>
      <c r="H810" s="4"/>
    </row>
    <row r="811" spans="4:8" ht="12.75">
      <c r="D811" s="12"/>
      <c r="E811" s="12"/>
      <c r="G811" s="23"/>
      <c r="H811" s="4"/>
    </row>
    <row r="812" spans="4:8" ht="12.75">
      <c r="D812" s="12"/>
      <c r="E812" s="12"/>
      <c r="G812" s="23"/>
      <c r="H812" s="4"/>
    </row>
    <row r="813" spans="4:8" ht="12.75">
      <c r="D813" s="12"/>
      <c r="E813" s="12"/>
      <c r="G813" s="23"/>
      <c r="H813" s="4"/>
    </row>
    <row r="814" spans="4:8" ht="12.75">
      <c r="D814" s="12"/>
      <c r="E814" s="12"/>
      <c r="G814" s="23"/>
      <c r="H814" s="4"/>
    </row>
    <row r="815" spans="4:8" ht="12.75">
      <c r="D815" s="12"/>
      <c r="E815" s="12"/>
      <c r="G815" s="23"/>
      <c r="H815" s="4"/>
    </row>
    <row r="816" spans="4:8" ht="12.75">
      <c r="D816" s="12"/>
      <c r="E816" s="12"/>
      <c r="G816" s="23"/>
      <c r="H816" s="4"/>
    </row>
    <row r="817" spans="4:8" ht="12.75">
      <c r="D817" s="12"/>
      <c r="E817" s="12"/>
      <c r="G817" s="23"/>
      <c r="H817" s="4"/>
    </row>
    <row r="818" spans="4:8" ht="12.75">
      <c r="D818" s="12"/>
      <c r="E818" s="12"/>
      <c r="G818" s="23"/>
      <c r="H818" s="4"/>
    </row>
    <row r="819" spans="4:8" ht="12.75">
      <c r="D819" s="12"/>
      <c r="E819" s="12"/>
      <c r="G819" s="23"/>
      <c r="H819" s="4"/>
    </row>
    <row r="820" spans="4:8" ht="12.75">
      <c r="D820" s="12"/>
      <c r="E820" s="12"/>
      <c r="G820" s="23"/>
      <c r="H820" s="4"/>
    </row>
    <row r="821" spans="4:8" ht="12.75">
      <c r="D821" s="12"/>
      <c r="E821" s="12"/>
      <c r="G821" s="23"/>
      <c r="H821" s="4"/>
    </row>
    <row r="822" spans="4:8" ht="12.75">
      <c r="D822" s="12"/>
      <c r="E822" s="12"/>
      <c r="G822" s="23"/>
      <c r="H822" s="4"/>
    </row>
    <row r="823" spans="4:8" ht="12.75">
      <c r="D823" s="12"/>
      <c r="E823" s="12"/>
      <c r="G823" s="23"/>
      <c r="H823" s="4"/>
    </row>
    <row r="824" spans="4:8" ht="12.75">
      <c r="D824" s="12"/>
      <c r="E824" s="12"/>
      <c r="G824" s="23"/>
      <c r="H824" s="4"/>
    </row>
    <row r="825" spans="4:8" ht="12.75">
      <c r="D825" s="12"/>
      <c r="E825" s="12"/>
      <c r="G825" s="23"/>
      <c r="H825" s="4"/>
    </row>
    <row r="826" spans="4:8" ht="12.75">
      <c r="D826" s="12"/>
      <c r="E826" s="12"/>
      <c r="G826" s="23"/>
      <c r="H826" s="4"/>
    </row>
    <row r="827" spans="4:8" ht="12.75">
      <c r="D827" s="12"/>
      <c r="E827" s="12"/>
      <c r="G827" s="23"/>
      <c r="H827" s="4"/>
    </row>
    <row r="828" spans="4:8" ht="12.75">
      <c r="D828" s="12"/>
      <c r="E828" s="12"/>
      <c r="G828" s="23"/>
      <c r="H828" s="4"/>
    </row>
    <row r="829" spans="4:8" ht="12.75">
      <c r="D829" s="12"/>
      <c r="E829" s="12"/>
      <c r="G829" s="23"/>
      <c r="H829" s="4"/>
    </row>
    <row r="830" spans="4:8" ht="12.75">
      <c r="D830" s="12"/>
      <c r="E830" s="12"/>
      <c r="G830" s="23"/>
      <c r="H830" s="4"/>
    </row>
    <row r="831" spans="4:8" ht="12.75">
      <c r="D831" s="12"/>
      <c r="E831" s="12"/>
      <c r="G831" s="23"/>
      <c r="H831" s="4"/>
    </row>
    <row r="832" spans="4:8" ht="12.75">
      <c r="D832" s="12"/>
      <c r="E832" s="12"/>
      <c r="G832" s="23"/>
      <c r="H832" s="4"/>
    </row>
    <row r="833" spans="4:8" ht="12.75">
      <c r="D833" s="12"/>
      <c r="E833" s="12"/>
      <c r="G833" s="23"/>
      <c r="H833" s="4"/>
    </row>
    <row r="834" spans="4:8" ht="12.75">
      <c r="D834" s="12"/>
      <c r="E834" s="12"/>
      <c r="G834" s="23"/>
      <c r="H834" s="4"/>
    </row>
    <row r="835" spans="4:8" ht="12.75">
      <c r="D835" s="12"/>
      <c r="E835" s="12"/>
      <c r="G835" s="23"/>
      <c r="H835" s="4"/>
    </row>
    <row r="836" spans="4:8" ht="12.75">
      <c r="D836" s="12"/>
      <c r="E836" s="12"/>
      <c r="G836" s="23"/>
      <c r="H836" s="4"/>
    </row>
    <row r="837" spans="4:8" ht="12.75">
      <c r="D837" s="12"/>
      <c r="E837" s="12"/>
      <c r="G837" s="23"/>
      <c r="H837" s="4"/>
    </row>
    <row r="838" spans="4:8" ht="12.75">
      <c r="D838" s="12"/>
      <c r="E838" s="12"/>
      <c r="G838" s="23"/>
      <c r="H838" s="4"/>
    </row>
    <row r="839" spans="4:8" ht="12.75">
      <c r="D839" s="12"/>
      <c r="E839" s="12"/>
      <c r="G839" s="23"/>
      <c r="H839" s="4"/>
    </row>
    <row r="840" spans="4:8" ht="12.75">
      <c r="D840" s="12"/>
      <c r="E840" s="12"/>
      <c r="G840" s="23"/>
      <c r="H840" s="4"/>
    </row>
    <row r="841" spans="4:8" ht="12.75">
      <c r="D841" s="12"/>
      <c r="E841" s="12"/>
      <c r="G841" s="23"/>
      <c r="H841" s="4"/>
    </row>
    <row r="842" spans="4:8" ht="12.75">
      <c r="D842" s="12"/>
      <c r="E842" s="12"/>
      <c r="G842" s="23"/>
      <c r="H842" s="4"/>
    </row>
    <row r="843" spans="4:8" ht="12.75">
      <c r="D843" s="12"/>
      <c r="E843" s="12"/>
      <c r="G843" s="23"/>
      <c r="H843" s="4"/>
    </row>
    <row r="844" spans="4:8" ht="12.75">
      <c r="D844" s="12"/>
      <c r="E844" s="12"/>
      <c r="G844" s="23"/>
      <c r="H844" s="4"/>
    </row>
    <row r="845" spans="4:8" ht="12.75">
      <c r="D845" s="12"/>
      <c r="E845" s="12"/>
      <c r="G845" s="23"/>
      <c r="H845" s="4"/>
    </row>
    <row r="846" spans="4:8" ht="12.75">
      <c r="D846" s="12"/>
      <c r="E846" s="12"/>
      <c r="G846" s="23"/>
      <c r="H846" s="4"/>
    </row>
    <row r="847" spans="4:8" ht="12.75">
      <c r="D847" s="12"/>
      <c r="E847" s="12"/>
      <c r="G847" s="23"/>
      <c r="H847" s="4"/>
    </row>
    <row r="848" spans="4:8" ht="12.75">
      <c r="D848" s="12"/>
      <c r="E848" s="12"/>
      <c r="G848" s="23"/>
      <c r="H848" s="4"/>
    </row>
    <row r="849" spans="4:8" ht="12.75">
      <c r="D849" s="12"/>
      <c r="E849" s="12"/>
      <c r="G849" s="23"/>
      <c r="H849" s="4"/>
    </row>
    <row r="850" spans="4:8" ht="12.75">
      <c r="D850" s="12"/>
      <c r="E850" s="12"/>
      <c r="G850" s="23"/>
      <c r="H850" s="4"/>
    </row>
    <row r="851" spans="4:8" ht="12.75">
      <c r="D851" s="12"/>
      <c r="E851" s="12"/>
      <c r="G851" s="23"/>
      <c r="H851" s="4"/>
    </row>
    <row r="852" spans="4:8" ht="12.75">
      <c r="D852" s="12"/>
      <c r="E852" s="12"/>
      <c r="G852" s="23"/>
      <c r="H852" s="4"/>
    </row>
    <row r="853" spans="4:8" ht="12.75">
      <c r="D853" s="12"/>
      <c r="E853" s="12"/>
      <c r="G853" s="23"/>
      <c r="H853" s="4"/>
    </row>
    <row r="854" spans="4:8" ht="12.75">
      <c r="D854" s="12"/>
      <c r="E854" s="12"/>
      <c r="G854" s="23"/>
      <c r="H854" s="4"/>
    </row>
    <row r="855" spans="4:8" ht="12.75">
      <c r="D855" s="12"/>
      <c r="E855" s="12"/>
      <c r="G855" s="23"/>
      <c r="H855" s="4"/>
    </row>
    <row r="856" spans="4:8" ht="12.75">
      <c r="D856" s="12"/>
      <c r="E856" s="12"/>
      <c r="G856" s="23"/>
      <c r="H856" s="4"/>
    </row>
    <row r="857" spans="4:8" ht="12.75">
      <c r="D857" s="12"/>
      <c r="E857" s="12"/>
      <c r="G857" s="23"/>
      <c r="H857" s="4"/>
    </row>
    <row r="858" spans="4:8" ht="12.75">
      <c r="D858" s="12"/>
      <c r="E858" s="12"/>
      <c r="G858" s="23"/>
      <c r="H858" s="4"/>
    </row>
    <row r="859" spans="4:8" ht="12.75">
      <c r="D859" s="12"/>
      <c r="E859" s="12"/>
      <c r="G859" s="23"/>
      <c r="H859" s="4"/>
    </row>
    <row r="860" spans="4:8" ht="12.75">
      <c r="D860" s="12"/>
      <c r="E860" s="12"/>
      <c r="G860" s="23"/>
      <c r="H860" s="4"/>
    </row>
    <row r="861" spans="4:8" ht="12.75">
      <c r="D861" s="12"/>
      <c r="E861" s="12"/>
      <c r="G861" s="23"/>
      <c r="H861" s="4"/>
    </row>
    <row r="862" spans="4:8" ht="12.75">
      <c r="D862" s="12"/>
      <c r="E862" s="12"/>
      <c r="G862" s="23"/>
      <c r="H862" s="4"/>
    </row>
    <row r="863" spans="4:8" ht="12.75">
      <c r="D863" s="12"/>
      <c r="E863" s="12"/>
      <c r="G863" s="23"/>
      <c r="H863" s="4"/>
    </row>
    <row r="864" spans="4:8" ht="12.75">
      <c r="D864" s="12"/>
      <c r="E864" s="12"/>
      <c r="G864" s="23"/>
      <c r="H864" s="4"/>
    </row>
    <row r="865" spans="4:8" ht="12.75">
      <c r="D865" s="12"/>
      <c r="E865" s="12"/>
      <c r="G865" s="23"/>
      <c r="H865" s="4"/>
    </row>
    <row r="866" spans="4:8" ht="12.75">
      <c r="D866" s="12"/>
      <c r="E866" s="12"/>
      <c r="G866" s="23"/>
      <c r="H866" s="4"/>
    </row>
    <row r="867" spans="4:8" ht="12.75">
      <c r="D867" s="12"/>
      <c r="E867" s="12"/>
      <c r="G867" s="23"/>
      <c r="H867" s="4"/>
    </row>
    <row r="868" spans="4:8" ht="12.75">
      <c r="D868" s="12"/>
      <c r="E868" s="12"/>
      <c r="G868" s="23"/>
      <c r="H868" s="4"/>
    </row>
    <row r="869" spans="4:8" ht="12.75">
      <c r="D869" s="12"/>
      <c r="E869" s="12"/>
      <c r="G869" s="23"/>
      <c r="H869" s="4"/>
    </row>
    <row r="870" spans="4:8" ht="12.75">
      <c r="D870" s="12"/>
      <c r="E870" s="12"/>
      <c r="G870" s="23"/>
      <c r="H870" s="4"/>
    </row>
    <row r="871" spans="4:8" ht="12.75">
      <c r="D871" s="12"/>
      <c r="E871" s="12"/>
      <c r="G871" s="23"/>
      <c r="H871" s="4"/>
    </row>
    <row r="872" spans="4:8" ht="12.75">
      <c r="D872" s="12"/>
      <c r="E872" s="12"/>
      <c r="G872" s="23"/>
      <c r="H872" s="4"/>
    </row>
    <row r="873" spans="4:8" ht="12.75">
      <c r="D873" s="12"/>
      <c r="E873" s="12"/>
      <c r="G873" s="23"/>
      <c r="H873" s="4"/>
    </row>
    <row r="874" spans="4:8" ht="12.75">
      <c r="D874" s="12"/>
      <c r="E874" s="12"/>
      <c r="G874" s="23"/>
      <c r="H874" s="4"/>
    </row>
    <row r="875" spans="4:8" ht="12.75">
      <c r="D875" s="12"/>
      <c r="E875" s="12"/>
      <c r="G875" s="23"/>
      <c r="H875" s="4"/>
    </row>
    <row r="876" spans="4:8" ht="12.75">
      <c r="D876" s="12"/>
      <c r="E876" s="12"/>
      <c r="G876" s="23"/>
      <c r="H876" s="4"/>
    </row>
    <row r="877" spans="4:8" ht="12.75">
      <c r="D877" s="12"/>
      <c r="E877" s="12"/>
      <c r="G877" s="23"/>
      <c r="H877" s="4"/>
    </row>
    <row r="878" spans="4:8" ht="12.75">
      <c r="D878" s="12"/>
      <c r="E878" s="12"/>
      <c r="G878" s="23"/>
      <c r="H878" s="4"/>
    </row>
    <row r="879" spans="4:8" ht="12.75">
      <c r="D879" s="12"/>
      <c r="E879" s="12"/>
      <c r="G879" s="23"/>
      <c r="H879" s="4"/>
    </row>
    <row r="880" spans="4:8" ht="12.75">
      <c r="D880" s="12"/>
      <c r="E880" s="12"/>
      <c r="G880" s="23"/>
      <c r="H880" s="4"/>
    </row>
    <row r="881" spans="4:8" ht="12.75">
      <c r="D881" s="12"/>
      <c r="E881" s="12"/>
      <c r="G881" s="23"/>
      <c r="H881" s="4"/>
    </row>
    <row r="882" spans="4:8" ht="12.75">
      <c r="D882" s="12"/>
      <c r="E882" s="12"/>
      <c r="G882" s="23"/>
      <c r="H882" s="4"/>
    </row>
    <row r="883" spans="4:8" ht="12.75">
      <c r="D883" s="12"/>
      <c r="E883" s="12"/>
      <c r="G883" s="23"/>
      <c r="H883" s="4"/>
    </row>
    <row r="884" spans="4:8" ht="12.75">
      <c r="D884" s="12"/>
      <c r="E884" s="12"/>
      <c r="G884" s="23"/>
      <c r="H884" s="4"/>
    </row>
    <row r="885" spans="4:8" ht="12.75">
      <c r="D885" s="12"/>
      <c r="E885" s="12"/>
      <c r="G885" s="23"/>
      <c r="H885" s="4"/>
    </row>
    <row r="886" spans="4:8" ht="12.75">
      <c r="D886" s="12"/>
      <c r="E886" s="12"/>
      <c r="G886" s="23"/>
      <c r="H886" s="4"/>
    </row>
    <row r="887" spans="4:8" ht="12.75">
      <c r="D887" s="12"/>
      <c r="E887" s="12"/>
      <c r="G887" s="23"/>
      <c r="H887" s="4"/>
    </row>
    <row r="888" spans="4:8" ht="12.75">
      <c r="D888" s="12"/>
      <c r="E888" s="12"/>
      <c r="G888" s="23"/>
      <c r="H888" s="4"/>
    </row>
    <row r="889" spans="4:8" ht="12.75">
      <c r="D889" s="12"/>
      <c r="E889" s="12"/>
      <c r="G889" s="23"/>
      <c r="H889" s="4"/>
    </row>
    <row r="890" spans="4:8" ht="12.75">
      <c r="D890" s="12"/>
      <c r="E890" s="12"/>
      <c r="G890" s="23"/>
      <c r="H890" s="4"/>
    </row>
    <row r="891" spans="4:8" ht="12.75">
      <c r="D891" s="12"/>
      <c r="E891" s="12"/>
      <c r="G891" s="23"/>
      <c r="H891" s="4"/>
    </row>
    <row r="892" spans="4:8" ht="12.75">
      <c r="D892" s="12"/>
      <c r="E892" s="12"/>
      <c r="G892" s="23"/>
      <c r="H892" s="4"/>
    </row>
    <row r="893" spans="4:8" ht="12.75">
      <c r="D893" s="12"/>
      <c r="E893" s="12"/>
      <c r="G893" s="23"/>
      <c r="H893" s="4"/>
    </row>
    <row r="894" spans="4:8" ht="12.75">
      <c r="D894" s="12"/>
      <c r="E894" s="12"/>
      <c r="G894" s="23"/>
      <c r="H894" s="4"/>
    </row>
    <row r="895" spans="4:8" ht="12.75">
      <c r="D895" s="12"/>
      <c r="E895" s="12"/>
      <c r="G895" s="23"/>
      <c r="H895" s="4"/>
    </row>
    <row r="896" spans="4:8" ht="12.75">
      <c r="D896" s="12"/>
      <c r="E896" s="12"/>
      <c r="G896" s="23"/>
      <c r="H896" s="4"/>
    </row>
    <row r="897" spans="4:8" ht="12.75">
      <c r="D897" s="12"/>
      <c r="E897" s="12"/>
      <c r="G897" s="23"/>
      <c r="H897" s="4"/>
    </row>
    <row r="898" spans="4:8" ht="12.75">
      <c r="D898" s="12"/>
      <c r="E898" s="12"/>
      <c r="G898" s="23"/>
      <c r="H898" s="4"/>
    </row>
    <row r="899" spans="4:8" ht="12.75">
      <c r="D899" s="12"/>
      <c r="E899" s="12"/>
      <c r="G899" s="23"/>
      <c r="H899" s="4"/>
    </row>
    <row r="900" spans="4:8" ht="12.75">
      <c r="D900" s="12"/>
      <c r="E900" s="12"/>
      <c r="G900" s="23"/>
      <c r="H900" s="4"/>
    </row>
    <row r="901" spans="4:8" ht="12.75">
      <c r="D901" s="12"/>
      <c r="E901" s="12"/>
      <c r="G901" s="23"/>
      <c r="H901" s="4"/>
    </row>
    <row r="902" spans="4:8" ht="12.75">
      <c r="D902" s="12"/>
      <c r="E902" s="12"/>
      <c r="G902" s="23"/>
      <c r="H902" s="4"/>
    </row>
    <row r="903" spans="4:8" ht="12.75">
      <c r="D903" s="12"/>
      <c r="E903" s="12"/>
      <c r="G903" s="23"/>
      <c r="H903" s="4"/>
    </row>
    <row r="904" spans="4:8" ht="12.75">
      <c r="D904" s="12"/>
      <c r="E904" s="12"/>
      <c r="G904" s="23"/>
      <c r="H904" s="4"/>
    </row>
    <row r="905" spans="4:8" ht="12.75">
      <c r="D905" s="12"/>
      <c r="E905" s="12"/>
      <c r="G905" s="23"/>
      <c r="H905" s="4"/>
    </row>
    <row r="906" spans="4:8" ht="12.75">
      <c r="D906" s="12"/>
      <c r="E906" s="12"/>
      <c r="G906" s="23"/>
      <c r="H906" s="4"/>
    </row>
    <row r="907" spans="4:8" ht="12.75">
      <c r="D907" s="12"/>
      <c r="E907" s="12"/>
      <c r="G907" s="23"/>
      <c r="H907" s="4"/>
    </row>
    <row r="908" spans="4:8" ht="12.75">
      <c r="D908" s="12"/>
      <c r="E908" s="12"/>
      <c r="G908" s="23"/>
      <c r="H908" s="4"/>
    </row>
    <row r="909" spans="4:8" ht="12.75">
      <c r="D909" s="12"/>
      <c r="E909" s="12"/>
      <c r="G909" s="23"/>
      <c r="H909" s="4"/>
    </row>
    <row r="910" spans="4:8" ht="12.75">
      <c r="D910" s="12"/>
      <c r="E910" s="12"/>
      <c r="G910" s="23"/>
      <c r="H910" s="4"/>
    </row>
    <row r="911" spans="4:8" ht="12.75">
      <c r="D911" s="12"/>
      <c r="E911" s="12"/>
      <c r="G911" s="23"/>
      <c r="H911" s="4"/>
    </row>
    <row r="912" spans="4:8" ht="12.75">
      <c r="D912" s="12"/>
      <c r="E912" s="12"/>
      <c r="G912" s="23"/>
      <c r="H912" s="4"/>
    </row>
    <row r="913" spans="4:8" ht="12.75">
      <c r="D913" s="12"/>
      <c r="E913" s="12"/>
      <c r="G913" s="23"/>
      <c r="H913" s="4"/>
    </row>
    <row r="914" spans="4:8" ht="12.75">
      <c r="D914" s="12"/>
      <c r="E914" s="12"/>
      <c r="G914" s="23"/>
      <c r="H914" s="4"/>
    </row>
    <row r="915" spans="4:8" ht="12.75">
      <c r="D915" s="12"/>
      <c r="E915" s="12"/>
      <c r="G915" s="23"/>
      <c r="H915" s="4"/>
    </row>
    <row r="916" spans="4:8" ht="12.75">
      <c r="D916" s="12"/>
      <c r="E916" s="12"/>
      <c r="G916" s="23"/>
      <c r="H916" s="4"/>
    </row>
    <row r="917" spans="4:8" ht="12.75">
      <c r="D917" s="12"/>
      <c r="E917" s="12"/>
      <c r="G917" s="23"/>
      <c r="H917" s="4"/>
    </row>
    <row r="918" spans="4:8" ht="12.75">
      <c r="D918" s="12"/>
      <c r="E918" s="12"/>
      <c r="G918" s="23"/>
      <c r="H918" s="4"/>
    </row>
    <row r="919" spans="4:8" ht="12.75">
      <c r="D919" s="12"/>
      <c r="E919" s="12"/>
      <c r="G919" s="23"/>
      <c r="H919" s="4"/>
    </row>
    <row r="920" spans="4:8" ht="12.75">
      <c r="D920" s="12"/>
      <c r="E920" s="12"/>
      <c r="G920" s="23"/>
      <c r="H920" s="4"/>
    </row>
    <row r="921" spans="4:8" ht="12.75">
      <c r="D921" s="12"/>
      <c r="E921" s="12"/>
      <c r="G921" s="23"/>
      <c r="H921" s="4"/>
    </row>
    <row r="922" spans="4:8" ht="12.75">
      <c r="D922" s="12"/>
      <c r="E922" s="12"/>
      <c r="G922" s="23"/>
      <c r="H922" s="4"/>
    </row>
    <row r="923" spans="4:8" ht="12.75">
      <c r="D923" s="12"/>
      <c r="E923" s="12"/>
      <c r="G923" s="23"/>
      <c r="H923" s="4"/>
    </row>
    <row r="924" spans="4:8" ht="12.75">
      <c r="D924" s="12"/>
      <c r="E924" s="12"/>
      <c r="G924" s="23"/>
      <c r="H924" s="4"/>
    </row>
    <row r="925" spans="4:8" ht="12.75">
      <c r="D925" s="12"/>
      <c r="E925" s="12"/>
      <c r="G925" s="23"/>
      <c r="H925" s="4"/>
    </row>
    <row r="926" spans="4:8" ht="12.75">
      <c r="D926" s="12"/>
      <c r="E926" s="12"/>
      <c r="G926" s="23"/>
      <c r="H926" s="4"/>
    </row>
    <row r="927" spans="4:8" ht="12.75">
      <c r="D927" s="12"/>
      <c r="E927" s="12"/>
      <c r="G927" s="23"/>
      <c r="H927" s="4"/>
    </row>
    <row r="928" spans="4:8" ht="12.75">
      <c r="D928" s="12"/>
      <c r="E928" s="12"/>
      <c r="G928" s="23"/>
      <c r="H928" s="4"/>
    </row>
    <row r="929" spans="4:8" ht="12.75">
      <c r="D929" s="12"/>
      <c r="E929" s="12"/>
      <c r="G929" s="23"/>
      <c r="H929" s="4"/>
    </row>
    <row r="930" spans="4:8" ht="12.75">
      <c r="D930" s="12"/>
      <c r="E930" s="12"/>
      <c r="G930" s="23"/>
      <c r="H930" s="4"/>
    </row>
    <row r="931" spans="4:8" ht="12.75">
      <c r="D931" s="12"/>
      <c r="E931" s="12"/>
      <c r="G931" s="23"/>
      <c r="H931" s="4"/>
    </row>
    <row r="932" spans="4:8" ht="12.75">
      <c r="D932" s="12"/>
      <c r="E932" s="12"/>
      <c r="G932" s="23"/>
      <c r="H932" s="4"/>
    </row>
    <row r="933" spans="4:8" ht="12.75">
      <c r="D933" s="12"/>
      <c r="E933" s="12"/>
      <c r="G933" s="23"/>
      <c r="H933" s="4"/>
    </row>
    <row r="934" spans="4:8" ht="12.75">
      <c r="D934" s="12"/>
      <c r="E934" s="12"/>
      <c r="G934" s="23"/>
      <c r="H934" s="4"/>
    </row>
    <row r="935" spans="4:8" ht="12.75">
      <c r="D935" s="12"/>
      <c r="E935" s="12"/>
      <c r="G935" s="23"/>
      <c r="H935" s="4"/>
    </row>
    <row r="936" spans="4:8" ht="12.75">
      <c r="D936" s="12"/>
      <c r="E936" s="12"/>
      <c r="G936" s="23"/>
      <c r="H936" s="4"/>
    </row>
    <row r="937" spans="4:8" ht="12.75">
      <c r="D937" s="12"/>
      <c r="E937" s="12"/>
      <c r="G937" s="23"/>
      <c r="H937" s="4"/>
    </row>
    <row r="938" spans="4:8" ht="12.75">
      <c r="D938" s="12"/>
      <c r="E938" s="12"/>
      <c r="G938" s="23"/>
      <c r="H938" s="4"/>
    </row>
    <row r="939" spans="4:8" ht="12.75">
      <c r="D939" s="12"/>
      <c r="E939" s="12"/>
      <c r="G939" s="23"/>
      <c r="H939" s="4"/>
    </row>
    <row r="940" spans="4:8" ht="12.75">
      <c r="D940" s="12"/>
      <c r="E940" s="12"/>
      <c r="G940" s="23"/>
      <c r="H940" s="4"/>
    </row>
    <row r="941" spans="4:8" ht="12.75">
      <c r="D941" s="12"/>
      <c r="E941" s="12"/>
      <c r="G941" s="23"/>
      <c r="H941" s="4"/>
    </row>
    <row r="942" spans="4:8" ht="12.75">
      <c r="D942" s="12"/>
      <c r="E942" s="12"/>
      <c r="G942" s="23"/>
      <c r="H942" s="4"/>
    </row>
    <row r="943" spans="4:8" ht="12.75">
      <c r="D943" s="12"/>
      <c r="E943" s="12"/>
      <c r="G943" s="23"/>
      <c r="H943" s="4"/>
    </row>
    <row r="944" spans="4:8" ht="12.75">
      <c r="D944" s="12"/>
      <c r="E944" s="12"/>
      <c r="G944" s="23"/>
      <c r="H944" s="4"/>
    </row>
    <row r="945" spans="4:8" ht="12.75">
      <c r="D945" s="12"/>
      <c r="E945" s="12"/>
      <c r="G945" s="23"/>
      <c r="H945" s="4"/>
    </row>
    <row r="946" spans="4:8" ht="12.75">
      <c r="D946" s="12"/>
      <c r="E946" s="12"/>
      <c r="G946" s="23"/>
      <c r="H946" s="4"/>
    </row>
    <row r="947" spans="4:8" ht="12.75">
      <c r="D947" s="12"/>
      <c r="E947" s="12"/>
      <c r="G947" s="23"/>
      <c r="H947" s="4"/>
    </row>
    <row r="948" spans="4:8" ht="12.75">
      <c r="D948" s="12"/>
      <c r="E948" s="12"/>
      <c r="G948" s="23"/>
      <c r="H948" s="4"/>
    </row>
    <row r="949" spans="4:8" ht="12.75">
      <c r="D949" s="12"/>
      <c r="E949" s="12"/>
      <c r="G949" s="23"/>
      <c r="H949" s="4"/>
    </row>
    <row r="950" spans="4:8" ht="12.75">
      <c r="D950" s="12"/>
      <c r="E950" s="12"/>
      <c r="G950" s="23"/>
      <c r="H950" s="4"/>
    </row>
    <row r="951" spans="4:8" ht="12.75">
      <c r="D951" s="12"/>
      <c r="E951" s="12"/>
      <c r="G951" s="23"/>
      <c r="H951" s="4"/>
    </row>
    <row r="952" spans="4:8" ht="12.75">
      <c r="D952" s="12"/>
      <c r="E952" s="12"/>
      <c r="G952" s="23"/>
      <c r="H952" s="4"/>
    </row>
    <row r="953" spans="4:8" ht="12.75">
      <c r="D953" s="12"/>
      <c r="E953" s="12"/>
      <c r="G953" s="23"/>
      <c r="H953" s="4"/>
    </row>
    <row r="954" spans="4:8" ht="12.75">
      <c r="D954" s="12"/>
      <c r="E954" s="12"/>
      <c r="G954" s="23"/>
      <c r="H954" s="4"/>
    </row>
    <row r="955" spans="4:8" ht="12.75">
      <c r="D955" s="12"/>
      <c r="E955" s="12"/>
      <c r="G955" s="23"/>
      <c r="H955" s="4"/>
    </row>
    <row r="956" spans="4:8" ht="12.75">
      <c r="D956" s="12"/>
      <c r="E956" s="12"/>
      <c r="G956" s="23"/>
      <c r="H956" s="4"/>
    </row>
    <row r="957" spans="4:8" ht="12.75">
      <c r="D957" s="12"/>
      <c r="E957" s="12"/>
      <c r="G957" s="23"/>
      <c r="H957" s="4"/>
    </row>
    <row r="958" spans="4:8" ht="12.75">
      <c r="D958" s="12"/>
      <c r="E958" s="12"/>
      <c r="G958" s="23"/>
      <c r="H958" s="4"/>
    </row>
    <row r="959" spans="4:8" ht="12.75">
      <c r="D959" s="12"/>
      <c r="E959" s="12"/>
      <c r="G959" s="23"/>
      <c r="H959" s="4"/>
    </row>
    <row r="960" spans="4:8" ht="12.75">
      <c r="D960" s="12"/>
      <c r="E960" s="12"/>
      <c r="G960" s="23"/>
      <c r="H960" s="4"/>
    </row>
    <row r="961" spans="4:8" ht="12.75">
      <c r="D961" s="12"/>
      <c r="E961" s="12"/>
      <c r="G961" s="23"/>
      <c r="H961" s="4"/>
    </row>
    <row r="962" spans="4:8" ht="12.75">
      <c r="D962" s="12"/>
      <c r="E962" s="12"/>
      <c r="G962" s="23"/>
      <c r="H962" s="4"/>
    </row>
    <row r="963" spans="4:8" ht="12.75">
      <c r="D963" s="12"/>
      <c r="E963" s="12"/>
      <c r="G963" s="23"/>
      <c r="H963" s="4"/>
    </row>
    <row r="964" spans="4:8" ht="12.75">
      <c r="D964" s="12"/>
      <c r="E964" s="12"/>
      <c r="G964" s="23"/>
      <c r="H964" s="4"/>
    </row>
    <row r="965" spans="4:8" ht="12.75">
      <c r="D965" s="12"/>
      <c r="E965" s="12"/>
      <c r="G965" s="23"/>
      <c r="H965" s="4"/>
    </row>
    <row r="966" spans="4:8" ht="12.75">
      <c r="D966" s="12"/>
      <c r="E966" s="12"/>
      <c r="G966" s="23"/>
      <c r="H966" s="4"/>
    </row>
    <row r="967" spans="4:8" ht="12.75">
      <c r="D967" s="12"/>
      <c r="E967" s="12"/>
      <c r="G967" s="23"/>
      <c r="H967" s="4"/>
    </row>
    <row r="968" spans="4:8" ht="12.75">
      <c r="D968" s="12"/>
      <c r="E968" s="12"/>
      <c r="G968" s="23"/>
      <c r="H968" s="4"/>
    </row>
    <row r="969" spans="4:8" ht="12.75">
      <c r="D969" s="12"/>
      <c r="E969" s="12"/>
      <c r="G969" s="23"/>
      <c r="H969" s="4"/>
    </row>
    <row r="970" spans="4:8" ht="12.75">
      <c r="D970" s="12"/>
      <c r="E970" s="12"/>
      <c r="G970" s="23"/>
      <c r="H970" s="4"/>
    </row>
    <row r="971" spans="4:8" ht="12.75">
      <c r="D971" s="12"/>
      <c r="E971" s="12"/>
      <c r="G971" s="23"/>
      <c r="H971" s="4"/>
    </row>
    <row r="972" spans="4:8" ht="12.75">
      <c r="D972" s="12"/>
      <c r="E972" s="12"/>
      <c r="G972" s="23"/>
      <c r="H972" s="4"/>
    </row>
    <row r="973" spans="4:8" ht="12.75">
      <c r="D973" s="12"/>
      <c r="E973" s="12"/>
      <c r="G973" s="23"/>
      <c r="H973" s="4"/>
    </row>
    <row r="974" spans="4:8" ht="12.75">
      <c r="D974" s="12"/>
      <c r="E974" s="12"/>
      <c r="G974" s="23"/>
      <c r="H974" s="4"/>
    </row>
    <row r="975" spans="4:8" ht="12.75">
      <c r="D975" s="12"/>
      <c r="E975" s="12"/>
      <c r="G975" s="23"/>
      <c r="H975" s="4"/>
    </row>
    <row r="976" spans="4:8" ht="12.75">
      <c r="D976" s="12"/>
      <c r="E976" s="12"/>
      <c r="G976" s="23"/>
      <c r="H976" s="4"/>
    </row>
    <row r="977" spans="4:8" ht="12.75">
      <c r="D977" s="12"/>
      <c r="E977" s="12"/>
      <c r="G977" s="23"/>
      <c r="H977" s="4"/>
    </row>
    <row r="978" spans="4:8" ht="12.75">
      <c r="D978" s="12"/>
      <c r="E978" s="12"/>
      <c r="G978" s="23"/>
      <c r="H978" s="4"/>
    </row>
    <row r="979" spans="4:8" ht="12.75">
      <c r="D979" s="12"/>
      <c r="E979" s="12"/>
      <c r="G979" s="23"/>
      <c r="H979" s="4"/>
    </row>
    <row r="980" spans="4:8" ht="12.75">
      <c r="D980" s="12"/>
      <c r="E980" s="12"/>
      <c r="G980" s="23"/>
      <c r="H980" s="4"/>
    </row>
    <row r="981" spans="4:8" ht="12.75">
      <c r="D981" s="12"/>
      <c r="E981" s="12"/>
      <c r="G981" s="23"/>
      <c r="H981" s="4"/>
    </row>
    <row r="982" spans="4:8" ht="12.75">
      <c r="D982" s="12"/>
      <c r="E982" s="12"/>
      <c r="G982" s="23"/>
      <c r="H982" s="4"/>
    </row>
    <row r="983" spans="4:8" ht="12.75">
      <c r="D983" s="12"/>
      <c r="E983" s="12"/>
      <c r="G983" s="23"/>
      <c r="H983" s="4"/>
    </row>
    <row r="984" spans="4:8" ht="12.75">
      <c r="D984" s="12"/>
      <c r="E984" s="12"/>
      <c r="G984" s="23"/>
      <c r="H984" s="4"/>
    </row>
    <row r="985" spans="4:8" ht="12.75">
      <c r="D985" s="12"/>
      <c r="E985" s="12"/>
      <c r="G985" s="23"/>
      <c r="H985" s="4"/>
    </row>
    <row r="986" spans="4:8" ht="12.75">
      <c r="D986" s="12"/>
      <c r="E986" s="12"/>
      <c r="G986" s="23"/>
      <c r="H986" s="4"/>
    </row>
    <row r="987" spans="4:8" ht="12.75">
      <c r="D987" s="12"/>
      <c r="E987" s="12"/>
      <c r="G987" s="23"/>
      <c r="H987" s="4"/>
    </row>
    <row r="988" spans="4:8" ht="12.75">
      <c r="D988" s="12"/>
      <c r="E988" s="12"/>
      <c r="G988" s="23"/>
      <c r="H988" s="4"/>
    </row>
    <row r="989" spans="4:8" ht="12.75">
      <c r="D989" s="12"/>
      <c r="E989" s="12"/>
      <c r="G989" s="23"/>
      <c r="H989" s="4"/>
    </row>
    <row r="990" spans="4:8" ht="12.75">
      <c r="D990" s="12"/>
      <c r="E990" s="12"/>
      <c r="G990" s="23"/>
      <c r="H990" s="4"/>
    </row>
    <row r="991" spans="4:8" ht="12.75">
      <c r="D991" s="12"/>
      <c r="E991" s="12"/>
      <c r="G991" s="23"/>
      <c r="H991" s="4"/>
    </row>
    <row r="992" spans="4:8" ht="12.75">
      <c r="D992" s="12"/>
      <c r="E992" s="12"/>
      <c r="G992" s="23"/>
      <c r="H992" s="4"/>
    </row>
    <row r="993" spans="4:8" ht="12.75">
      <c r="D993" s="12"/>
      <c r="E993" s="12"/>
      <c r="G993" s="23"/>
      <c r="H993" s="4"/>
    </row>
    <row r="994" spans="4:8" ht="12.75">
      <c r="D994" s="12"/>
      <c r="E994" s="12"/>
      <c r="G994" s="23"/>
      <c r="H994" s="4"/>
    </row>
    <row r="995" spans="4:8" ht="12.75">
      <c r="D995" s="12"/>
      <c r="E995" s="12"/>
      <c r="G995" s="23"/>
      <c r="H995" s="4"/>
    </row>
    <row r="996" spans="4:8" ht="12.75">
      <c r="D996" s="12"/>
      <c r="E996" s="12"/>
      <c r="G996" s="23"/>
      <c r="H996" s="4"/>
    </row>
    <row r="997" spans="4:8" ht="12.75">
      <c r="D997" s="12"/>
      <c r="E997" s="12"/>
      <c r="G997" s="23"/>
      <c r="H997" s="4"/>
    </row>
    <row r="998" spans="4:8" ht="12.75">
      <c r="D998" s="12"/>
      <c r="E998" s="12"/>
      <c r="G998" s="23"/>
      <c r="H998" s="4"/>
    </row>
    <row r="999" spans="4:8" ht="12.75">
      <c r="D999" s="12"/>
      <c r="E999" s="12"/>
      <c r="G999" s="23"/>
      <c r="H999" s="4"/>
    </row>
    <row r="1000" spans="4:8" ht="12.75">
      <c r="D1000" s="12"/>
      <c r="E1000" s="12"/>
      <c r="G1000" s="23"/>
      <c r="H1000" s="4"/>
    </row>
    <row r="1001" spans="4:8" ht="12.75">
      <c r="D1001" s="12"/>
      <c r="E1001" s="12"/>
      <c r="G1001" s="23"/>
      <c r="H1001" s="4"/>
    </row>
  </sheetData>
  <mergeCells count="3">
    <mergeCell ref="A2:A12"/>
    <mergeCell ref="B3:B8"/>
    <mergeCell ref="B9:B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Q1018"/>
  <sheetViews>
    <sheetView workbookViewId="0"/>
  </sheetViews>
  <sheetFormatPr defaultColWidth="14.42578125" defaultRowHeight="15.75" customHeight="1"/>
  <cols>
    <col min="2" max="2" width="16.85546875" customWidth="1"/>
    <col min="3" max="3" width="36.5703125" customWidth="1"/>
    <col min="4" max="4" width="17.42578125" customWidth="1"/>
    <col min="5" max="5" width="15.28515625" customWidth="1"/>
    <col min="6" max="6" width="16.140625" customWidth="1"/>
    <col min="7" max="7" width="15.85546875" customWidth="1"/>
    <col min="8" max="8" width="16.28515625" customWidth="1"/>
    <col min="9" max="9" width="15.5703125" customWidth="1"/>
  </cols>
  <sheetData>
    <row r="1" spans="1:17" ht="12.75">
      <c r="A1" s="1" t="s">
        <v>7</v>
      </c>
      <c r="B1" s="1" t="s">
        <v>8</v>
      </c>
      <c r="C1" s="22" t="s">
        <v>9</v>
      </c>
      <c r="D1" s="1" t="s">
        <v>44</v>
      </c>
      <c r="E1" s="1" t="s">
        <v>70</v>
      </c>
      <c r="F1" s="12" t="s">
        <v>10</v>
      </c>
      <c r="G1" s="23" t="s">
        <v>244</v>
      </c>
      <c r="H1" s="4" t="s">
        <v>72</v>
      </c>
      <c r="I1" s="69" t="s">
        <v>256</v>
      </c>
      <c r="J1" s="14"/>
      <c r="K1" s="1"/>
      <c r="L1" s="1"/>
      <c r="M1" s="1"/>
      <c r="N1" s="1"/>
      <c r="O1" s="12"/>
      <c r="P1" s="23"/>
      <c r="Q1" s="4"/>
    </row>
    <row r="2" spans="1:17" ht="12.75">
      <c r="A2" s="131" t="s">
        <v>73</v>
      </c>
      <c r="B2" s="1"/>
      <c r="C2" s="24" t="s">
        <v>2</v>
      </c>
      <c r="D2" s="14">
        <v>2.4159999999999999</v>
      </c>
      <c r="E2" s="14">
        <v>2.383</v>
      </c>
      <c r="F2" s="74">
        <f t="shared" ref="F2:F11" si="0">AVERAGE(D2:E2)</f>
        <v>2.3994999999999997</v>
      </c>
      <c r="G2" s="74">
        <f t="shared" ref="G2:G11" si="1">STDEV(D2:E2)</f>
        <v>2.333452377915601E-2</v>
      </c>
      <c r="H2" s="20">
        <f t="shared" ref="H2:H11" si="2">$F$2/F2</f>
        <v>1</v>
      </c>
      <c r="J2" s="33"/>
      <c r="K2" s="1"/>
      <c r="L2" s="5"/>
      <c r="M2" s="14"/>
      <c r="N2" s="14"/>
      <c r="O2" s="14"/>
      <c r="P2" s="19"/>
      <c r="Q2" s="20"/>
    </row>
    <row r="3" spans="1:17" ht="12.75">
      <c r="A3" s="132"/>
      <c r="B3" s="131" t="s">
        <v>14</v>
      </c>
      <c r="C3" s="12" t="s">
        <v>86</v>
      </c>
      <c r="D3" s="12">
        <v>3.6139999999999999</v>
      </c>
      <c r="E3" s="12">
        <v>2.7320000000000002</v>
      </c>
      <c r="F3" s="82">
        <f t="shared" si="0"/>
        <v>3.173</v>
      </c>
      <c r="G3" s="82">
        <f t="shared" si="1"/>
        <v>0.6236681810065372</v>
      </c>
      <c r="H3" s="13">
        <f t="shared" si="2"/>
        <v>0.75622439331862579</v>
      </c>
      <c r="I3" s="109">
        <f>IF(H3 &gt; 1, _xlfn.T.TEST(C$2:E$2,C3:E3,1,1), 1 - _xlfn.T.TEST(C$2:E$2,C3:E3,1,1))</f>
        <v>0.84023243185344643</v>
      </c>
      <c r="J3" s="14"/>
      <c r="K3" s="1"/>
      <c r="L3" s="12"/>
      <c r="M3" s="12"/>
      <c r="N3" s="12"/>
      <c r="O3" s="12"/>
      <c r="P3" s="23"/>
      <c r="Q3" s="13"/>
    </row>
    <row r="4" spans="1:17" ht="12.75">
      <c r="A4" s="132"/>
      <c r="B4" s="132"/>
      <c r="C4" s="25" t="s">
        <v>87</v>
      </c>
      <c r="D4" s="25">
        <v>3.532</v>
      </c>
      <c r="E4" s="25">
        <v>2.6509999999999998</v>
      </c>
      <c r="F4" s="84">
        <f t="shared" si="0"/>
        <v>3.0914999999999999</v>
      </c>
      <c r="G4" s="84">
        <f t="shared" si="1"/>
        <v>0.6229610742253463</v>
      </c>
      <c r="H4" s="34">
        <f t="shared" si="2"/>
        <v>0.77616043991589834</v>
      </c>
      <c r="I4" s="111">
        <f t="shared" ref="I4:I11" si="3">IF(H4 &gt; 1, _xlfn.T.TEST(C$2:E$2,C4:E4,1,1), 1 - _xlfn.T.TEST(C$2:E$2,C4:E4,1,1))</f>
        <v>0.82501944496527702</v>
      </c>
      <c r="J4" s="14"/>
      <c r="K4" s="12"/>
      <c r="L4" s="12"/>
      <c r="M4" s="12"/>
      <c r="N4" s="12"/>
      <c r="O4" s="12"/>
      <c r="P4" s="23"/>
      <c r="Q4" s="13"/>
    </row>
    <row r="5" spans="1:17" ht="12.75">
      <c r="A5" s="132"/>
      <c r="B5" s="1" t="s">
        <v>22</v>
      </c>
      <c r="C5" s="25" t="s">
        <v>88</v>
      </c>
      <c r="D5" s="25">
        <v>3.7349999999999999</v>
      </c>
      <c r="E5" s="25">
        <v>2.3519999999999999</v>
      </c>
      <c r="F5" s="84">
        <f t="shared" si="0"/>
        <v>3.0434999999999999</v>
      </c>
      <c r="G5" s="84">
        <f t="shared" si="1"/>
        <v>0.97792867838099717</v>
      </c>
      <c r="H5" s="34">
        <f t="shared" si="2"/>
        <v>0.78840151141777559</v>
      </c>
      <c r="I5" s="111">
        <f t="shared" si="3"/>
        <v>0.74252025003678024</v>
      </c>
      <c r="J5" s="14"/>
      <c r="K5" s="12"/>
      <c r="L5" s="12"/>
      <c r="M5" s="12"/>
      <c r="N5" s="12"/>
      <c r="O5" s="12"/>
      <c r="P5" s="23"/>
      <c r="Q5" s="13"/>
    </row>
    <row r="6" spans="1:17" ht="12.75">
      <c r="A6" s="132"/>
      <c r="B6" s="131" t="s">
        <v>62</v>
      </c>
      <c r="C6" s="9" t="s">
        <v>89</v>
      </c>
      <c r="D6" s="15">
        <v>1.7450000000000001</v>
      </c>
      <c r="E6" s="15">
        <v>1.748</v>
      </c>
      <c r="F6" s="83">
        <f t="shared" si="0"/>
        <v>1.7465000000000002</v>
      </c>
      <c r="G6" s="83">
        <f t="shared" si="1"/>
        <v>2.1213203435595661E-3</v>
      </c>
      <c r="H6" s="16">
        <f t="shared" si="2"/>
        <v>1.3738906384196963</v>
      </c>
      <c r="I6" s="110">
        <f t="shared" si="3"/>
        <v>8.7720175141620203E-3</v>
      </c>
      <c r="J6" s="12"/>
      <c r="K6" s="13"/>
      <c r="L6" s="1"/>
      <c r="M6" s="12"/>
      <c r="N6" s="12"/>
      <c r="O6" s="12"/>
      <c r="P6" s="23"/>
      <c r="Q6" s="13"/>
    </row>
    <row r="7" spans="1:17" ht="12.75">
      <c r="A7" s="132"/>
      <c r="B7" s="132"/>
      <c r="C7" s="3" t="s">
        <v>90</v>
      </c>
      <c r="D7" s="25">
        <v>2.9710000000000001</v>
      </c>
      <c r="E7" s="25">
        <v>1.855</v>
      </c>
      <c r="F7" s="84">
        <f t="shared" si="0"/>
        <v>2.4130000000000003</v>
      </c>
      <c r="G7" s="84">
        <f t="shared" si="1"/>
        <v>0.78913116780418502</v>
      </c>
      <c r="H7" s="34">
        <f t="shared" si="2"/>
        <v>0.9944053046000827</v>
      </c>
      <c r="I7" s="111">
        <f t="shared" si="3"/>
        <v>0.50793406002167585</v>
      </c>
      <c r="J7" s="12"/>
      <c r="K7" s="13"/>
      <c r="L7" s="1"/>
      <c r="M7" s="12"/>
      <c r="N7" s="12"/>
      <c r="O7" s="12"/>
      <c r="P7" s="23"/>
      <c r="Q7" s="13"/>
    </row>
    <row r="8" spans="1:17" ht="12.75">
      <c r="A8" s="132"/>
      <c r="B8" s="132"/>
      <c r="C8" s="3" t="s">
        <v>91</v>
      </c>
      <c r="D8" s="25">
        <v>2.9830000000000001</v>
      </c>
      <c r="E8" s="25">
        <v>1.996</v>
      </c>
      <c r="F8" s="84">
        <f t="shared" si="0"/>
        <v>2.4895</v>
      </c>
      <c r="G8" s="84">
        <f t="shared" si="1"/>
        <v>0.69791439303112235</v>
      </c>
      <c r="H8" s="34">
        <f t="shared" si="2"/>
        <v>0.96384816228158254</v>
      </c>
      <c r="I8" s="111">
        <f t="shared" si="3"/>
        <v>0.55936062444445978</v>
      </c>
      <c r="J8" s="1"/>
      <c r="K8" s="1"/>
      <c r="L8" s="1"/>
      <c r="P8" s="23"/>
      <c r="Q8" s="13"/>
    </row>
    <row r="9" spans="1:17" ht="12.75">
      <c r="A9" s="132"/>
      <c r="B9" s="132"/>
      <c r="C9" s="12" t="s">
        <v>92</v>
      </c>
      <c r="D9" s="12">
        <v>3.92</v>
      </c>
      <c r="E9" s="12">
        <v>2.63</v>
      </c>
      <c r="F9" s="82">
        <f t="shared" si="0"/>
        <v>3.2749999999999999</v>
      </c>
      <c r="G9" s="82">
        <f t="shared" si="1"/>
        <v>0.91216774773064568</v>
      </c>
      <c r="H9" s="13">
        <f t="shared" si="2"/>
        <v>0.73267175572519083</v>
      </c>
      <c r="I9" s="109">
        <f t="shared" si="3"/>
        <v>0.80181311161885804</v>
      </c>
      <c r="J9" s="1"/>
      <c r="K9" s="1"/>
      <c r="L9" s="12"/>
      <c r="M9" s="12"/>
      <c r="N9" s="12"/>
      <c r="O9" s="12"/>
      <c r="P9" s="23"/>
      <c r="Q9" s="13"/>
    </row>
    <row r="10" spans="1:17" ht="12.75">
      <c r="A10" s="132"/>
      <c r="B10" s="132"/>
      <c r="C10" s="12" t="s">
        <v>93</v>
      </c>
      <c r="D10" s="12">
        <v>3.9729999999999999</v>
      </c>
      <c r="E10" s="12">
        <v>2.95</v>
      </c>
      <c r="F10" s="82">
        <f t="shared" si="0"/>
        <v>3.4615</v>
      </c>
      <c r="G10" s="82">
        <f t="shared" si="1"/>
        <v>0.72337023715383797</v>
      </c>
      <c r="H10" s="13">
        <f t="shared" si="2"/>
        <v>0.69319659107323406</v>
      </c>
      <c r="I10" s="109">
        <f t="shared" si="3"/>
        <v>0.86116496604819548</v>
      </c>
      <c r="J10" s="1"/>
      <c r="K10" s="1"/>
      <c r="L10" s="12"/>
      <c r="M10" s="12"/>
      <c r="N10" s="12"/>
      <c r="O10" s="12"/>
      <c r="P10" s="23"/>
      <c r="Q10" s="13"/>
    </row>
    <row r="11" spans="1:17" ht="12.75">
      <c r="A11" s="132"/>
      <c r="B11" s="132"/>
      <c r="C11" s="12" t="s">
        <v>94</v>
      </c>
      <c r="D11" s="12">
        <v>5.2350000000000003</v>
      </c>
      <c r="E11" s="12">
        <v>3.4089999999999998</v>
      </c>
      <c r="F11" s="82">
        <f t="shared" si="0"/>
        <v>4.3220000000000001</v>
      </c>
      <c r="G11" s="82">
        <f t="shared" si="1"/>
        <v>1.2911769824466364</v>
      </c>
      <c r="H11" s="13">
        <f t="shared" si="2"/>
        <v>0.55518278574733915</v>
      </c>
      <c r="I11" s="109">
        <f t="shared" si="3"/>
        <v>0.8611079114546234</v>
      </c>
      <c r="J11" s="12"/>
      <c r="K11" s="1"/>
      <c r="L11" s="12"/>
      <c r="M11" s="12"/>
      <c r="N11" s="12"/>
      <c r="O11" s="12"/>
      <c r="P11" s="23"/>
      <c r="Q11" s="13"/>
    </row>
    <row r="12" spans="1:17" ht="12.75">
      <c r="D12" s="12"/>
      <c r="F12" s="12"/>
      <c r="G12" s="23"/>
      <c r="H12" s="13"/>
      <c r="I12" s="109"/>
      <c r="J12" s="12"/>
      <c r="K12" s="1"/>
    </row>
    <row r="13" spans="1:17" ht="25.5">
      <c r="A13" s="1" t="s">
        <v>7</v>
      </c>
      <c r="B13" s="1" t="s">
        <v>47</v>
      </c>
      <c r="C13" s="1" t="s">
        <v>95</v>
      </c>
      <c r="D13" s="1" t="s">
        <v>96</v>
      </c>
      <c r="E13" s="2" t="s">
        <v>240</v>
      </c>
      <c r="F13" s="2" t="s">
        <v>241</v>
      </c>
      <c r="G13" s="2" t="s">
        <v>242</v>
      </c>
      <c r="H13" s="2" t="s">
        <v>243</v>
      </c>
      <c r="J13" s="12"/>
      <c r="K13" s="13"/>
    </row>
    <row r="14" spans="1:17" ht="12.75">
      <c r="A14" s="131" t="s">
        <v>73</v>
      </c>
      <c r="B14" s="12">
        <v>200</v>
      </c>
      <c r="C14" s="12">
        <v>2.657</v>
      </c>
      <c r="D14" s="12">
        <v>2.1989999999999998</v>
      </c>
      <c r="E14" s="13">
        <v>2.1234999999999999</v>
      </c>
      <c r="F14" s="35">
        <f t="shared" ref="F14:F16" si="4">C14/E14</f>
        <v>1.2512361667059102</v>
      </c>
      <c r="G14" s="35">
        <f t="shared" ref="G14:H14" si="5">C14/D14</f>
        <v>1.2082764893133244</v>
      </c>
      <c r="H14" s="35">
        <f t="shared" si="5"/>
        <v>1.0355545090652225</v>
      </c>
      <c r="J14" s="12"/>
      <c r="K14" s="13"/>
    </row>
    <row r="15" spans="1:17" ht="12.75">
      <c r="A15" s="132"/>
      <c r="B15" s="12">
        <v>100</v>
      </c>
      <c r="C15" s="12">
        <v>2.4769999999999999</v>
      </c>
      <c r="D15" s="12">
        <v>2.645</v>
      </c>
      <c r="E15" s="13">
        <v>2.2355</v>
      </c>
      <c r="F15" s="35">
        <f t="shared" si="4"/>
        <v>1.1080295235965107</v>
      </c>
      <c r="G15" s="35">
        <f t="shared" ref="G15:H15" si="6">C15/D15</f>
        <v>0.93648393194706991</v>
      </c>
      <c r="H15" s="35">
        <f t="shared" si="6"/>
        <v>1.183180496533214</v>
      </c>
    </row>
    <row r="16" spans="1:17" ht="12.75">
      <c r="A16" s="132"/>
      <c r="B16" s="14" t="s">
        <v>50</v>
      </c>
      <c r="C16" s="19">
        <f t="shared" ref="C16:E16" si="7">AVERAGE(C14:C15)</f>
        <v>2.5670000000000002</v>
      </c>
      <c r="D16" s="19">
        <f t="shared" si="7"/>
        <v>2.4219999999999997</v>
      </c>
      <c r="E16" s="19">
        <f t="shared" si="7"/>
        <v>2.1795</v>
      </c>
      <c r="F16" s="36">
        <f t="shared" si="4"/>
        <v>1.1777930718054601</v>
      </c>
      <c r="G16" s="36">
        <f t="shared" ref="G16:H16" si="8">C16/D16</f>
        <v>1.0598678777869532</v>
      </c>
      <c r="H16" s="36">
        <f t="shared" si="8"/>
        <v>1.1112640513879328</v>
      </c>
      <c r="J16" s="12"/>
      <c r="K16" s="12"/>
    </row>
    <row r="17" spans="1:10" ht="12.75">
      <c r="A17" s="132"/>
      <c r="B17" s="14" t="s">
        <v>245</v>
      </c>
      <c r="C17" s="20">
        <f t="shared" ref="C17:E17" si="9">STDEV(C14:C15)</f>
        <v>0.12727922061357869</v>
      </c>
      <c r="D17" s="20">
        <f t="shared" si="9"/>
        <v>0.3153696244092003</v>
      </c>
      <c r="E17" s="20">
        <f t="shared" si="9"/>
        <v>7.9195959492893389E-2</v>
      </c>
      <c r="J17" s="12"/>
    </row>
    <row r="18" spans="1:10" ht="12.75">
      <c r="A18" s="1"/>
      <c r="B18" s="1"/>
      <c r="C18" s="1"/>
      <c r="D18" s="1"/>
      <c r="E18" s="1"/>
      <c r="F18" s="2"/>
      <c r="G18" s="2"/>
      <c r="H18" s="2"/>
      <c r="J18" s="12"/>
    </row>
    <row r="19" spans="1:10" ht="25.5">
      <c r="A19" s="1" t="s">
        <v>7</v>
      </c>
      <c r="B19" s="1" t="s">
        <v>47</v>
      </c>
      <c r="C19" s="1" t="s">
        <v>95</v>
      </c>
      <c r="D19" s="1" t="s">
        <v>96</v>
      </c>
      <c r="E19" s="2" t="s">
        <v>240</v>
      </c>
      <c r="F19" s="2" t="s">
        <v>241</v>
      </c>
      <c r="G19" s="2" t="s">
        <v>242</v>
      </c>
      <c r="H19" s="2" t="s">
        <v>243</v>
      </c>
      <c r="J19" s="12"/>
    </row>
    <row r="20" spans="1:10" ht="12.75">
      <c r="A20" s="131" t="s">
        <v>97</v>
      </c>
      <c r="B20" s="12">
        <v>200</v>
      </c>
      <c r="C20" s="12">
        <v>2.1560000000000001</v>
      </c>
      <c r="D20" s="12">
        <v>1.758</v>
      </c>
      <c r="E20" s="13">
        <v>1.357</v>
      </c>
      <c r="F20" s="35">
        <f t="shared" ref="F20:F22" si="10">C20/E20</f>
        <v>1.5887988209285189</v>
      </c>
      <c r="G20" s="35">
        <f t="shared" ref="G20:H20" si="11">C20/D20</f>
        <v>1.2263936291240045</v>
      </c>
      <c r="H20" s="35">
        <f t="shared" si="11"/>
        <v>1.2955047899778924</v>
      </c>
      <c r="J20" s="12"/>
    </row>
    <row r="21" spans="1:10" ht="12.75">
      <c r="A21" s="132"/>
      <c r="B21" s="12">
        <v>100</v>
      </c>
      <c r="C21" s="12">
        <v>2.6469999999999998</v>
      </c>
      <c r="D21" s="12">
        <v>2.266</v>
      </c>
      <c r="E21" s="13">
        <v>1.369</v>
      </c>
      <c r="F21" s="35">
        <f t="shared" si="10"/>
        <v>1.9335281227173118</v>
      </c>
      <c r="G21" s="35">
        <f t="shared" ref="G21:H21" si="12">C21/D21</f>
        <v>1.1681376875551632</v>
      </c>
      <c r="H21" s="35">
        <f t="shared" si="12"/>
        <v>1.6552227903579255</v>
      </c>
      <c r="J21" s="12"/>
    </row>
    <row r="22" spans="1:10" ht="12.75">
      <c r="A22" s="132"/>
      <c r="B22" s="14" t="s">
        <v>50</v>
      </c>
      <c r="C22" s="19">
        <f t="shared" ref="C22:E22" si="13">AVERAGE(C20:C21)</f>
        <v>2.4015</v>
      </c>
      <c r="D22" s="19">
        <f t="shared" si="13"/>
        <v>2.012</v>
      </c>
      <c r="E22" s="19">
        <f t="shared" si="13"/>
        <v>1.363</v>
      </c>
      <c r="F22" s="36">
        <f t="shared" si="10"/>
        <v>1.7619222303741746</v>
      </c>
      <c r="G22" s="36">
        <f t="shared" ref="G22:H22" si="14">C22/D22</f>
        <v>1.1935884691848906</v>
      </c>
      <c r="H22" s="36">
        <f t="shared" si="14"/>
        <v>1.4761555392516508</v>
      </c>
      <c r="J22" s="12"/>
    </row>
    <row r="23" spans="1:10" ht="12.75">
      <c r="A23" s="132"/>
      <c r="B23" s="14" t="s">
        <v>245</v>
      </c>
      <c r="C23" s="20">
        <f t="shared" ref="C23:E23" si="15">STDEV(C20:C21)</f>
        <v>0.34718942956259569</v>
      </c>
      <c r="D23" s="20">
        <f t="shared" si="15"/>
        <v>0.35921024484276681</v>
      </c>
      <c r="E23" s="20">
        <f t="shared" si="15"/>
        <v>8.4852813742385784E-3</v>
      </c>
      <c r="J23" s="12"/>
    </row>
    <row r="24" spans="1:10" ht="12.75">
      <c r="A24" s="12"/>
      <c r="B24" s="12"/>
      <c r="C24" s="12"/>
      <c r="D24" s="12"/>
      <c r="E24" s="12"/>
      <c r="J24" s="12"/>
    </row>
    <row r="25" spans="1:10" ht="12.75">
      <c r="A25" s="12" t="s">
        <v>7</v>
      </c>
      <c r="B25" s="12" t="s">
        <v>47</v>
      </c>
      <c r="C25" s="12" t="s">
        <v>95</v>
      </c>
      <c r="D25" s="12" t="s">
        <v>240</v>
      </c>
      <c r="E25" s="12" t="s">
        <v>11</v>
      </c>
      <c r="J25" s="12"/>
    </row>
    <row r="26" spans="1:10" ht="12.75">
      <c r="A26" s="131" t="s">
        <v>97</v>
      </c>
      <c r="B26" s="1">
        <v>200</v>
      </c>
      <c r="C26" s="1">
        <v>2.5950000000000002</v>
      </c>
      <c r="D26" s="1">
        <v>1.18</v>
      </c>
      <c r="E26" s="13">
        <f t="shared" ref="E26:E28" si="16">C26/D26</f>
        <v>2.1991525423728815</v>
      </c>
      <c r="J26" s="12"/>
    </row>
    <row r="27" spans="1:10" ht="12.75">
      <c r="A27" s="132"/>
      <c r="B27" s="1">
        <v>100</v>
      </c>
      <c r="C27" s="1">
        <v>2.298</v>
      </c>
      <c r="D27" s="1">
        <v>1.6950000000000001</v>
      </c>
      <c r="E27" s="13">
        <f t="shared" si="16"/>
        <v>1.3557522123893806</v>
      </c>
      <c r="J27" s="12"/>
    </row>
    <row r="28" spans="1:10" ht="12.75">
      <c r="A28" s="132"/>
      <c r="B28" s="14" t="s">
        <v>50</v>
      </c>
      <c r="C28" s="19">
        <f t="shared" ref="C28:D28" si="17">AVERAGE(C26:C27)</f>
        <v>2.4465000000000003</v>
      </c>
      <c r="D28" s="19">
        <f t="shared" si="17"/>
        <v>1.4375</v>
      </c>
      <c r="E28" s="20">
        <f t="shared" si="16"/>
        <v>1.701913043478261</v>
      </c>
    </row>
    <row r="29" spans="1:10" ht="12.75">
      <c r="A29" s="132"/>
      <c r="B29" s="14" t="s">
        <v>245</v>
      </c>
      <c r="C29" s="20">
        <f t="shared" ref="C29:D29" si="18">STDEV(C26:C27)</f>
        <v>0.21001071401240473</v>
      </c>
      <c r="D29" s="20">
        <f t="shared" si="18"/>
        <v>0.3641599923110726</v>
      </c>
      <c r="E29" s="12"/>
    </row>
    <row r="30" spans="1:10" ht="12.75">
      <c r="D30" s="12"/>
    </row>
    <row r="31" spans="1:10" ht="25.5">
      <c r="A31" s="1" t="s">
        <v>7</v>
      </c>
      <c r="B31" s="1" t="s">
        <v>47</v>
      </c>
      <c r="C31" s="1" t="s">
        <v>95</v>
      </c>
      <c r="D31" s="1" t="s">
        <v>96</v>
      </c>
      <c r="E31" s="2" t="s">
        <v>240</v>
      </c>
      <c r="F31" s="2" t="s">
        <v>241</v>
      </c>
      <c r="G31" s="2" t="s">
        <v>242</v>
      </c>
      <c r="H31" s="2" t="s">
        <v>243</v>
      </c>
    </row>
    <row r="32" spans="1:10" ht="12.75">
      <c r="A32" s="135" t="s">
        <v>98</v>
      </c>
      <c r="B32" s="12">
        <v>200</v>
      </c>
      <c r="C32" s="71">
        <v>12.87</v>
      </c>
      <c r="D32" s="71">
        <v>18.46</v>
      </c>
      <c r="E32" s="71">
        <v>16.59</v>
      </c>
      <c r="F32" s="35">
        <f t="shared" ref="F32:F34" si="19">C32/E32</f>
        <v>0.77576853526220613</v>
      </c>
      <c r="G32" s="35">
        <f t="shared" ref="G32:H32" si="20">C32/D32</f>
        <v>0.69718309859154926</v>
      </c>
      <c r="H32" s="35">
        <f t="shared" si="20"/>
        <v>1.1127185051235684</v>
      </c>
    </row>
    <row r="33" spans="1:8" ht="12.75">
      <c r="A33" s="132"/>
      <c r="B33" s="12">
        <v>100</v>
      </c>
      <c r="C33" s="71">
        <v>14.81</v>
      </c>
      <c r="D33" s="71">
        <v>15.47</v>
      </c>
      <c r="E33" s="71">
        <v>13.29</v>
      </c>
      <c r="F33" s="35">
        <f t="shared" si="19"/>
        <v>1.1143717080511664</v>
      </c>
      <c r="G33" s="35">
        <f t="shared" ref="G33:H33" si="21">C33/D33</f>
        <v>0.95733678086619267</v>
      </c>
      <c r="H33" s="35">
        <f t="shared" si="21"/>
        <v>1.1640331075996992</v>
      </c>
    </row>
    <row r="34" spans="1:8" ht="12.75">
      <c r="A34" s="132"/>
      <c r="B34" s="14" t="s">
        <v>50</v>
      </c>
      <c r="C34" s="19">
        <f t="shared" ref="C34:E34" si="22">AVERAGE(C32:C33)</f>
        <v>13.84</v>
      </c>
      <c r="D34" s="19">
        <f t="shared" si="22"/>
        <v>16.965</v>
      </c>
      <c r="E34" s="19">
        <f t="shared" si="22"/>
        <v>14.94</v>
      </c>
      <c r="F34" s="36">
        <f t="shared" si="19"/>
        <v>0.92637215528781791</v>
      </c>
      <c r="G34" s="36">
        <f t="shared" ref="G34:H34" si="23">C34/D34</f>
        <v>0.81579722959033307</v>
      </c>
      <c r="H34" s="36">
        <f t="shared" si="23"/>
        <v>1.1355421686746989</v>
      </c>
    </row>
    <row r="35" spans="1:8" ht="12.75">
      <c r="A35" s="132"/>
      <c r="B35" s="14" t="s">
        <v>245</v>
      </c>
      <c r="C35" s="20">
        <f t="shared" ref="C35:E35" si="24">STDEV(C32:C33)</f>
        <v>1.3717871555019032</v>
      </c>
      <c r="D35" s="20">
        <f t="shared" si="24"/>
        <v>2.1142492757477771</v>
      </c>
      <c r="E35" s="20">
        <f t="shared" si="24"/>
        <v>2.3334523779155933</v>
      </c>
    </row>
    <row r="36" spans="1:8" ht="12.75">
      <c r="A36" s="1"/>
      <c r="B36" s="14"/>
      <c r="C36" s="20"/>
      <c r="D36" s="20"/>
      <c r="E36" s="20"/>
    </row>
    <row r="37" spans="1:8" ht="12.75">
      <c r="D37" s="12"/>
    </row>
    <row r="38" spans="1:8" ht="12.75"/>
    <row r="39" spans="1:8" ht="12.75"/>
    <row r="40" spans="1:8" ht="12.75"/>
    <row r="41" spans="1:8" ht="12.75"/>
    <row r="42" spans="1:8" ht="12.75"/>
    <row r="43" spans="1:8" ht="12.75"/>
    <row r="44" spans="1:8" ht="12.75"/>
    <row r="45" spans="1:8" ht="12.75"/>
    <row r="46" spans="1:8" ht="12.75"/>
    <row r="47" spans="1:8" ht="12.75"/>
    <row r="48" spans="1: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92" spans="3:4" ht="12.75">
      <c r="C92" s="12"/>
      <c r="D92" s="12"/>
    </row>
    <row r="93" spans="3:4" ht="12.75">
      <c r="C93" s="12"/>
      <c r="D93" s="12"/>
    </row>
    <row r="94" spans="3:4" ht="12.75">
      <c r="C94" s="12"/>
      <c r="D94" s="12"/>
    </row>
    <row r="95" spans="3:4" ht="12.75">
      <c r="C95" s="12"/>
      <c r="D95" s="12"/>
    </row>
    <row r="96" spans="3:4" ht="12.75">
      <c r="C96" s="12"/>
      <c r="D96" s="12"/>
    </row>
    <row r="97" spans="3:4" ht="12.75">
      <c r="C97" s="12"/>
      <c r="D97" s="12"/>
    </row>
    <row r="98" spans="3:4" ht="12.75">
      <c r="C98" s="12"/>
      <c r="D98" s="12"/>
    </row>
    <row r="99" spans="3:4" ht="12.75">
      <c r="C99" s="12"/>
      <c r="D99" s="12"/>
    </row>
    <row r="100" spans="3:4" ht="12.75">
      <c r="C100" s="12"/>
      <c r="D100" s="12"/>
    </row>
    <row r="101" spans="3:4" ht="12.75">
      <c r="C101" s="12"/>
      <c r="D101" s="12"/>
    </row>
    <row r="102" spans="3:4" ht="12.75">
      <c r="C102" s="12"/>
      <c r="D102" s="12"/>
    </row>
    <row r="103" spans="3:4" ht="12.75">
      <c r="C103" s="12"/>
      <c r="D103" s="12"/>
    </row>
    <row r="104" spans="3:4" ht="12.75">
      <c r="C104" s="12"/>
      <c r="D104" s="12"/>
    </row>
    <row r="105" spans="3:4" ht="12.75">
      <c r="C105" s="12"/>
      <c r="D105" s="12"/>
    </row>
    <row r="106" spans="3:4" ht="12.75">
      <c r="C106" s="12"/>
      <c r="D106" s="12"/>
    </row>
    <row r="107" spans="3:4" ht="12.75">
      <c r="C107" s="12"/>
      <c r="D107" s="12"/>
    </row>
    <row r="108" spans="3:4" ht="12.75">
      <c r="C108" s="12"/>
      <c r="D108" s="12"/>
    </row>
    <row r="109" spans="3:4" ht="12.75">
      <c r="C109" s="12"/>
      <c r="D109" s="12"/>
    </row>
    <row r="110" spans="3:4" ht="12.75">
      <c r="C110" s="12"/>
      <c r="D110" s="12"/>
    </row>
    <row r="111" spans="3:4" ht="12.75">
      <c r="C111" s="12"/>
      <c r="D111" s="12"/>
    </row>
    <row r="112" spans="3:4" ht="12.75">
      <c r="C112" s="12"/>
      <c r="D112" s="12"/>
    </row>
    <row r="113" spans="3:4" ht="12.75">
      <c r="C113" s="12"/>
      <c r="D113" s="12"/>
    </row>
    <row r="114" spans="3:4" ht="12.75">
      <c r="C114" s="12"/>
      <c r="D114" s="12"/>
    </row>
    <row r="115" spans="3:4" ht="12.75">
      <c r="C115" s="12"/>
      <c r="D115" s="12"/>
    </row>
    <row r="116" spans="3:4" ht="12.75">
      <c r="C116" s="12"/>
      <c r="D116" s="12"/>
    </row>
    <row r="117" spans="3:4" ht="12.75">
      <c r="C117" s="12"/>
      <c r="D117" s="12"/>
    </row>
    <row r="118" spans="3:4" ht="12.75">
      <c r="C118" s="12"/>
      <c r="D118" s="12"/>
    </row>
    <row r="119" spans="3:4" ht="12.75">
      <c r="C119" s="12"/>
      <c r="D119" s="12"/>
    </row>
    <row r="120" spans="3:4" ht="12.75">
      <c r="C120" s="12"/>
      <c r="D120" s="12"/>
    </row>
    <row r="121" spans="3:4" ht="12.75">
      <c r="C121" s="12"/>
      <c r="D121" s="12"/>
    </row>
    <row r="122" spans="3:4" ht="12.75">
      <c r="C122" s="12"/>
      <c r="D122" s="12"/>
    </row>
    <row r="123" spans="3:4" ht="12.75">
      <c r="C123" s="12"/>
      <c r="D123" s="12"/>
    </row>
    <row r="124" spans="3:4" ht="12.75">
      <c r="C124" s="12"/>
      <c r="D124" s="12"/>
    </row>
    <row r="125" spans="3:4" ht="12.75">
      <c r="C125" s="12"/>
      <c r="D125" s="12"/>
    </row>
    <row r="126" spans="3:4" ht="12.75">
      <c r="C126" s="12"/>
      <c r="D126" s="12"/>
    </row>
    <row r="127" spans="3:4" ht="12.75">
      <c r="C127" s="12"/>
      <c r="D127" s="12"/>
    </row>
    <row r="128" spans="3:4" ht="12.75">
      <c r="C128" s="12"/>
      <c r="D128" s="12"/>
    </row>
    <row r="129" spans="3:4" ht="12.75">
      <c r="C129" s="12"/>
      <c r="D129" s="12"/>
    </row>
    <row r="130" spans="3:4" ht="12.75">
      <c r="C130" s="12"/>
      <c r="D130" s="12"/>
    </row>
    <row r="131" spans="3:4" ht="12.75">
      <c r="C131" s="12"/>
      <c r="D131" s="12"/>
    </row>
    <row r="132" spans="3:4" ht="12.75">
      <c r="C132" s="12"/>
      <c r="D132" s="12"/>
    </row>
    <row r="133" spans="3:4" ht="12.75">
      <c r="C133" s="12"/>
      <c r="D133" s="12"/>
    </row>
    <row r="134" spans="3:4" ht="12.75">
      <c r="C134" s="12"/>
      <c r="D134" s="12"/>
    </row>
    <row r="135" spans="3:4" ht="12.75">
      <c r="C135" s="12"/>
      <c r="D135" s="12"/>
    </row>
    <row r="136" spans="3:4" ht="12.75">
      <c r="C136" s="12"/>
      <c r="D136" s="12"/>
    </row>
    <row r="137" spans="3:4" ht="12.75">
      <c r="C137" s="12"/>
      <c r="D137" s="12"/>
    </row>
    <row r="138" spans="3:4" ht="12.75">
      <c r="C138" s="12"/>
      <c r="D138" s="12"/>
    </row>
    <row r="139" spans="3:4" ht="12.75">
      <c r="C139" s="12"/>
      <c r="D139" s="12"/>
    </row>
    <row r="140" spans="3:4" ht="12.75">
      <c r="C140" s="12"/>
      <c r="D140" s="12"/>
    </row>
    <row r="141" spans="3:4" ht="12.75">
      <c r="C141" s="12"/>
      <c r="D141" s="12"/>
    </row>
    <row r="142" spans="3:4" ht="12.75">
      <c r="C142" s="12"/>
      <c r="D142" s="12"/>
    </row>
    <row r="143" spans="3:4" ht="12.75">
      <c r="C143" s="12"/>
      <c r="D143" s="12"/>
    </row>
    <row r="144" spans="3:4" ht="12.75">
      <c r="C144" s="12"/>
      <c r="D144" s="12"/>
    </row>
    <row r="145" spans="3:4" ht="12.75">
      <c r="C145" s="12"/>
      <c r="D145" s="12"/>
    </row>
    <row r="146" spans="3:4" ht="12.75">
      <c r="C146" s="12"/>
      <c r="D146" s="12"/>
    </row>
    <row r="147" spans="3:4" ht="12.75">
      <c r="C147" s="12"/>
      <c r="D147" s="12"/>
    </row>
    <row r="148" spans="3:4" ht="12.75">
      <c r="C148" s="12"/>
      <c r="D148" s="12"/>
    </row>
    <row r="149" spans="3:4" ht="12.75">
      <c r="C149" s="12"/>
      <c r="D149" s="12"/>
    </row>
    <row r="150" spans="3:4" ht="12.75">
      <c r="C150" s="12"/>
      <c r="D150" s="12"/>
    </row>
    <row r="151" spans="3:4" ht="12.75">
      <c r="C151" s="12"/>
      <c r="D151" s="12"/>
    </row>
    <row r="152" spans="3:4" ht="12.75">
      <c r="C152" s="12"/>
      <c r="D152" s="12"/>
    </row>
    <row r="153" spans="3:4" ht="12.75">
      <c r="C153" s="12"/>
      <c r="D153" s="12"/>
    </row>
    <row r="154" spans="3:4" ht="12.75">
      <c r="C154" s="12"/>
      <c r="D154" s="12"/>
    </row>
    <row r="155" spans="3:4" ht="12.75">
      <c r="C155" s="12"/>
      <c r="D155" s="12"/>
    </row>
    <row r="156" spans="3:4" ht="12.75">
      <c r="C156" s="12"/>
      <c r="D156" s="12"/>
    </row>
    <row r="157" spans="3:4" ht="12.75">
      <c r="C157" s="12"/>
      <c r="D157" s="12"/>
    </row>
    <row r="158" spans="3:4" ht="12.75">
      <c r="C158" s="12"/>
      <c r="D158" s="12"/>
    </row>
    <row r="159" spans="3:4" ht="12.75">
      <c r="C159" s="12"/>
      <c r="D159" s="12"/>
    </row>
    <row r="160" spans="3:4" ht="12.75">
      <c r="C160" s="12"/>
      <c r="D160" s="12"/>
    </row>
    <row r="161" spans="3:4" ht="12.75">
      <c r="C161" s="12"/>
      <c r="D161" s="12"/>
    </row>
    <row r="162" spans="3:4" ht="12.75">
      <c r="C162" s="12"/>
      <c r="D162" s="12"/>
    </row>
    <row r="163" spans="3:4" ht="12.75">
      <c r="C163" s="12"/>
      <c r="D163" s="12"/>
    </row>
    <row r="164" spans="3:4" ht="12.75">
      <c r="C164" s="12"/>
      <c r="D164" s="12"/>
    </row>
    <row r="165" spans="3:4" ht="12.75">
      <c r="C165" s="12"/>
      <c r="D165" s="12"/>
    </row>
    <row r="166" spans="3:4" ht="12.75">
      <c r="C166" s="12"/>
      <c r="D166" s="12"/>
    </row>
    <row r="167" spans="3:4" ht="12.75">
      <c r="C167" s="12"/>
      <c r="D167" s="12"/>
    </row>
    <row r="168" spans="3:4" ht="12.75">
      <c r="C168" s="12"/>
      <c r="D168" s="12"/>
    </row>
    <row r="169" spans="3:4" ht="12.75">
      <c r="C169" s="12"/>
      <c r="D169" s="12"/>
    </row>
    <row r="170" spans="3:4" ht="12.75">
      <c r="C170" s="12"/>
      <c r="D170" s="12"/>
    </row>
    <row r="171" spans="3:4" ht="12.75">
      <c r="C171" s="12"/>
      <c r="D171" s="12"/>
    </row>
    <row r="172" spans="3:4" ht="12.75">
      <c r="C172" s="12"/>
      <c r="D172" s="12"/>
    </row>
    <row r="173" spans="3:4" ht="12.75">
      <c r="C173" s="12"/>
      <c r="D173" s="12"/>
    </row>
    <row r="174" spans="3:4" ht="12.75">
      <c r="C174" s="12"/>
      <c r="D174" s="12"/>
    </row>
    <row r="175" spans="3:4" ht="12.75">
      <c r="C175" s="12"/>
      <c r="D175" s="12"/>
    </row>
    <row r="176" spans="3:4" ht="12.75">
      <c r="C176" s="12"/>
      <c r="D176" s="12"/>
    </row>
    <row r="177" spans="3:4" ht="12.75">
      <c r="C177" s="12"/>
      <c r="D177" s="12"/>
    </row>
    <row r="178" spans="3:4" ht="12.75">
      <c r="C178" s="12"/>
      <c r="D178" s="12"/>
    </row>
    <row r="179" spans="3:4" ht="12.75">
      <c r="C179" s="12"/>
      <c r="D179" s="12"/>
    </row>
    <row r="180" spans="3:4" ht="12.75">
      <c r="C180" s="12"/>
      <c r="D180" s="12"/>
    </row>
    <row r="181" spans="3:4" ht="12.75">
      <c r="C181" s="12"/>
      <c r="D181" s="12"/>
    </row>
    <row r="182" spans="3:4" ht="12.75">
      <c r="C182" s="12"/>
      <c r="D182" s="12"/>
    </row>
    <row r="183" spans="3:4" ht="12.75">
      <c r="C183" s="12"/>
      <c r="D183" s="12"/>
    </row>
    <row r="184" spans="3:4" ht="12.75">
      <c r="C184" s="12"/>
      <c r="D184" s="12"/>
    </row>
    <row r="185" spans="3:4" ht="12.75">
      <c r="C185" s="12"/>
      <c r="D185" s="12"/>
    </row>
    <row r="186" spans="3:4" ht="12.75">
      <c r="C186" s="12"/>
      <c r="D186" s="12"/>
    </row>
    <row r="187" spans="3:4" ht="12.75">
      <c r="C187" s="12"/>
      <c r="D187" s="12"/>
    </row>
    <row r="188" spans="3:4" ht="12.75">
      <c r="C188" s="12"/>
      <c r="D188" s="12"/>
    </row>
    <row r="189" spans="3:4" ht="12.75">
      <c r="C189" s="12"/>
      <c r="D189" s="12"/>
    </row>
    <row r="190" spans="3:4" ht="12.75">
      <c r="C190" s="12"/>
      <c r="D190" s="12"/>
    </row>
    <row r="191" spans="3:4" ht="12.75">
      <c r="C191" s="12"/>
      <c r="D191" s="12"/>
    </row>
    <row r="192" spans="3:4" ht="12.75">
      <c r="C192" s="12"/>
      <c r="D192" s="12"/>
    </row>
    <row r="193" spans="3:4" ht="12.75">
      <c r="C193" s="12"/>
      <c r="D193" s="12"/>
    </row>
    <row r="194" spans="3:4" ht="12.75">
      <c r="C194" s="12"/>
      <c r="D194" s="12"/>
    </row>
    <row r="195" spans="3:4" ht="12.75">
      <c r="C195" s="12"/>
      <c r="D195" s="12"/>
    </row>
    <row r="196" spans="3:4" ht="12.75">
      <c r="C196" s="12"/>
      <c r="D196" s="12"/>
    </row>
    <row r="197" spans="3:4" ht="12.75">
      <c r="C197" s="12"/>
      <c r="D197" s="12"/>
    </row>
    <row r="198" spans="3:4" ht="12.75">
      <c r="C198" s="12"/>
      <c r="D198" s="12"/>
    </row>
    <row r="199" spans="3:4" ht="12.75">
      <c r="C199" s="12"/>
      <c r="D199" s="12"/>
    </row>
    <row r="200" spans="3:4" ht="12.75">
      <c r="C200" s="12"/>
      <c r="D200" s="12"/>
    </row>
    <row r="201" spans="3:4" ht="12.75">
      <c r="C201" s="12"/>
      <c r="D201" s="12"/>
    </row>
    <row r="202" spans="3:4" ht="12.75">
      <c r="C202" s="12"/>
      <c r="D202" s="12"/>
    </row>
    <row r="203" spans="3:4" ht="12.75">
      <c r="C203" s="12"/>
      <c r="D203" s="12"/>
    </row>
    <row r="204" spans="3:4" ht="12.75">
      <c r="C204" s="12"/>
      <c r="D204" s="12"/>
    </row>
    <row r="205" spans="3:4" ht="12.75">
      <c r="C205" s="12"/>
      <c r="D205" s="12"/>
    </row>
    <row r="206" spans="3:4" ht="12.75">
      <c r="C206" s="12"/>
      <c r="D206" s="12"/>
    </row>
    <row r="207" spans="3:4" ht="12.75">
      <c r="C207" s="12"/>
      <c r="D207" s="12"/>
    </row>
    <row r="208" spans="3:4" ht="12.75">
      <c r="C208" s="12"/>
      <c r="D208" s="12"/>
    </row>
    <row r="209" spans="3:4" ht="12.75">
      <c r="C209" s="12"/>
      <c r="D209" s="12"/>
    </row>
    <row r="210" spans="3:4" ht="12.75">
      <c r="C210" s="12"/>
      <c r="D210" s="12"/>
    </row>
    <row r="211" spans="3:4" ht="12.75">
      <c r="C211" s="12"/>
      <c r="D211" s="12"/>
    </row>
    <row r="212" spans="3:4" ht="12.75">
      <c r="C212" s="12"/>
      <c r="D212" s="12"/>
    </row>
    <row r="213" spans="3:4" ht="12.75">
      <c r="C213" s="12"/>
      <c r="D213" s="12"/>
    </row>
    <row r="214" spans="3:4" ht="12.75">
      <c r="C214" s="12"/>
      <c r="D214" s="12"/>
    </row>
    <row r="215" spans="3:4" ht="12.75">
      <c r="C215" s="12"/>
      <c r="D215" s="12"/>
    </row>
    <row r="216" spans="3:4" ht="12.75">
      <c r="C216" s="12"/>
      <c r="D216" s="12"/>
    </row>
    <row r="217" spans="3:4" ht="12.75">
      <c r="C217" s="12"/>
      <c r="D217" s="12"/>
    </row>
    <row r="218" spans="3:4" ht="12.75">
      <c r="C218" s="12"/>
      <c r="D218" s="12"/>
    </row>
    <row r="219" spans="3:4" ht="12.75">
      <c r="C219" s="12"/>
      <c r="D219" s="12"/>
    </row>
    <row r="220" spans="3:4" ht="12.75">
      <c r="C220" s="12"/>
      <c r="D220" s="12"/>
    </row>
    <row r="221" spans="3:4" ht="12.75">
      <c r="C221" s="12"/>
      <c r="D221" s="12"/>
    </row>
    <row r="222" spans="3:4" ht="12.75">
      <c r="C222" s="12"/>
      <c r="D222" s="12"/>
    </row>
    <row r="223" spans="3:4" ht="12.75">
      <c r="C223" s="12"/>
      <c r="D223" s="12"/>
    </row>
    <row r="224" spans="3:4" ht="12.75">
      <c r="C224" s="12"/>
      <c r="D224" s="12"/>
    </row>
    <row r="225" spans="3:4" ht="12.75">
      <c r="C225" s="12"/>
      <c r="D225" s="12"/>
    </row>
    <row r="226" spans="3:4" ht="12.75">
      <c r="C226" s="12"/>
      <c r="D226" s="12"/>
    </row>
    <row r="227" spans="3:4" ht="12.75">
      <c r="C227" s="12"/>
      <c r="D227" s="12"/>
    </row>
    <row r="228" spans="3:4" ht="12.75">
      <c r="C228" s="12"/>
      <c r="D228" s="12"/>
    </row>
    <row r="229" spans="3:4" ht="12.75">
      <c r="C229" s="12"/>
      <c r="D229" s="12"/>
    </row>
    <row r="230" spans="3:4" ht="12.75">
      <c r="C230" s="12"/>
      <c r="D230" s="12"/>
    </row>
    <row r="231" spans="3:4" ht="12.75">
      <c r="C231" s="12"/>
      <c r="D231" s="12"/>
    </row>
    <row r="232" spans="3:4" ht="12.75">
      <c r="C232" s="12"/>
      <c r="D232" s="12"/>
    </row>
    <row r="233" spans="3:4" ht="12.75">
      <c r="C233" s="12"/>
      <c r="D233" s="12"/>
    </row>
    <row r="234" spans="3:4" ht="12.75">
      <c r="C234" s="12"/>
      <c r="D234" s="12"/>
    </row>
    <row r="235" spans="3:4" ht="12.75">
      <c r="C235" s="12"/>
      <c r="D235" s="12"/>
    </row>
    <row r="236" spans="3:4" ht="12.75">
      <c r="C236" s="12"/>
      <c r="D236" s="12"/>
    </row>
    <row r="237" spans="3:4" ht="12.75">
      <c r="C237" s="12"/>
      <c r="D237" s="12"/>
    </row>
    <row r="238" spans="3:4" ht="12.75">
      <c r="C238" s="12"/>
      <c r="D238" s="12"/>
    </row>
    <row r="239" spans="3:4" ht="12.75">
      <c r="C239" s="12"/>
      <c r="D239" s="12"/>
    </row>
    <row r="240" spans="3:4" ht="12.75">
      <c r="C240" s="12"/>
      <c r="D240" s="12"/>
    </row>
    <row r="241" spans="3:4" ht="12.75">
      <c r="C241" s="12"/>
      <c r="D241" s="12"/>
    </row>
    <row r="242" spans="3:4" ht="12.75">
      <c r="C242" s="12"/>
      <c r="D242" s="12"/>
    </row>
    <row r="243" spans="3:4" ht="12.75">
      <c r="C243" s="12"/>
      <c r="D243" s="12"/>
    </row>
    <row r="244" spans="3:4" ht="12.75">
      <c r="C244" s="12"/>
      <c r="D244" s="12"/>
    </row>
    <row r="245" spans="3:4" ht="12.75">
      <c r="C245" s="12"/>
      <c r="D245" s="12"/>
    </row>
    <row r="246" spans="3:4" ht="12.75">
      <c r="C246" s="12"/>
      <c r="D246" s="12"/>
    </row>
    <row r="247" spans="3:4" ht="12.75">
      <c r="C247" s="12"/>
      <c r="D247" s="12"/>
    </row>
    <row r="248" spans="3:4" ht="12.75">
      <c r="C248" s="12"/>
      <c r="D248" s="12"/>
    </row>
    <row r="249" spans="3:4" ht="12.75">
      <c r="C249" s="12"/>
      <c r="D249" s="12"/>
    </row>
    <row r="250" spans="3:4" ht="12.75">
      <c r="C250" s="12"/>
      <c r="D250" s="12"/>
    </row>
    <row r="251" spans="3:4" ht="12.75">
      <c r="C251" s="12"/>
      <c r="D251" s="12"/>
    </row>
    <row r="252" spans="3:4" ht="12.75">
      <c r="C252" s="12"/>
      <c r="D252" s="12"/>
    </row>
    <row r="253" spans="3:4" ht="12.75">
      <c r="C253" s="12"/>
      <c r="D253" s="12"/>
    </row>
    <row r="254" spans="3:4" ht="12.75">
      <c r="C254" s="12"/>
      <c r="D254" s="12"/>
    </row>
    <row r="255" spans="3:4" ht="12.75">
      <c r="C255" s="12"/>
      <c r="D255" s="12"/>
    </row>
    <row r="256" spans="3:4" ht="12.75">
      <c r="C256" s="12"/>
      <c r="D256" s="12"/>
    </row>
    <row r="257" spans="3:4" ht="12.75">
      <c r="C257" s="12"/>
      <c r="D257" s="12"/>
    </row>
    <row r="258" spans="3:4" ht="12.75">
      <c r="C258" s="12"/>
      <c r="D258" s="12"/>
    </row>
    <row r="259" spans="3:4" ht="12.75">
      <c r="C259" s="12"/>
      <c r="D259" s="12"/>
    </row>
    <row r="260" spans="3:4" ht="12.75">
      <c r="C260" s="12"/>
      <c r="D260" s="12"/>
    </row>
    <row r="261" spans="3:4" ht="12.75">
      <c r="C261" s="12"/>
      <c r="D261" s="12"/>
    </row>
    <row r="262" spans="3:4" ht="12.75">
      <c r="C262" s="12"/>
      <c r="D262" s="12"/>
    </row>
    <row r="263" spans="3:4" ht="12.75">
      <c r="C263" s="12"/>
      <c r="D263" s="12"/>
    </row>
    <row r="264" spans="3:4" ht="12.75">
      <c r="C264" s="12"/>
      <c r="D264" s="12"/>
    </row>
    <row r="265" spans="3:4" ht="12.75">
      <c r="C265" s="12"/>
      <c r="D265" s="12"/>
    </row>
    <row r="266" spans="3:4" ht="12.75">
      <c r="C266" s="12"/>
      <c r="D266" s="12"/>
    </row>
    <row r="267" spans="3:4" ht="12.75">
      <c r="C267" s="12"/>
      <c r="D267" s="12"/>
    </row>
    <row r="268" spans="3:4" ht="12.75">
      <c r="C268" s="12"/>
      <c r="D268" s="12"/>
    </row>
    <row r="269" spans="3:4" ht="12.75">
      <c r="C269" s="12"/>
      <c r="D269" s="12"/>
    </row>
    <row r="270" spans="3:4" ht="12.75">
      <c r="C270" s="12"/>
      <c r="D270" s="12"/>
    </row>
    <row r="271" spans="3:4" ht="12.75">
      <c r="C271" s="12"/>
      <c r="D271" s="12"/>
    </row>
    <row r="272" spans="3:4" ht="12.75">
      <c r="C272" s="12"/>
      <c r="D272" s="12"/>
    </row>
    <row r="273" spans="3:4" ht="12.75">
      <c r="C273" s="12"/>
      <c r="D273" s="12"/>
    </row>
    <row r="274" spans="3:4" ht="12.75">
      <c r="C274" s="12"/>
      <c r="D274" s="12"/>
    </row>
    <row r="275" spans="3:4" ht="12.75">
      <c r="C275" s="12"/>
      <c r="D275" s="12"/>
    </row>
    <row r="276" spans="3:4" ht="12.75">
      <c r="C276" s="12"/>
      <c r="D276" s="12"/>
    </row>
    <row r="277" spans="3:4" ht="12.75">
      <c r="C277" s="12"/>
      <c r="D277" s="12"/>
    </row>
    <row r="278" spans="3:4" ht="12.75">
      <c r="C278" s="12"/>
      <c r="D278" s="12"/>
    </row>
    <row r="279" spans="3:4" ht="12.75">
      <c r="C279" s="12"/>
      <c r="D279" s="12"/>
    </row>
    <row r="280" spans="3:4" ht="12.75">
      <c r="C280" s="12"/>
      <c r="D280" s="12"/>
    </row>
    <row r="281" spans="3:4" ht="12.75">
      <c r="C281" s="12"/>
      <c r="D281" s="12"/>
    </row>
    <row r="282" spans="3:4" ht="12.75">
      <c r="C282" s="12"/>
      <c r="D282" s="12"/>
    </row>
    <row r="283" spans="3:4" ht="12.75">
      <c r="C283" s="12"/>
      <c r="D283" s="12"/>
    </row>
    <row r="284" spans="3:4" ht="12.75">
      <c r="C284" s="12"/>
      <c r="D284" s="12"/>
    </row>
    <row r="285" spans="3:4" ht="12.75">
      <c r="C285" s="12"/>
      <c r="D285" s="12"/>
    </row>
    <row r="286" spans="3:4" ht="12.75">
      <c r="C286" s="12"/>
      <c r="D286" s="12"/>
    </row>
    <row r="287" spans="3:4" ht="12.75">
      <c r="C287" s="12"/>
      <c r="D287" s="12"/>
    </row>
    <row r="288" spans="3:4" ht="12.75">
      <c r="C288" s="12"/>
      <c r="D288" s="12"/>
    </row>
    <row r="289" spans="3:4" ht="12.75">
      <c r="C289" s="12"/>
      <c r="D289" s="12"/>
    </row>
    <row r="290" spans="3:4" ht="12.75">
      <c r="C290" s="12"/>
      <c r="D290" s="12"/>
    </row>
    <row r="291" spans="3:4" ht="12.75">
      <c r="C291" s="12"/>
      <c r="D291" s="12"/>
    </row>
    <row r="292" spans="3:4" ht="12.75">
      <c r="C292" s="12"/>
      <c r="D292" s="12"/>
    </row>
    <row r="293" spans="3:4" ht="12.75">
      <c r="C293" s="12"/>
      <c r="D293" s="12"/>
    </row>
    <row r="294" spans="3:4" ht="12.75">
      <c r="C294" s="12"/>
      <c r="D294" s="12"/>
    </row>
    <row r="295" spans="3:4" ht="12.75">
      <c r="C295" s="12"/>
      <c r="D295" s="12"/>
    </row>
    <row r="296" spans="3:4" ht="12.75">
      <c r="C296" s="12"/>
      <c r="D296" s="12"/>
    </row>
    <row r="297" spans="3:4" ht="12.75">
      <c r="C297" s="12"/>
      <c r="D297" s="12"/>
    </row>
    <row r="298" spans="3:4" ht="12.75">
      <c r="C298" s="12"/>
      <c r="D298" s="12"/>
    </row>
    <row r="299" spans="3:4" ht="12.75">
      <c r="C299" s="12"/>
      <c r="D299" s="12"/>
    </row>
    <row r="300" spans="3:4" ht="12.75">
      <c r="C300" s="12"/>
      <c r="D300" s="12"/>
    </row>
    <row r="301" spans="3:4" ht="12.75">
      <c r="C301" s="12"/>
      <c r="D301" s="12"/>
    </row>
    <row r="302" spans="3:4" ht="12.75">
      <c r="C302" s="12"/>
      <c r="D302" s="12"/>
    </row>
    <row r="303" spans="3:4" ht="12.75">
      <c r="C303" s="12"/>
      <c r="D303" s="12"/>
    </row>
    <row r="304" spans="3:4" ht="12.75">
      <c r="C304" s="12"/>
      <c r="D304" s="12"/>
    </row>
    <row r="305" spans="3:4" ht="12.75">
      <c r="C305" s="12"/>
      <c r="D305" s="12"/>
    </row>
    <row r="306" spans="3:4" ht="12.75">
      <c r="C306" s="12"/>
      <c r="D306" s="12"/>
    </row>
    <row r="307" spans="3:4" ht="12.75">
      <c r="C307" s="12"/>
      <c r="D307" s="12"/>
    </row>
    <row r="308" spans="3:4" ht="12.75">
      <c r="C308" s="12"/>
      <c r="D308" s="12"/>
    </row>
    <row r="309" spans="3:4" ht="12.75">
      <c r="C309" s="12"/>
      <c r="D309" s="12"/>
    </row>
    <row r="310" spans="3:4" ht="12.75">
      <c r="C310" s="12"/>
      <c r="D310" s="12"/>
    </row>
    <row r="311" spans="3:4" ht="12.75">
      <c r="C311" s="12"/>
      <c r="D311" s="12"/>
    </row>
    <row r="312" spans="3:4" ht="12.75">
      <c r="C312" s="12"/>
      <c r="D312" s="12"/>
    </row>
    <row r="313" spans="3:4" ht="12.75">
      <c r="C313" s="12"/>
      <c r="D313" s="12"/>
    </row>
    <row r="314" spans="3:4" ht="12.75">
      <c r="C314" s="12"/>
      <c r="D314" s="12"/>
    </row>
    <row r="315" spans="3:4" ht="12.75">
      <c r="C315" s="12"/>
      <c r="D315" s="12"/>
    </row>
    <row r="316" spans="3:4" ht="12.75">
      <c r="C316" s="12"/>
      <c r="D316" s="12"/>
    </row>
    <row r="317" spans="3:4" ht="12.75">
      <c r="C317" s="12"/>
      <c r="D317" s="12"/>
    </row>
    <row r="318" spans="3:4" ht="12.75">
      <c r="C318" s="12"/>
      <c r="D318" s="12"/>
    </row>
    <row r="319" spans="3:4" ht="12.75">
      <c r="C319" s="12"/>
      <c r="D319" s="12"/>
    </row>
    <row r="320" spans="3:4" ht="12.75">
      <c r="C320" s="12"/>
      <c r="D320" s="12"/>
    </row>
    <row r="321" spans="3:4" ht="12.75">
      <c r="C321" s="12"/>
      <c r="D321" s="12"/>
    </row>
    <row r="322" spans="3:4" ht="12.75">
      <c r="C322" s="12"/>
      <c r="D322" s="12"/>
    </row>
    <row r="323" spans="3:4" ht="12.75">
      <c r="C323" s="12"/>
      <c r="D323" s="12"/>
    </row>
    <row r="324" spans="3:4" ht="12.75">
      <c r="C324" s="12"/>
      <c r="D324" s="12"/>
    </row>
    <row r="325" spans="3:4" ht="12.75">
      <c r="C325" s="12"/>
      <c r="D325" s="12"/>
    </row>
    <row r="326" spans="3:4" ht="12.75">
      <c r="C326" s="12"/>
      <c r="D326" s="12"/>
    </row>
    <row r="327" spans="3:4" ht="12.75">
      <c r="C327" s="12"/>
      <c r="D327" s="12"/>
    </row>
    <row r="328" spans="3:4" ht="12.75">
      <c r="C328" s="12"/>
      <c r="D328" s="12"/>
    </row>
    <row r="329" spans="3:4" ht="12.75">
      <c r="C329" s="12"/>
      <c r="D329" s="12"/>
    </row>
    <row r="330" spans="3:4" ht="12.75">
      <c r="C330" s="12"/>
      <c r="D330" s="12"/>
    </row>
    <row r="331" spans="3:4" ht="12.75">
      <c r="C331" s="12"/>
      <c r="D331" s="12"/>
    </row>
    <row r="332" spans="3:4" ht="12.75">
      <c r="C332" s="12"/>
      <c r="D332" s="12"/>
    </row>
    <row r="333" spans="3:4" ht="12.75">
      <c r="C333" s="12"/>
      <c r="D333" s="12"/>
    </row>
    <row r="334" spans="3:4" ht="12.75">
      <c r="C334" s="12"/>
      <c r="D334" s="12"/>
    </row>
    <row r="335" spans="3:4" ht="12.75">
      <c r="C335" s="12"/>
      <c r="D335" s="12"/>
    </row>
    <row r="336" spans="3:4" ht="12.75">
      <c r="C336" s="12"/>
      <c r="D336" s="12"/>
    </row>
    <row r="337" spans="3:4" ht="12.75">
      <c r="C337" s="12"/>
      <c r="D337" s="12"/>
    </row>
    <row r="338" spans="3:4" ht="12.75">
      <c r="C338" s="12"/>
      <c r="D338" s="12"/>
    </row>
    <row r="339" spans="3:4" ht="12.75">
      <c r="C339" s="12"/>
      <c r="D339" s="12"/>
    </row>
    <row r="340" spans="3:4" ht="12.75">
      <c r="C340" s="12"/>
      <c r="D340" s="12"/>
    </row>
    <row r="341" spans="3:4" ht="12.75">
      <c r="C341" s="12"/>
      <c r="D341" s="12"/>
    </row>
    <row r="342" spans="3:4" ht="12.75">
      <c r="C342" s="12"/>
      <c r="D342" s="12"/>
    </row>
    <row r="343" spans="3:4" ht="12.75">
      <c r="C343" s="12"/>
      <c r="D343" s="12"/>
    </row>
    <row r="344" spans="3:4" ht="12.75">
      <c r="C344" s="12"/>
      <c r="D344" s="12"/>
    </row>
    <row r="345" spans="3:4" ht="12.75">
      <c r="C345" s="12"/>
      <c r="D345" s="12"/>
    </row>
    <row r="346" spans="3:4" ht="12.75">
      <c r="C346" s="12"/>
      <c r="D346" s="12"/>
    </row>
    <row r="347" spans="3:4" ht="12.75">
      <c r="C347" s="12"/>
      <c r="D347" s="12"/>
    </row>
    <row r="348" spans="3:4" ht="12.75">
      <c r="C348" s="12"/>
      <c r="D348" s="12"/>
    </row>
    <row r="349" spans="3:4" ht="12.75">
      <c r="C349" s="12"/>
      <c r="D349" s="12"/>
    </row>
    <row r="350" spans="3:4" ht="12.75">
      <c r="C350" s="12"/>
      <c r="D350" s="12"/>
    </row>
    <row r="351" spans="3:4" ht="12.75">
      <c r="C351" s="12"/>
      <c r="D351" s="12"/>
    </row>
    <row r="352" spans="3:4" ht="12.75">
      <c r="C352" s="12"/>
      <c r="D352" s="12"/>
    </row>
    <row r="353" spans="3:4" ht="12.75">
      <c r="C353" s="12"/>
      <c r="D353" s="12"/>
    </row>
    <row r="354" spans="3:4" ht="12.75">
      <c r="C354" s="12"/>
      <c r="D354" s="12"/>
    </row>
    <row r="355" spans="3:4" ht="12.75">
      <c r="C355" s="12"/>
      <c r="D355" s="12"/>
    </row>
    <row r="356" spans="3:4" ht="12.75">
      <c r="C356" s="12"/>
      <c r="D356" s="12"/>
    </row>
    <row r="357" spans="3:4" ht="12.75">
      <c r="C357" s="12"/>
      <c r="D357" s="12"/>
    </row>
    <row r="358" spans="3:4" ht="12.75">
      <c r="C358" s="12"/>
      <c r="D358" s="12"/>
    </row>
    <row r="359" spans="3:4" ht="12.75">
      <c r="C359" s="12"/>
      <c r="D359" s="12"/>
    </row>
    <row r="360" spans="3:4" ht="12.75">
      <c r="C360" s="12"/>
      <c r="D360" s="12"/>
    </row>
    <row r="361" spans="3:4" ht="12.75">
      <c r="C361" s="12"/>
      <c r="D361" s="12"/>
    </row>
    <row r="362" spans="3:4" ht="12.75">
      <c r="C362" s="12"/>
      <c r="D362" s="12"/>
    </row>
    <row r="363" spans="3:4" ht="12.75">
      <c r="C363" s="12"/>
      <c r="D363" s="12"/>
    </row>
    <row r="364" spans="3:4" ht="12.75">
      <c r="C364" s="12"/>
      <c r="D364" s="12"/>
    </row>
    <row r="365" spans="3:4" ht="12.75">
      <c r="C365" s="12"/>
      <c r="D365" s="12"/>
    </row>
    <row r="366" spans="3:4" ht="12.75">
      <c r="C366" s="12"/>
      <c r="D366" s="12"/>
    </row>
    <row r="367" spans="3:4" ht="12.75">
      <c r="C367" s="12"/>
      <c r="D367" s="12"/>
    </row>
    <row r="368" spans="3:4" ht="12.75">
      <c r="C368" s="12"/>
      <c r="D368" s="12"/>
    </row>
    <row r="369" spans="3:4" ht="12.75">
      <c r="C369" s="12"/>
      <c r="D369" s="12"/>
    </row>
    <row r="370" spans="3:4" ht="12.75">
      <c r="C370" s="12"/>
      <c r="D370" s="12"/>
    </row>
    <row r="371" spans="3:4" ht="12.75">
      <c r="C371" s="12"/>
      <c r="D371" s="12"/>
    </row>
    <row r="372" spans="3:4" ht="12.75">
      <c r="C372" s="12"/>
      <c r="D372" s="12"/>
    </row>
    <row r="373" spans="3:4" ht="12.75">
      <c r="C373" s="12"/>
      <c r="D373" s="12"/>
    </row>
    <row r="374" spans="3:4" ht="12.75">
      <c r="C374" s="12"/>
      <c r="D374" s="12"/>
    </row>
    <row r="375" spans="3:4" ht="12.75">
      <c r="C375" s="12"/>
      <c r="D375" s="12"/>
    </row>
    <row r="376" spans="3:4" ht="12.75">
      <c r="C376" s="12"/>
      <c r="D376" s="12"/>
    </row>
    <row r="377" spans="3:4" ht="12.75">
      <c r="C377" s="12"/>
      <c r="D377" s="12"/>
    </row>
    <row r="378" spans="3:4" ht="12.75">
      <c r="C378" s="12"/>
      <c r="D378" s="12"/>
    </row>
    <row r="379" spans="3:4" ht="12.75">
      <c r="C379" s="12"/>
      <c r="D379" s="12"/>
    </row>
    <row r="380" spans="3:4" ht="12.75">
      <c r="C380" s="12"/>
      <c r="D380" s="12"/>
    </row>
    <row r="381" spans="3:4" ht="12.75">
      <c r="C381" s="12"/>
      <c r="D381" s="12"/>
    </row>
    <row r="382" spans="3:4" ht="12.75">
      <c r="C382" s="12"/>
      <c r="D382" s="12"/>
    </row>
    <row r="383" spans="3:4" ht="12.75">
      <c r="C383" s="12"/>
      <c r="D383" s="12"/>
    </row>
    <row r="384" spans="3:4" ht="12.75">
      <c r="C384" s="12"/>
      <c r="D384" s="12"/>
    </row>
    <row r="385" spans="3:4" ht="12.75">
      <c r="C385" s="12"/>
      <c r="D385" s="12"/>
    </row>
    <row r="386" spans="3:4" ht="12.75">
      <c r="C386" s="12"/>
      <c r="D386" s="12"/>
    </row>
    <row r="387" spans="3:4" ht="12.75">
      <c r="C387" s="12"/>
      <c r="D387" s="12"/>
    </row>
    <row r="388" spans="3:4" ht="12.75">
      <c r="C388" s="12"/>
      <c r="D388" s="12"/>
    </row>
    <row r="389" spans="3:4" ht="12.75">
      <c r="C389" s="12"/>
      <c r="D389" s="12"/>
    </row>
    <row r="390" spans="3:4" ht="12.75">
      <c r="C390" s="12"/>
      <c r="D390" s="12"/>
    </row>
    <row r="391" spans="3:4" ht="12.75">
      <c r="C391" s="12"/>
      <c r="D391" s="12"/>
    </row>
    <row r="392" spans="3:4" ht="12.75">
      <c r="C392" s="12"/>
      <c r="D392" s="12"/>
    </row>
    <row r="393" spans="3:4" ht="12.75">
      <c r="C393" s="12"/>
      <c r="D393" s="12"/>
    </row>
    <row r="394" spans="3:4" ht="12.75">
      <c r="C394" s="12"/>
      <c r="D394" s="12"/>
    </row>
    <row r="395" spans="3:4" ht="12.75">
      <c r="C395" s="12"/>
      <c r="D395" s="12"/>
    </row>
    <row r="396" spans="3:4" ht="12.75">
      <c r="C396" s="12"/>
      <c r="D396" s="12"/>
    </row>
    <row r="397" spans="3:4" ht="12.75">
      <c r="C397" s="12"/>
      <c r="D397" s="12"/>
    </row>
    <row r="398" spans="3:4" ht="12.75">
      <c r="C398" s="12"/>
      <c r="D398" s="12"/>
    </row>
    <row r="399" spans="3:4" ht="12.75">
      <c r="C399" s="12"/>
      <c r="D399" s="12"/>
    </row>
    <row r="400" spans="3:4" ht="12.75">
      <c r="C400" s="12"/>
      <c r="D400" s="12"/>
    </row>
    <row r="401" spans="3:4" ht="12.75">
      <c r="C401" s="12"/>
      <c r="D401" s="12"/>
    </row>
    <row r="402" spans="3:4" ht="12.75">
      <c r="C402" s="12"/>
      <c r="D402" s="12"/>
    </row>
    <row r="403" spans="3:4" ht="12.75">
      <c r="C403" s="12"/>
      <c r="D403" s="12"/>
    </row>
    <row r="404" spans="3:4" ht="12.75">
      <c r="C404" s="12"/>
      <c r="D404" s="12"/>
    </row>
    <row r="405" spans="3:4" ht="12.75">
      <c r="C405" s="12"/>
      <c r="D405" s="12"/>
    </row>
    <row r="406" spans="3:4" ht="12.75">
      <c r="C406" s="12"/>
      <c r="D406" s="12"/>
    </row>
    <row r="407" spans="3:4" ht="12.75">
      <c r="C407" s="12"/>
      <c r="D407" s="12"/>
    </row>
    <row r="408" spans="3:4" ht="12.75">
      <c r="C408" s="12"/>
      <c r="D408" s="12"/>
    </row>
    <row r="409" spans="3:4" ht="12.75">
      <c r="C409" s="12"/>
      <c r="D409" s="12"/>
    </row>
    <row r="410" spans="3:4" ht="12.75">
      <c r="C410" s="12"/>
      <c r="D410" s="12"/>
    </row>
    <row r="411" spans="3:4" ht="12.75">
      <c r="C411" s="12"/>
      <c r="D411" s="12"/>
    </row>
    <row r="412" spans="3:4" ht="12.75">
      <c r="C412" s="12"/>
      <c r="D412" s="12"/>
    </row>
    <row r="413" spans="3:4" ht="12.75">
      <c r="C413" s="12"/>
      <c r="D413" s="12"/>
    </row>
    <row r="414" spans="3:4" ht="12.75">
      <c r="C414" s="12"/>
      <c r="D414" s="12"/>
    </row>
    <row r="415" spans="3:4" ht="12.75">
      <c r="C415" s="12"/>
      <c r="D415" s="12"/>
    </row>
    <row r="416" spans="3:4" ht="12.75">
      <c r="C416" s="12"/>
      <c r="D416" s="12"/>
    </row>
    <row r="417" spans="3:4" ht="12.75">
      <c r="C417" s="12"/>
      <c r="D417" s="12"/>
    </row>
    <row r="418" spans="3:4" ht="12.75">
      <c r="C418" s="12"/>
      <c r="D418" s="12"/>
    </row>
    <row r="419" spans="3:4" ht="12.75">
      <c r="C419" s="12"/>
      <c r="D419" s="12"/>
    </row>
    <row r="420" spans="3:4" ht="12.75">
      <c r="C420" s="12"/>
      <c r="D420" s="12"/>
    </row>
    <row r="421" spans="3:4" ht="12.75">
      <c r="C421" s="12"/>
      <c r="D421" s="12"/>
    </row>
    <row r="422" spans="3:4" ht="12.75">
      <c r="C422" s="12"/>
      <c r="D422" s="12"/>
    </row>
    <row r="423" spans="3:4" ht="12.75">
      <c r="C423" s="12"/>
      <c r="D423" s="12"/>
    </row>
    <row r="424" spans="3:4" ht="12.75">
      <c r="C424" s="12"/>
      <c r="D424" s="12"/>
    </row>
    <row r="425" spans="3:4" ht="12.75">
      <c r="C425" s="12"/>
      <c r="D425" s="12"/>
    </row>
    <row r="426" spans="3:4" ht="12.75">
      <c r="C426" s="12"/>
      <c r="D426" s="12"/>
    </row>
    <row r="427" spans="3:4" ht="12.75">
      <c r="C427" s="12"/>
      <c r="D427" s="12"/>
    </row>
    <row r="428" spans="3:4" ht="12.75">
      <c r="C428" s="12"/>
      <c r="D428" s="12"/>
    </row>
    <row r="429" spans="3:4" ht="12.75">
      <c r="C429" s="12"/>
      <c r="D429" s="12"/>
    </row>
    <row r="430" spans="3:4" ht="12.75">
      <c r="C430" s="12"/>
      <c r="D430" s="12"/>
    </row>
    <row r="431" spans="3:4" ht="12.75">
      <c r="C431" s="12"/>
      <c r="D431" s="12"/>
    </row>
    <row r="432" spans="3:4" ht="12.75">
      <c r="C432" s="12"/>
      <c r="D432" s="12"/>
    </row>
    <row r="433" spans="3:4" ht="12.75">
      <c r="C433" s="12"/>
      <c r="D433" s="12"/>
    </row>
    <row r="434" spans="3:4" ht="12.75">
      <c r="C434" s="12"/>
      <c r="D434" s="12"/>
    </row>
    <row r="435" spans="3:4" ht="12.75">
      <c r="C435" s="12"/>
      <c r="D435" s="12"/>
    </row>
    <row r="436" spans="3:4" ht="12.75">
      <c r="C436" s="12"/>
      <c r="D436" s="12"/>
    </row>
    <row r="437" spans="3:4" ht="12.75">
      <c r="C437" s="12"/>
      <c r="D437" s="12"/>
    </row>
    <row r="438" spans="3:4" ht="12.75">
      <c r="C438" s="12"/>
      <c r="D438" s="12"/>
    </row>
    <row r="439" spans="3:4" ht="12.75">
      <c r="C439" s="12"/>
      <c r="D439" s="12"/>
    </row>
    <row r="440" spans="3:4" ht="12.75">
      <c r="C440" s="12"/>
      <c r="D440" s="12"/>
    </row>
    <row r="441" spans="3:4" ht="12.75">
      <c r="C441" s="12"/>
      <c r="D441" s="12"/>
    </row>
    <row r="442" spans="3:4" ht="12.75">
      <c r="C442" s="12"/>
      <c r="D442" s="12"/>
    </row>
    <row r="443" spans="3:4" ht="12.75">
      <c r="C443" s="12"/>
      <c r="D443" s="12"/>
    </row>
    <row r="444" spans="3:4" ht="12.75">
      <c r="C444" s="12"/>
      <c r="D444" s="12"/>
    </row>
    <row r="445" spans="3:4" ht="12.75">
      <c r="C445" s="12"/>
      <c r="D445" s="12"/>
    </row>
    <row r="446" spans="3:4" ht="12.75">
      <c r="C446" s="12"/>
      <c r="D446" s="12"/>
    </row>
    <row r="447" spans="3:4" ht="12.75">
      <c r="C447" s="12"/>
      <c r="D447" s="12"/>
    </row>
    <row r="448" spans="3:4" ht="12.75">
      <c r="C448" s="12"/>
      <c r="D448" s="12"/>
    </row>
    <row r="449" spans="3:4" ht="12.75">
      <c r="C449" s="12"/>
      <c r="D449" s="12"/>
    </row>
    <row r="450" spans="3:4" ht="12.75">
      <c r="C450" s="12"/>
      <c r="D450" s="12"/>
    </row>
    <row r="451" spans="3:4" ht="12.75">
      <c r="C451" s="12"/>
      <c r="D451" s="12"/>
    </row>
    <row r="452" spans="3:4" ht="12.75">
      <c r="C452" s="12"/>
      <c r="D452" s="12"/>
    </row>
    <row r="453" spans="3:4" ht="12.75">
      <c r="C453" s="12"/>
      <c r="D453" s="12"/>
    </row>
    <row r="454" spans="3:4" ht="12.75">
      <c r="C454" s="12"/>
      <c r="D454" s="12"/>
    </row>
    <row r="455" spans="3:4" ht="12.75">
      <c r="C455" s="12"/>
      <c r="D455" s="12"/>
    </row>
    <row r="456" spans="3:4" ht="12.75">
      <c r="C456" s="12"/>
      <c r="D456" s="12"/>
    </row>
    <row r="457" spans="3:4" ht="12.75">
      <c r="C457" s="12"/>
      <c r="D457" s="12"/>
    </row>
    <row r="458" spans="3:4" ht="12.75">
      <c r="C458" s="12"/>
      <c r="D458" s="12"/>
    </row>
    <row r="459" spans="3:4" ht="12.75">
      <c r="C459" s="12"/>
      <c r="D459" s="12"/>
    </row>
    <row r="460" spans="3:4" ht="12.75">
      <c r="C460" s="12"/>
      <c r="D460" s="12"/>
    </row>
    <row r="461" spans="3:4" ht="12.75">
      <c r="C461" s="12"/>
      <c r="D461" s="12"/>
    </row>
    <row r="462" spans="3:4" ht="12.75">
      <c r="C462" s="12"/>
      <c r="D462" s="12"/>
    </row>
    <row r="463" spans="3:4" ht="12.75">
      <c r="C463" s="12"/>
      <c r="D463" s="12"/>
    </row>
    <row r="464" spans="3:4" ht="12.75">
      <c r="C464" s="12"/>
      <c r="D464" s="12"/>
    </row>
    <row r="465" spans="3:4" ht="12.75">
      <c r="C465" s="12"/>
      <c r="D465" s="12"/>
    </row>
    <row r="466" spans="3:4" ht="12.75">
      <c r="C466" s="12"/>
      <c r="D466" s="12"/>
    </row>
    <row r="467" spans="3:4" ht="12.75">
      <c r="C467" s="12"/>
      <c r="D467" s="12"/>
    </row>
    <row r="468" spans="3:4" ht="12.75">
      <c r="C468" s="12"/>
      <c r="D468" s="12"/>
    </row>
    <row r="469" spans="3:4" ht="12.75">
      <c r="C469" s="12"/>
      <c r="D469" s="12"/>
    </row>
    <row r="470" spans="3:4" ht="12.75">
      <c r="C470" s="12"/>
      <c r="D470" s="12"/>
    </row>
    <row r="471" spans="3:4" ht="12.75">
      <c r="C471" s="12"/>
      <c r="D471" s="12"/>
    </row>
    <row r="472" spans="3:4" ht="12.75">
      <c r="C472" s="12"/>
      <c r="D472" s="12"/>
    </row>
    <row r="473" spans="3:4" ht="12.75">
      <c r="C473" s="12"/>
      <c r="D473" s="12"/>
    </row>
    <row r="474" spans="3:4" ht="12.75">
      <c r="C474" s="12"/>
      <c r="D474" s="12"/>
    </row>
    <row r="475" spans="3:4" ht="12.75">
      <c r="C475" s="12"/>
      <c r="D475" s="12"/>
    </row>
    <row r="476" spans="3:4" ht="12.75">
      <c r="C476" s="12"/>
      <c r="D476" s="12"/>
    </row>
    <row r="477" spans="3:4" ht="12.75">
      <c r="C477" s="12"/>
      <c r="D477" s="12"/>
    </row>
    <row r="478" spans="3:4" ht="12.75">
      <c r="C478" s="12"/>
      <c r="D478" s="12"/>
    </row>
    <row r="479" spans="3:4" ht="12.75">
      <c r="C479" s="12"/>
      <c r="D479" s="12"/>
    </row>
    <row r="480" spans="3:4" ht="12.75">
      <c r="C480" s="12"/>
      <c r="D480" s="12"/>
    </row>
    <row r="481" spans="3:4" ht="12.75">
      <c r="C481" s="12"/>
      <c r="D481" s="12"/>
    </row>
    <row r="482" spans="3:4" ht="12.75">
      <c r="C482" s="12"/>
      <c r="D482" s="12"/>
    </row>
    <row r="483" spans="3:4" ht="12.75">
      <c r="C483" s="12"/>
      <c r="D483" s="12"/>
    </row>
    <row r="484" spans="3:4" ht="12.75">
      <c r="C484" s="12"/>
      <c r="D484" s="12"/>
    </row>
    <row r="485" spans="3:4" ht="12.75">
      <c r="C485" s="12"/>
      <c r="D485" s="12"/>
    </row>
    <row r="486" spans="3:4" ht="12.75">
      <c r="C486" s="12"/>
      <c r="D486" s="12"/>
    </row>
    <row r="487" spans="3:4" ht="12.75">
      <c r="C487" s="12"/>
      <c r="D487" s="12"/>
    </row>
    <row r="488" spans="3:4" ht="12.75">
      <c r="C488" s="12"/>
      <c r="D488" s="12"/>
    </row>
    <row r="489" spans="3:4" ht="12.75">
      <c r="C489" s="12"/>
      <c r="D489" s="12"/>
    </row>
    <row r="490" spans="3:4" ht="12.75">
      <c r="C490" s="12"/>
      <c r="D490" s="12"/>
    </row>
    <row r="491" spans="3:4" ht="12.75">
      <c r="C491" s="12"/>
      <c r="D491" s="12"/>
    </row>
    <row r="492" spans="3:4" ht="12.75">
      <c r="C492" s="12"/>
      <c r="D492" s="12"/>
    </row>
    <row r="493" spans="3:4" ht="12.75">
      <c r="C493" s="12"/>
      <c r="D493" s="12"/>
    </row>
    <row r="494" spans="3:4" ht="12.75">
      <c r="C494" s="12"/>
      <c r="D494" s="12"/>
    </row>
    <row r="495" spans="3:4" ht="12.75">
      <c r="C495" s="12"/>
      <c r="D495" s="12"/>
    </row>
    <row r="496" spans="3:4" ht="12.75">
      <c r="C496" s="12"/>
      <c r="D496" s="12"/>
    </row>
    <row r="497" spans="3:4" ht="12.75">
      <c r="C497" s="12"/>
      <c r="D497" s="12"/>
    </row>
    <row r="498" spans="3:4" ht="12.75">
      <c r="C498" s="12"/>
      <c r="D498" s="12"/>
    </row>
    <row r="499" spans="3:4" ht="12.75">
      <c r="C499" s="12"/>
      <c r="D499" s="12"/>
    </row>
    <row r="500" spans="3:4" ht="12.75">
      <c r="C500" s="12"/>
      <c r="D500" s="12"/>
    </row>
    <row r="501" spans="3:4" ht="12.75">
      <c r="C501" s="12"/>
      <c r="D501" s="12"/>
    </row>
    <row r="502" spans="3:4" ht="12.75">
      <c r="C502" s="12"/>
      <c r="D502" s="12"/>
    </row>
    <row r="503" spans="3:4" ht="12.75">
      <c r="C503" s="12"/>
      <c r="D503" s="12"/>
    </row>
    <row r="504" spans="3:4" ht="12.75">
      <c r="C504" s="12"/>
      <c r="D504" s="12"/>
    </row>
    <row r="505" spans="3:4" ht="12.75">
      <c r="C505" s="12"/>
      <c r="D505" s="12"/>
    </row>
    <row r="506" spans="3:4" ht="12.75">
      <c r="C506" s="12"/>
      <c r="D506" s="12"/>
    </row>
    <row r="507" spans="3:4" ht="12.75">
      <c r="C507" s="12"/>
      <c r="D507" s="12"/>
    </row>
    <row r="508" spans="3:4" ht="12.75">
      <c r="C508" s="12"/>
      <c r="D508" s="12"/>
    </row>
    <row r="509" spans="3:4" ht="12.75">
      <c r="C509" s="12"/>
      <c r="D509" s="12"/>
    </row>
    <row r="510" spans="3:4" ht="12.75">
      <c r="C510" s="12"/>
      <c r="D510" s="12"/>
    </row>
    <row r="511" spans="3:4" ht="12.75">
      <c r="C511" s="12"/>
      <c r="D511" s="12"/>
    </row>
    <row r="512" spans="3:4" ht="12.75">
      <c r="C512" s="12"/>
      <c r="D512" s="12"/>
    </row>
    <row r="513" spans="3:4" ht="12.75">
      <c r="C513" s="12"/>
      <c r="D513" s="12"/>
    </row>
    <row r="514" spans="3:4" ht="12.75">
      <c r="C514" s="12"/>
      <c r="D514" s="12"/>
    </row>
    <row r="515" spans="3:4" ht="12.75">
      <c r="C515" s="12"/>
      <c r="D515" s="12"/>
    </row>
    <row r="516" spans="3:4" ht="12.75">
      <c r="C516" s="12"/>
      <c r="D516" s="12"/>
    </row>
    <row r="517" spans="3:4" ht="12.75">
      <c r="C517" s="12"/>
      <c r="D517" s="12"/>
    </row>
    <row r="518" spans="3:4" ht="12.75">
      <c r="C518" s="12"/>
      <c r="D518" s="12"/>
    </row>
    <row r="519" spans="3:4" ht="12.75">
      <c r="C519" s="12"/>
      <c r="D519" s="12"/>
    </row>
    <row r="520" spans="3:4" ht="12.75">
      <c r="C520" s="12"/>
      <c r="D520" s="12"/>
    </row>
    <row r="521" spans="3:4" ht="12.75">
      <c r="C521" s="12"/>
      <c r="D521" s="12"/>
    </row>
    <row r="522" spans="3:4" ht="12.75">
      <c r="C522" s="12"/>
      <c r="D522" s="12"/>
    </row>
    <row r="523" spans="3:4" ht="12.75">
      <c r="C523" s="12"/>
      <c r="D523" s="12"/>
    </row>
    <row r="524" spans="3:4" ht="12.75">
      <c r="C524" s="12"/>
      <c r="D524" s="12"/>
    </row>
    <row r="525" spans="3:4" ht="12.75">
      <c r="C525" s="12"/>
      <c r="D525" s="12"/>
    </row>
    <row r="526" spans="3:4" ht="12.75">
      <c r="C526" s="12"/>
      <c r="D526" s="12"/>
    </row>
    <row r="527" spans="3:4" ht="12.75">
      <c r="C527" s="12"/>
      <c r="D527" s="12"/>
    </row>
    <row r="528" spans="3:4" ht="12.75">
      <c r="C528" s="12"/>
      <c r="D528" s="12"/>
    </row>
    <row r="529" spans="3:4" ht="12.75">
      <c r="C529" s="12"/>
      <c r="D529" s="12"/>
    </row>
    <row r="530" spans="3:4" ht="12.75">
      <c r="C530" s="12"/>
      <c r="D530" s="12"/>
    </row>
    <row r="531" spans="3:4" ht="12.75">
      <c r="C531" s="12"/>
      <c r="D531" s="12"/>
    </row>
    <row r="532" spans="3:4" ht="12.75">
      <c r="C532" s="12"/>
      <c r="D532" s="12"/>
    </row>
    <row r="533" spans="3:4" ht="12.75">
      <c r="C533" s="12"/>
      <c r="D533" s="12"/>
    </row>
    <row r="534" spans="3:4" ht="12.75">
      <c r="C534" s="12"/>
      <c r="D534" s="12"/>
    </row>
    <row r="535" spans="3:4" ht="12.75">
      <c r="C535" s="12"/>
      <c r="D535" s="12"/>
    </row>
    <row r="536" spans="3:4" ht="12.75">
      <c r="C536" s="12"/>
      <c r="D536" s="12"/>
    </row>
    <row r="537" spans="3:4" ht="12.75">
      <c r="C537" s="12"/>
      <c r="D537" s="12"/>
    </row>
    <row r="538" spans="3:4" ht="12.75">
      <c r="C538" s="12"/>
      <c r="D538" s="12"/>
    </row>
    <row r="539" spans="3:4" ht="12.75">
      <c r="C539" s="12"/>
      <c r="D539" s="12"/>
    </row>
    <row r="540" spans="3:4" ht="12.75">
      <c r="C540" s="12"/>
      <c r="D540" s="12"/>
    </row>
    <row r="541" spans="3:4" ht="12.75">
      <c r="C541" s="12"/>
      <c r="D541" s="12"/>
    </row>
    <row r="542" spans="3:4" ht="12.75">
      <c r="C542" s="12"/>
      <c r="D542" s="12"/>
    </row>
    <row r="543" spans="3:4" ht="12.75">
      <c r="C543" s="12"/>
      <c r="D543" s="12"/>
    </row>
    <row r="544" spans="3:4" ht="12.75">
      <c r="C544" s="12"/>
      <c r="D544" s="12"/>
    </row>
    <row r="545" spans="3:4" ht="12.75">
      <c r="C545" s="12"/>
      <c r="D545" s="12"/>
    </row>
    <row r="546" spans="3:4" ht="12.75">
      <c r="C546" s="12"/>
      <c r="D546" s="12"/>
    </row>
    <row r="547" spans="3:4" ht="12.75">
      <c r="C547" s="12"/>
      <c r="D547" s="12"/>
    </row>
    <row r="548" spans="3:4" ht="12.75">
      <c r="C548" s="12"/>
      <c r="D548" s="12"/>
    </row>
    <row r="549" spans="3:4" ht="12.75">
      <c r="C549" s="12"/>
      <c r="D549" s="12"/>
    </row>
    <row r="550" spans="3:4" ht="12.75">
      <c r="C550" s="12"/>
      <c r="D550" s="12"/>
    </row>
    <row r="551" spans="3:4" ht="12.75">
      <c r="C551" s="12"/>
      <c r="D551" s="12"/>
    </row>
    <row r="552" spans="3:4" ht="12.75">
      <c r="C552" s="12"/>
      <c r="D552" s="12"/>
    </row>
    <row r="553" spans="3:4" ht="12.75">
      <c r="C553" s="12"/>
      <c r="D553" s="12"/>
    </row>
    <row r="554" spans="3:4" ht="12.75">
      <c r="C554" s="12"/>
      <c r="D554" s="12"/>
    </row>
    <row r="555" spans="3:4" ht="12.75">
      <c r="C555" s="12"/>
      <c r="D555" s="12"/>
    </row>
    <row r="556" spans="3:4" ht="12.75">
      <c r="C556" s="12"/>
      <c r="D556" s="12"/>
    </row>
    <row r="557" spans="3:4" ht="12.75">
      <c r="C557" s="12"/>
      <c r="D557" s="12"/>
    </row>
    <row r="558" spans="3:4" ht="12.75">
      <c r="C558" s="12"/>
      <c r="D558" s="12"/>
    </row>
    <row r="559" spans="3:4" ht="12.75">
      <c r="C559" s="12"/>
      <c r="D559" s="12"/>
    </row>
    <row r="560" spans="3:4" ht="12.75">
      <c r="C560" s="12"/>
      <c r="D560" s="12"/>
    </row>
    <row r="561" spans="3:4" ht="12.75">
      <c r="C561" s="12"/>
      <c r="D561" s="12"/>
    </row>
    <row r="562" spans="3:4" ht="12.75">
      <c r="C562" s="12"/>
      <c r="D562" s="12"/>
    </row>
    <row r="563" spans="3:4" ht="12.75">
      <c r="C563" s="12"/>
      <c r="D563" s="12"/>
    </row>
    <row r="564" spans="3:4" ht="12.75">
      <c r="C564" s="12"/>
      <c r="D564" s="12"/>
    </row>
    <row r="565" spans="3:4" ht="12.75">
      <c r="C565" s="12"/>
      <c r="D565" s="12"/>
    </row>
    <row r="566" spans="3:4" ht="12.75">
      <c r="C566" s="12"/>
      <c r="D566" s="12"/>
    </row>
    <row r="567" spans="3:4" ht="12.75">
      <c r="C567" s="12"/>
      <c r="D567" s="12"/>
    </row>
    <row r="568" spans="3:4" ht="12.75">
      <c r="C568" s="12"/>
      <c r="D568" s="12"/>
    </row>
    <row r="569" spans="3:4" ht="12.75">
      <c r="C569" s="12"/>
      <c r="D569" s="12"/>
    </row>
    <row r="570" spans="3:4" ht="12.75">
      <c r="C570" s="12"/>
      <c r="D570" s="12"/>
    </row>
    <row r="571" spans="3:4" ht="12.75">
      <c r="C571" s="12"/>
      <c r="D571" s="12"/>
    </row>
    <row r="572" spans="3:4" ht="12.75">
      <c r="C572" s="12"/>
      <c r="D572" s="12"/>
    </row>
    <row r="573" spans="3:4" ht="12.75">
      <c r="C573" s="12"/>
      <c r="D573" s="12"/>
    </row>
    <row r="574" spans="3:4" ht="12.75">
      <c r="C574" s="12"/>
      <c r="D574" s="12"/>
    </row>
    <row r="575" spans="3:4" ht="12.75">
      <c r="C575" s="12"/>
      <c r="D575" s="12"/>
    </row>
    <row r="576" spans="3:4" ht="12.75">
      <c r="C576" s="12"/>
      <c r="D576" s="12"/>
    </row>
    <row r="577" spans="3:4" ht="12.75">
      <c r="C577" s="12"/>
      <c r="D577" s="12"/>
    </row>
    <row r="578" spans="3:4" ht="12.75">
      <c r="C578" s="12"/>
      <c r="D578" s="12"/>
    </row>
    <row r="579" spans="3:4" ht="12.75">
      <c r="C579" s="12"/>
      <c r="D579" s="12"/>
    </row>
    <row r="580" spans="3:4" ht="12.75">
      <c r="C580" s="12"/>
      <c r="D580" s="12"/>
    </row>
    <row r="581" spans="3:4" ht="12.75">
      <c r="C581" s="12"/>
      <c r="D581" s="12"/>
    </row>
    <row r="582" spans="3:4" ht="12.75">
      <c r="C582" s="12"/>
      <c r="D582" s="12"/>
    </row>
    <row r="583" spans="3:4" ht="12.75">
      <c r="C583" s="12"/>
      <c r="D583" s="12"/>
    </row>
    <row r="584" spans="3:4" ht="12.75">
      <c r="C584" s="12"/>
      <c r="D584" s="12"/>
    </row>
    <row r="585" spans="3:4" ht="12.75">
      <c r="C585" s="12"/>
      <c r="D585" s="12"/>
    </row>
    <row r="586" spans="3:4" ht="12.75">
      <c r="C586" s="12"/>
      <c r="D586" s="12"/>
    </row>
    <row r="587" spans="3:4" ht="12.75">
      <c r="C587" s="12"/>
      <c r="D587" s="12"/>
    </row>
    <row r="588" spans="3:4" ht="12.75">
      <c r="C588" s="12"/>
      <c r="D588" s="12"/>
    </row>
    <row r="589" spans="3:4" ht="12.75">
      <c r="C589" s="12"/>
      <c r="D589" s="12"/>
    </row>
    <row r="590" spans="3:4" ht="12.75">
      <c r="C590" s="12"/>
      <c r="D590" s="12"/>
    </row>
    <row r="591" spans="3:4" ht="12.75">
      <c r="C591" s="12"/>
      <c r="D591" s="12"/>
    </row>
    <row r="592" spans="3:4" ht="12.75">
      <c r="C592" s="12"/>
      <c r="D592" s="12"/>
    </row>
    <row r="593" spans="3:4" ht="12.75">
      <c r="C593" s="12"/>
      <c r="D593" s="12"/>
    </row>
    <row r="594" spans="3:4" ht="12.75">
      <c r="C594" s="12"/>
      <c r="D594" s="12"/>
    </row>
    <row r="595" spans="3:4" ht="12.75">
      <c r="C595" s="12"/>
      <c r="D595" s="12"/>
    </row>
    <row r="596" spans="3:4" ht="12.75">
      <c r="C596" s="12"/>
      <c r="D596" s="12"/>
    </row>
    <row r="597" spans="3:4" ht="12.75">
      <c r="C597" s="12"/>
      <c r="D597" s="12"/>
    </row>
    <row r="598" spans="3:4" ht="12.75">
      <c r="C598" s="12"/>
      <c r="D598" s="12"/>
    </row>
    <row r="599" spans="3:4" ht="12.75">
      <c r="C599" s="12"/>
      <c r="D599" s="12"/>
    </row>
    <row r="600" spans="3:4" ht="12.75">
      <c r="C600" s="12"/>
      <c r="D600" s="12"/>
    </row>
    <row r="601" spans="3:4" ht="12.75">
      <c r="C601" s="12"/>
      <c r="D601" s="12"/>
    </row>
    <row r="602" spans="3:4" ht="12.75">
      <c r="C602" s="12"/>
      <c r="D602" s="12"/>
    </row>
    <row r="603" spans="3:4" ht="12.75">
      <c r="C603" s="12"/>
      <c r="D603" s="12"/>
    </row>
    <row r="604" spans="3:4" ht="12.75">
      <c r="C604" s="12"/>
      <c r="D604" s="12"/>
    </row>
    <row r="605" spans="3:4" ht="12.75">
      <c r="C605" s="12"/>
      <c r="D605" s="12"/>
    </row>
    <row r="606" spans="3:4" ht="12.75">
      <c r="C606" s="12"/>
      <c r="D606" s="12"/>
    </row>
    <row r="607" spans="3:4" ht="12.75">
      <c r="C607" s="12"/>
      <c r="D607" s="12"/>
    </row>
    <row r="608" spans="3:4" ht="12.75">
      <c r="C608" s="12"/>
      <c r="D608" s="12"/>
    </row>
    <row r="609" spans="3:4" ht="12.75">
      <c r="C609" s="12"/>
      <c r="D609" s="12"/>
    </row>
    <row r="610" spans="3:4" ht="12.75">
      <c r="C610" s="12"/>
      <c r="D610" s="12"/>
    </row>
    <row r="611" spans="3:4" ht="12.75">
      <c r="C611" s="12"/>
      <c r="D611" s="12"/>
    </row>
    <row r="612" spans="3:4" ht="12.75">
      <c r="C612" s="12"/>
      <c r="D612" s="12"/>
    </row>
    <row r="613" spans="3:4" ht="12.75">
      <c r="C613" s="12"/>
      <c r="D613" s="12"/>
    </row>
    <row r="614" spans="3:4" ht="12.75">
      <c r="C614" s="12"/>
      <c r="D614" s="12"/>
    </row>
    <row r="615" spans="3:4" ht="12.75">
      <c r="C615" s="12"/>
      <c r="D615" s="12"/>
    </row>
    <row r="616" spans="3:4" ht="12.75">
      <c r="C616" s="12"/>
      <c r="D616" s="12"/>
    </row>
    <row r="617" spans="3:4" ht="12.75">
      <c r="C617" s="12"/>
      <c r="D617" s="12"/>
    </row>
    <row r="618" spans="3:4" ht="12.75">
      <c r="C618" s="12"/>
      <c r="D618" s="12"/>
    </row>
    <row r="619" spans="3:4" ht="12.75">
      <c r="C619" s="12"/>
      <c r="D619" s="12"/>
    </row>
    <row r="620" spans="3:4" ht="12.75">
      <c r="C620" s="12"/>
      <c r="D620" s="12"/>
    </row>
    <row r="621" spans="3:4" ht="12.75">
      <c r="C621" s="12"/>
      <c r="D621" s="12"/>
    </row>
    <row r="622" spans="3:4" ht="12.75">
      <c r="C622" s="12"/>
      <c r="D622" s="12"/>
    </row>
    <row r="623" spans="3:4" ht="12.75">
      <c r="C623" s="12"/>
      <c r="D623" s="12"/>
    </row>
    <row r="624" spans="3:4" ht="12.75">
      <c r="C624" s="12"/>
      <c r="D624" s="12"/>
    </row>
    <row r="625" spans="3:4" ht="12.75">
      <c r="C625" s="12"/>
      <c r="D625" s="12"/>
    </row>
    <row r="626" spans="3:4" ht="12.75">
      <c r="C626" s="12"/>
      <c r="D626" s="12"/>
    </row>
    <row r="627" spans="3:4" ht="12.75">
      <c r="C627" s="12"/>
      <c r="D627" s="12"/>
    </row>
    <row r="628" spans="3:4" ht="12.75">
      <c r="C628" s="12"/>
      <c r="D628" s="12"/>
    </row>
    <row r="629" spans="3:4" ht="12.75">
      <c r="C629" s="12"/>
      <c r="D629" s="12"/>
    </row>
    <row r="630" spans="3:4" ht="12.75">
      <c r="C630" s="12"/>
      <c r="D630" s="12"/>
    </row>
    <row r="631" spans="3:4" ht="12.75">
      <c r="C631" s="12"/>
      <c r="D631" s="12"/>
    </row>
    <row r="632" spans="3:4" ht="12.75">
      <c r="C632" s="12"/>
      <c r="D632" s="12"/>
    </row>
    <row r="633" spans="3:4" ht="12.75">
      <c r="C633" s="12"/>
      <c r="D633" s="12"/>
    </row>
    <row r="634" spans="3:4" ht="12.75">
      <c r="C634" s="12"/>
      <c r="D634" s="12"/>
    </row>
    <row r="635" spans="3:4" ht="12.75">
      <c r="C635" s="12"/>
      <c r="D635" s="12"/>
    </row>
    <row r="636" spans="3:4" ht="12.75">
      <c r="C636" s="12"/>
      <c r="D636" s="12"/>
    </row>
    <row r="637" spans="3:4" ht="12.75">
      <c r="C637" s="12"/>
      <c r="D637" s="12"/>
    </row>
    <row r="638" spans="3:4" ht="12.75">
      <c r="C638" s="12"/>
      <c r="D638" s="12"/>
    </row>
    <row r="639" spans="3:4" ht="12.75">
      <c r="C639" s="12"/>
      <c r="D639" s="12"/>
    </row>
    <row r="640" spans="3:4" ht="12.75">
      <c r="C640" s="12"/>
      <c r="D640" s="12"/>
    </row>
    <row r="641" spans="3:4" ht="12.75">
      <c r="C641" s="12"/>
      <c r="D641" s="12"/>
    </row>
    <row r="642" spans="3:4" ht="12.75">
      <c r="C642" s="12"/>
      <c r="D642" s="12"/>
    </row>
    <row r="643" spans="3:4" ht="12.75">
      <c r="C643" s="12"/>
      <c r="D643" s="12"/>
    </row>
    <row r="644" spans="3:4" ht="12.75">
      <c r="C644" s="12"/>
      <c r="D644" s="12"/>
    </row>
    <row r="645" spans="3:4" ht="12.75">
      <c r="C645" s="12"/>
      <c r="D645" s="12"/>
    </row>
    <row r="646" spans="3:4" ht="12.75">
      <c r="C646" s="12"/>
      <c r="D646" s="12"/>
    </row>
    <row r="647" spans="3:4" ht="12.75">
      <c r="C647" s="12"/>
      <c r="D647" s="12"/>
    </row>
    <row r="648" spans="3:4" ht="12.75">
      <c r="C648" s="12"/>
      <c r="D648" s="12"/>
    </row>
    <row r="649" spans="3:4" ht="12.75">
      <c r="C649" s="12"/>
      <c r="D649" s="12"/>
    </row>
    <row r="650" spans="3:4" ht="12.75">
      <c r="C650" s="12"/>
      <c r="D650" s="12"/>
    </row>
    <row r="651" spans="3:4" ht="12.75">
      <c r="C651" s="12"/>
      <c r="D651" s="12"/>
    </row>
    <row r="652" spans="3:4" ht="12.75">
      <c r="C652" s="12"/>
      <c r="D652" s="12"/>
    </row>
    <row r="653" spans="3:4" ht="12.75">
      <c r="C653" s="12"/>
      <c r="D653" s="12"/>
    </row>
    <row r="654" spans="3:4" ht="12.75">
      <c r="C654" s="12"/>
      <c r="D654" s="12"/>
    </row>
    <row r="655" spans="3:4" ht="12.75">
      <c r="C655" s="12"/>
      <c r="D655" s="12"/>
    </row>
    <row r="656" spans="3:4" ht="12.75">
      <c r="C656" s="12"/>
      <c r="D656" s="12"/>
    </row>
    <row r="657" spans="3:4" ht="12.75">
      <c r="C657" s="12"/>
      <c r="D657" s="12"/>
    </row>
    <row r="658" spans="3:4" ht="12.75">
      <c r="C658" s="12"/>
      <c r="D658" s="12"/>
    </row>
    <row r="659" spans="3:4" ht="12.75">
      <c r="C659" s="12"/>
      <c r="D659" s="12"/>
    </row>
    <row r="660" spans="3:4" ht="12.75">
      <c r="C660" s="12"/>
      <c r="D660" s="12"/>
    </row>
    <row r="661" spans="3:4" ht="12.75">
      <c r="C661" s="12"/>
      <c r="D661" s="12"/>
    </row>
    <row r="662" spans="3:4" ht="12.75">
      <c r="C662" s="12"/>
      <c r="D662" s="12"/>
    </row>
    <row r="663" spans="3:4" ht="12.75">
      <c r="C663" s="12"/>
      <c r="D663" s="12"/>
    </row>
    <row r="664" spans="3:4" ht="12.75">
      <c r="C664" s="12"/>
      <c r="D664" s="12"/>
    </row>
    <row r="665" spans="3:4" ht="12.75">
      <c r="C665" s="12"/>
      <c r="D665" s="12"/>
    </row>
    <row r="666" spans="3:4" ht="12.75">
      <c r="C666" s="12"/>
      <c r="D666" s="12"/>
    </row>
    <row r="667" spans="3:4" ht="12.75">
      <c r="C667" s="12"/>
      <c r="D667" s="12"/>
    </row>
    <row r="668" spans="3:4" ht="12.75">
      <c r="C668" s="12"/>
      <c r="D668" s="12"/>
    </row>
    <row r="669" spans="3:4" ht="12.75">
      <c r="C669" s="12"/>
      <c r="D669" s="12"/>
    </row>
    <row r="670" spans="3:4" ht="12.75">
      <c r="C670" s="12"/>
      <c r="D670" s="12"/>
    </row>
    <row r="671" spans="3:4" ht="12.75">
      <c r="C671" s="12"/>
      <c r="D671" s="12"/>
    </row>
    <row r="672" spans="3:4" ht="12.75">
      <c r="C672" s="12"/>
      <c r="D672" s="12"/>
    </row>
    <row r="673" spans="3:4" ht="12.75">
      <c r="C673" s="12"/>
      <c r="D673" s="12"/>
    </row>
    <row r="674" spans="3:4" ht="12.75">
      <c r="C674" s="12"/>
      <c r="D674" s="12"/>
    </row>
    <row r="675" spans="3:4" ht="12.75">
      <c r="C675" s="12"/>
      <c r="D675" s="12"/>
    </row>
    <row r="676" spans="3:4" ht="12.75">
      <c r="C676" s="12"/>
      <c r="D676" s="12"/>
    </row>
    <row r="677" spans="3:4" ht="12.75">
      <c r="C677" s="12"/>
      <c r="D677" s="12"/>
    </row>
    <row r="678" spans="3:4" ht="12.75">
      <c r="C678" s="12"/>
      <c r="D678" s="12"/>
    </row>
    <row r="679" spans="3:4" ht="12.75">
      <c r="C679" s="12"/>
      <c r="D679" s="12"/>
    </row>
    <row r="680" spans="3:4" ht="12.75">
      <c r="C680" s="12"/>
      <c r="D680" s="12"/>
    </row>
    <row r="681" spans="3:4" ht="12.75">
      <c r="C681" s="12"/>
      <c r="D681" s="12"/>
    </row>
    <row r="682" spans="3:4" ht="12.75">
      <c r="C682" s="12"/>
      <c r="D682" s="12"/>
    </row>
    <row r="683" spans="3:4" ht="12.75">
      <c r="C683" s="12"/>
      <c r="D683" s="12"/>
    </row>
    <row r="684" spans="3:4" ht="12.75">
      <c r="C684" s="12"/>
      <c r="D684" s="12"/>
    </row>
    <row r="685" spans="3:4" ht="12.75">
      <c r="C685" s="12"/>
      <c r="D685" s="12"/>
    </row>
    <row r="686" spans="3:4" ht="12.75">
      <c r="C686" s="12"/>
      <c r="D686" s="12"/>
    </row>
    <row r="687" spans="3:4" ht="12.75">
      <c r="C687" s="12"/>
      <c r="D687" s="12"/>
    </row>
    <row r="688" spans="3:4" ht="12.75">
      <c r="C688" s="12"/>
      <c r="D688" s="12"/>
    </row>
    <row r="689" spans="3:4" ht="12.75">
      <c r="C689" s="12"/>
      <c r="D689" s="12"/>
    </row>
    <row r="690" spans="3:4" ht="12.75">
      <c r="C690" s="12"/>
      <c r="D690" s="12"/>
    </row>
    <row r="691" spans="3:4" ht="12.75">
      <c r="C691" s="12"/>
      <c r="D691" s="12"/>
    </row>
    <row r="692" spans="3:4" ht="12.75">
      <c r="C692" s="12"/>
      <c r="D692" s="12"/>
    </row>
    <row r="693" spans="3:4" ht="12.75">
      <c r="C693" s="12"/>
      <c r="D693" s="12"/>
    </row>
    <row r="694" spans="3:4" ht="12.75">
      <c r="C694" s="12"/>
      <c r="D694" s="12"/>
    </row>
    <row r="695" spans="3:4" ht="12.75">
      <c r="C695" s="12"/>
      <c r="D695" s="12"/>
    </row>
    <row r="696" spans="3:4" ht="12.75">
      <c r="C696" s="12"/>
      <c r="D696" s="12"/>
    </row>
    <row r="697" spans="3:4" ht="12.75">
      <c r="C697" s="12"/>
      <c r="D697" s="12"/>
    </row>
    <row r="698" spans="3:4" ht="12.75">
      <c r="C698" s="12"/>
      <c r="D698" s="12"/>
    </row>
    <row r="699" spans="3:4" ht="12.75">
      <c r="C699" s="12"/>
      <c r="D699" s="12"/>
    </row>
    <row r="700" spans="3:4" ht="12.75">
      <c r="C700" s="12"/>
      <c r="D700" s="12"/>
    </row>
    <row r="701" spans="3:4" ht="12.75">
      <c r="C701" s="12"/>
      <c r="D701" s="12"/>
    </row>
    <row r="702" spans="3:4" ht="12.75">
      <c r="C702" s="12"/>
      <c r="D702" s="12"/>
    </row>
    <row r="703" spans="3:4" ht="12.75">
      <c r="C703" s="12"/>
      <c r="D703" s="12"/>
    </row>
    <row r="704" spans="3:4" ht="12.75">
      <c r="C704" s="12"/>
      <c r="D704" s="12"/>
    </row>
    <row r="705" spans="3:4" ht="12.75">
      <c r="C705" s="12"/>
      <c r="D705" s="12"/>
    </row>
    <row r="706" spans="3:4" ht="12.75">
      <c r="C706" s="12"/>
      <c r="D706" s="12"/>
    </row>
    <row r="707" spans="3:4" ht="12.75">
      <c r="C707" s="12"/>
      <c r="D707" s="12"/>
    </row>
    <row r="708" spans="3:4" ht="12.75">
      <c r="C708" s="12"/>
      <c r="D708" s="12"/>
    </row>
    <row r="709" spans="3:4" ht="12.75">
      <c r="C709" s="12"/>
      <c r="D709" s="12"/>
    </row>
    <row r="710" spans="3:4" ht="12.75">
      <c r="C710" s="12"/>
      <c r="D710" s="12"/>
    </row>
    <row r="711" spans="3:4" ht="12.75">
      <c r="C711" s="12"/>
      <c r="D711" s="12"/>
    </row>
    <row r="712" spans="3:4" ht="12.75">
      <c r="C712" s="12"/>
      <c r="D712" s="12"/>
    </row>
    <row r="713" spans="3:4" ht="12.75">
      <c r="C713" s="12"/>
      <c r="D713" s="12"/>
    </row>
    <row r="714" spans="3:4" ht="12.75">
      <c r="C714" s="12"/>
      <c r="D714" s="12"/>
    </row>
    <row r="715" spans="3:4" ht="12.75">
      <c r="C715" s="12"/>
      <c r="D715" s="12"/>
    </row>
    <row r="716" spans="3:4" ht="12.75">
      <c r="C716" s="12"/>
      <c r="D716" s="12"/>
    </row>
    <row r="717" spans="3:4" ht="12.75">
      <c r="C717" s="12"/>
      <c r="D717" s="12"/>
    </row>
    <row r="718" spans="3:4" ht="12.75">
      <c r="C718" s="12"/>
      <c r="D718" s="12"/>
    </row>
    <row r="719" spans="3:4" ht="12.75">
      <c r="C719" s="12"/>
      <c r="D719" s="12"/>
    </row>
    <row r="720" spans="3:4" ht="12.75">
      <c r="C720" s="12"/>
      <c r="D720" s="12"/>
    </row>
    <row r="721" spans="3:4" ht="12.75">
      <c r="C721" s="12"/>
      <c r="D721" s="12"/>
    </row>
    <row r="722" spans="3:4" ht="12.75">
      <c r="C722" s="12"/>
      <c r="D722" s="12"/>
    </row>
    <row r="723" spans="3:4" ht="12.75">
      <c r="C723" s="12"/>
      <c r="D723" s="12"/>
    </row>
    <row r="724" spans="3:4" ht="12.75">
      <c r="C724" s="12"/>
      <c r="D724" s="12"/>
    </row>
    <row r="725" spans="3:4" ht="12.75">
      <c r="C725" s="12"/>
      <c r="D725" s="12"/>
    </row>
    <row r="726" spans="3:4" ht="12.75">
      <c r="C726" s="12"/>
      <c r="D726" s="12"/>
    </row>
    <row r="727" spans="3:4" ht="12.75">
      <c r="C727" s="12"/>
      <c r="D727" s="12"/>
    </row>
    <row r="728" spans="3:4" ht="12.75">
      <c r="C728" s="12"/>
      <c r="D728" s="12"/>
    </row>
    <row r="729" spans="3:4" ht="12.75">
      <c r="C729" s="12"/>
      <c r="D729" s="12"/>
    </row>
    <row r="730" spans="3:4" ht="12.75">
      <c r="C730" s="12"/>
      <c r="D730" s="12"/>
    </row>
    <row r="731" spans="3:4" ht="12.75">
      <c r="C731" s="12"/>
      <c r="D731" s="12"/>
    </row>
    <row r="732" spans="3:4" ht="12.75">
      <c r="C732" s="12"/>
      <c r="D732" s="12"/>
    </row>
    <row r="733" spans="3:4" ht="12.75">
      <c r="C733" s="12"/>
      <c r="D733" s="12"/>
    </row>
    <row r="734" spans="3:4" ht="12.75">
      <c r="C734" s="12"/>
      <c r="D734" s="12"/>
    </row>
    <row r="735" spans="3:4" ht="12.75">
      <c r="C735" s="12"/>
      <c r="D735" s="12"/>
    </row>
    <row r="736" spans="3:4" ht="12.75">
      <c r="C736" s="12"/>
      <c r="D736" s="12"/>
    </row>
    <row r="737" spans="3:4" ht="12.75">
      <c r="C737" s="12"/>
      <c r="D737" s="12"/>
    </row>
    <row r="738" spans="3:4" ht="12.75">
      <c r="C738" s="12"/>
      <c r="D738" s="12"/>
    </row>
    <row r="739" spans="3:4" ht="12.75">
      <c r="C739" s="12"/>
      <c r="D739" s="12"/>
    </row>
    <row r="740" spans="3:4" ht="12.75">
      <c r="C740" s="12"/>
      <c r="D740" s="12"/>
    </row>
    <row r="741" spans="3:4" ht="12.75">
      <c r="C741" s="12"/>
      <c r="D741" s="12"/>
    </row>
    <row r="742" spans="3:4" ht="12.75">
      <c r="C742" s="12"/>
      <c r="D742" s="12"/>
    </row>
    <row r="743" spans="3:4" ht="12.75">
      <c r="C743" s="12"/>
      <c r="D743" s="12"/>
    </row>
    <row r="744" spans="3:4" ht="12.75">
      <c r="C744" s="12"/>
      <c r="D744" s="12"/>
    </row>
    <row r="745" spans="3:4" ht="12.75">
      <c r="C745" s="12"/>
      <c r="D745" s="12"/>
    </row>
    <row r="746" spans="3:4" ht="12.75">
      <c r="C746" s="12"/>
      <c r="D746" s="12"/>
    </row>
    <row r="747" spans="3:4" ht="12.75">
      <c r="C747" s="12"/>
      <c r="D747" s="12"/>
    </row>
    <row r="748" spans="3:4" ht="12.75">
      <c r="C748" s="12"/>
      <c r="D748" s="12"/>
    </row>
    <row r="749" spans="3:4" ht="12.75">
      <c r="C749" s="12"/>
      <c r="D749" s="12"/>
    </row>
    <row r="750" spans="3:4" ht="12.75">
      <c r="C750" s="12"/>
      <c r="D750" s="12"/>
    </row>
    <row r="751" spans="3:4" ht="12.75">
      <c r="C751" s="12"/>
      <c r="D751" s="12"/>
    </row>
    <row r="752" spans="3:4" ht="12.75">
      <c r="C752" s="12"/>
      <c r="D752" s="12"/>
    </row>
    <row r="753" spans="3:4" ht="12.75">
      <c r="C753" s="12"/>
      <c r="D753" s="12"/>
    </row>
    <row r="754" spans="3:4" ht="12.75">
      <c r="C754" s="12"/>
      <c r="D754" s="12"/>
    </row>
    <row r="755" spans="3:4" ht="12.75">
      <c r="C755" s="12"/>
      <c r="D755" s="12"/>
    </row>
    <row r="756" spans="3:4" ht="12.75">
      <c r="C756" s="12"/>
      <c r="D756" s="12"/>
    </row>
    <row r="757" spans="3:4" ht="12.75">
      <c r="C757" s="12"/>
      <c r="D757" s="12"/>
    </row>
    <row r="758" spans="3:4" ht="12.75">
      <c r="C758" s="12"/>
      <c r="D758" s="12"/>
    </row>
    <row r="759" spans="3:4" ht="12.75">
      <c r="C759" s="12"/>
      <c r="D759" s="12"/>
    </row>
    <row r="760" spans="3:4" ht="12.75">
      <c r="C760" s="12"/>
      <c r="D760" s="12"/>
    </row>
    <row r="761" spans="3:4" ht="12.75">
      <c r="C761" s="12"/>
      <c r="D761" s="12"/>
    </row>
    <row r="762" spans="3:4" ht="12.75">
      <c r="C762" s="12"/>
      <c r="D762" s="12"/>
    </row>
    <row r="763" spans="3:4" ht="12.75">
      <c r="C763" s="12"/>
      <c r="D763" s="12"/>
    </row>
    <row r="764" spans="3:4" ht="12.75">
      <c r="C764" s="12"/>
      <c r="D764" s="12"/>
    </row>
    <row r="765" spans="3:4" ht="12.75">
      <c r="C765" s="12"/>
      <c r="D765" s="12"/>
    </row>
    <row r="766" spans="3:4" ht="12.75">
      <c r="C766" s="12"/>
      <c r="D766" s="12"/>
    </row>
    <row r="767" spans="3:4" ht="12.75">
      <c r="C767" s="12"/>
      <c r="D767" s="12"/>
    </row>
    <row r="768" spans="3:4" ht="12.75">
      <c r="C768" s="12"/>
      <c r="D768" s="12"/>
    </row>
    <row r="769" spans="3:4" ht="12.75">
      <c r="C769" s="12"/>
      <c r="D769" s="12"/>
    </row>
    <row r="770" spans="3:4" ht="12.75">
      <c r="C770" s="12"/>
      <c r="D770" s="12"/>
    </row>
    <row r="771" spans="3:4" ht="12.75">
      <c r="C771" s="12"/>
      <c r="D771" s="12"/>
    </row>
    <row r="772" spans="3:4" ht="12.75">
      <c r="C772" s="12"/>
      <c r="D772" s="12"/>
    </row>
    <row r="773" spans="3:4" ht="12.75">
      <c r="C773" s="12"/>
      <c r="D773" s="12"/>
    </row>
    <row r="774" spans="3:4" ht="12.75">
      <c r="C774" s="12"/>
      <c r="D774" s="12"/>
    </row>
    <row r="775" spans="3:4" ht="12.75">
      <c r="C775" s="12"/>
      <c r="D775" s="12"/>
    </row>
    <row r="776" spans="3:4" ht="12.75">
      <c r="C776" s="12"/>
      <c r="D776" s="12"/>
    </row>
    <row r="777" spans="3:4" ht="12.75">
      <c r="C777" s="12"/>
      <c r="D777" s="12"/>
    </row>
    <row r="778" spans="3:4" ht="12.75">
      <c r="C778" s="12"/>
      <c r="D778" s="12"/>
    </row>
    <row r="779" spans="3:4" ht="12.75">
      <c r="C779" s="12"/>
      <c r="D779" s="12"/>
    </row>
    <row r="780" spans="3:4" ht="12.75">
      <c r="C780" s="12"/>
      <c r="D780" s="12"/>
    </row>
    <row r="781" spans="3:4" ht="12.75">
      <c r="C781" s="12"/>
      <c r="D781" s="12"/>
    </row>
    <row r="782" spans="3:4" ht="12.75">
      <c r="C782" s="12"/>
      <c r="D782" s="12"/>
    </row>
    <row r="783" spans="3:4" ht="12.75">
      <c r="C783" s="12"/>
      <c r="D783" s="12"/>
    </row>
    <row r="784" spans="3:4" ht="12.75">
      <c r="C784" s="12"/>
      <c r="D784" s="12"/>
    </row>
    <row r="785" spans="3:4" ht="12.75">
      <c r="C785" s="12"/>
      <c r="D785" s="12"/>
    </row>
    <row r="786" spans="3:4" ht="12.75">
      <c r="C786" s="12"/>
      <c r="D786" s="12"/>
    </row>
    <row r="787" spans="3:4" ht="12.75">
      <c r="C787" s="12"/>
      <c r="D787" s="12"/>
    </row>
    <row r="788" spans="3:4" ht="12.75">
      <c r="C788" s="12"/>
      <c r="D788" s="12"/>
    </row>
    <row r="789" spans="3:4" ht="12.75">
      <c r="C789" s="12"/>
      <c r="D789" s="12"/>
    </row>
    <row r="790" spans="3:4" ht="12.75">
      <c r="C790" s="12"/>
      <c r="D790" s="12"/>
    </row>
    <row r="791" spans="3:4" ht="12.75">
      <c r="C791" s="12"/>
      <c r="D791" s="12"/>
    </row>
    <row r="792" spans="3:4" ht="12.75">
      <c r="C792" s="12"/>
      <c r="D792" s="12"/>
    </row>
    <row r="793" spans="3:4" ht="12.75">
      <c r="C793" s="12"/>
      <c r="D793" s="12"/>
    </row>
    <row r="794" spans="3:4" ht="12.75">
      <c r="C794" s="12"/>
      <c r="D794" s="12"/>
    </row>
    <row r="795" spans="3:4" ht="12.75">
      <c r="C795" s="12"/>
      <c r="D795" s="12"/>
    </row>
    <row r="796" spans="3:4" ht="12.75">
      <c r="C796" s="12"/>
      <c r="D796" s="12"/>
    </row>
    <row r="797" spans="3:4" ht="12.75">
      <c r="C797" s="12"/>
      <c r="D797" s="12"/>
    </row>
    <row r="798" spans="3:4" ht="12.75">
      <c r="C798" s="12"/>
      <c r="D798" s="12"/>
    </row>
    <row r="799" spans="3:4" ht="12.75">
      <c r="C799" s="12"/>
      <c r="D799" s="12"/>
    </row>
    <row r="800" spans="3:4" ht="12.75">
      <c r="C800" s="12"/>
      <c r="D800" s="12"/>
    </row>
    <row r="801" spans="3:4" ht="12.75">
      <c r="C801" s="12"/>
      <c r="D801" s="12"/>
    </row>
    <row r="802" spans="3:4" ht="12.75">
      <c r="C802" s="12"/>
      <c r="D802" s="12"/>
    </row>
    <row r="803" spans="3:4" ht="12.75">
      <c r="C803" s="12"/>
      <c r="D803" s="12"/>
    </row>
    <row r="804" spans="3:4" ht="12.75">
      <c r="C804" s="12"/>
      <c r="D804" s="12"/>
    </row>
    <row r="805" spans="3:4" ht="12.75">
      <c r="C805" s="12"/>
      <c r="D805" s="12"/>
    </row>
    <row r="806" spans="3:4" ht="12.75">
      <c r="C806" s="12"/>
      <c r="D806" s="12"/>
    </row>
    <row r="807" spans="3:4" ht="12.75">
      <c r="C807" s="12"/>
      <c r="D807" s="12"/>
    </row>
    <row r="808" spans="3:4" ht="12.75">
      <c r="C808" s="12"/>
      <c r="D808" s="12"/>
    </row>
    <row r="809" spans="3:4" ht="12.75">
      <c r="C809" s="12"/>
      <c r="D809" s="12"/>
    </row>
    <row r="810" spans="3:4" ht="12.75">
      <c r="C810" s="12"/>
      <c r="D810" s="12"/>
    </row>
    <row r="811" spans="3:4" ht="12.75">
      <c r="C811" s="12"/>
      <c r="D811" s="12"/>
    </row>
    <row r="812" spans="3:4" ht="12.75">
      <c r="C812" s="12"/>
      <c r="D812" s="12"/>
    </row>
    <row r="813" spans="3:4" ht="12.75">
      <c r="C813" s="12"/>
      <c r="D813" s="12"/>
    </row>
    <row r="814" spans="3:4" ht="12.75">
      <c r="C814" s="12"/>
      <c r="D814" s="12"/>
    </row>
    <row r="815" spans="3:4" ht="12.75">
      <c r="C815" s="12"/>
      <c r="D815" s="12"/>
    </row>
    <row r="816" spans="3:4" ht="12.75">
      <c r="C816" s="12"/>
      <c r="D816" s="12"/>
    </row>
    <row r="817" spans="3:4" ht="12.75">
      <c r="C817" s="12"/>
      <c r="D817" s="12"/>
    </row>
    <row r="818" spans="3:4" ht="12.75">
      <c r="C818" s="12"/>
      <c r="D818" s="12"/>
    </row>
    <row r="819" spans="3:4" ht="12.75">
      <c r="C819" s="12"/>
      <c r="D819" s="12"/>
    </row>
    <row r="820" spans="3:4" ht="12.75">
      <c r="C820" s="12"/>
      <c r="D820" s="12"/>
    </row>
    <row r="821" spans="3:4" ht="12.75">
      <c r="C821" s="12"/>
      <c r="D821" s="12"/>
    </row>
    <row r="822" spans="3:4" ht="12.75">
      <c r="C822" s="12"/>
      <c r="D822" s="12"/>
    </row>
    <row r="823" spans="3:4" ht="12.75">
      <c r="C823" s="12"/>
      <c r="D823" s="12"/>
    </row>
    <row r="824" spans="3:4" ht="12.75">
      <c r="C824" s="12"/>
      <c r="D824" s="12"/>
    </row>
    <row r="825" spans="3:4" ht="12.75">
      <c r="C825" s="12"/>
      <c r="D825" s="12"/>
    </row>
    <row r="826" spans="3:4" ht="12.75">
      <c r="C826" s="12"/>
      <c r="D826" s="12"/>
    </row>
    <row r="827" spans="3:4" ht="12.75">
      <c r="C827" s="12"/>
      <c r="D827" s="12"/>
    </row>
    <row r="828" spans="3:4" ht="12.75">
      <c r="C828" s="12"/>
      <c r="D828" s="12"/>
    </row>
    <row r="829" spans="3:4" ht="12.75">
      <c r="C829" s="12"/>
      <c r="D829" s="12"/>
    </row>
    <row r="830" spans="3:4" ht="12.75">
      <c r="C830" s="12"/>
      <c r="D830" s="12"/>
    </row>
    <row r="831" spans="3:4" ht="12.75">
      <c r="C831" s="12"/>
      <c r="D831" s="12"/>
    </row>
    <row r="832" spans="3:4" ht="12.75">
      <c r="C832" s="12"/>
      <c r="D832" s="12"/>
    </row>
    <row r="833" spans="3:4" ht="12.75">
      <c r="C833" s="12"/>
      <c r="D833" s="12"/>
    </row>
    <row r="834" spans="3:4" ht="12.75">
      <c r="C834" s="12"/>
      <c r="D834" s="12"/>
    </row>
    <row r="835" spans="3:4" ht="12.75">
      <c r="C835" s="12"/>
      <c r="D835" s="12"/>
    </row>
    <row r="836" spans="3:4" ht="12.75">
      <c r="C836" s="12"/>
      <c r="D836" s="12"/>
    </row>
    <row r="837" spans="3:4" ht="12.75">
      <c r="C837" s="12"/>
      <c r="D837" s="12"/>
    </row>
    <row r="838" spans="3:4" ht="12.75">
      <c r="C838" s="12"/>
      <c r="D838" s="12"/>
    </row>
    <row r="839" spans="3:4" ht="12.75">
      <c r="C839" s="12"/>
      <c r="D839" s="12"/>
    </row>
    <row r="840" spans="3:4" ht="12.75">
      <c r="C840" s="12"/>
      <c r="D840" s="12"/>
    </row>
    <row r="841" spans="3:4" ht="12.75">
      <c r="C841" s="12"/>
      <c r="D841" s="12"/>
    </row>
    <row r="842" spans="3:4" ht="12.75">
      <c r="C842" s="12"/>
      <c r="D842" s="12"/>
    </row>
    <row r="843" spans="3:4" ht="12.75">
      <c r="C843" s="12"/>
      <c r="D843" s="12"/>
    </row>
    <row r="844" spans="3:4" ht="12.75">
      <c r="C844" s="12"/>
      <c r="D844" s="12"/>
    </row>
    <row r="845" spans="3:4" ht="12.75">
      <c r="C845" s="12"/>
      <c r="D845" s="12"/>
    </row>
    <row r="846" spans="3:4" ht="12.75">
      <c r="C846" s="12"/>
      <c r="D846" s="12"/>
    </row>
    <row r="847" spans="3:4" ht="12.75">
      <c r="C847" s="12"/>
      <c r="D847" s="12"/>
    </row>
    <row r="848" spans="3:4" ht="12.75">
      <c r="C848" s="12"/>
      <c r="D848" s="12"/>
    </row>
    <row r="849" spans="3:4" ht="12.75">
      <c r="C849" s="12"/>
      <c r="D849" s="12"/>
    </row>
    <row r="850" spans="3:4" ht="12.75">
      <c r="C850" s="12"/>
      <c r="D850" s="12"/>
    </row>
    <row r="851" spans="3:4" ht="12.75">
      <c r="C851" s="12"/>
      <c r="D851" s="12"/>
    </row>
    <row r="852" spans="3:4" ht="12.75">
      <c r="C852" s="12"/>
      <c r="D852" s="12"/>
    </row>
    <row r="853" spans="3:4" ht="12.75">
      <c r="C853" s="12"/>
      <c r="D853" s="12"/>
    </row>
    <row r="854" spans="3:4" ht="12.75">
      <c r="C854" s="12"/>
      <c r="D854" s="12"/>
    </row>
    <row r="855" spans="3:4" ht="12.75">
      <c r="C855" s="12"/>
      <c r="D855" s="12"/>
    </row>
    <row r="856" spans="3:4" ht="12.75">
      <c r="C856" s="12"/>
      <c r="D856" s="12"/>
    </row>
    <row r="857" spans="3:4" ht="12.75">
      <c r="C857" s="12"/>
      <c r="D857" s="12"/>
    </row>
    <row r="858" spans="3:4" ht="12.75">
      <c r="C858" s="12"/>
      <c r="D858" s="12"/>
    </row>
    <row r="859" spans="3:4" ht="12.75">
      <c r="C859" s="12"/>
      <c r="D859" s="12"/>
    </row>
    <row r="860" spans="3:4" ht="12.75">
      <c r="C860" s="12"/>
      <c r="D860" s="12"/>
    </row>
    <row r="861" spans="3:4" ht="12.75">
      <c r="C861" s="12"/>
      <c r="D861" s="12"/>
    </row>
    <row r="862" spans="3:4" ht="12.75">
      <c r="C862" s="12"/>
      <c r="D862" s="12"/>
    </row>
    <row r="863" spans="3:4" ht="12.75">
      <c r="C863" s="12"/>
      <c r="D863" s="12"/>
    </row>
    <row r="864" spans="3:4" ht="12.75">
      <c r="C864" s="12"/>
      <c r="D864" s="12"/>
    </row>
    <row r="865" spans="3:4" ht="12.75">
      <c r="C865" s="12"/>
      <c r="D865" s="12"/>
    </row>
    <row r="866" spans="3:4" ht="12.75">
      <c r="C866" s="12"/>
      <c r="D866" s="12"/>
    </row>
    <row r="867" spans="3:4" ht="12.75">
      <c r="C867" s="12"/>
      <c r="D867" s="12"/>
    </row>
    <row r="868" spans="3:4" ht="12.75">
      <c r="C868" s="12"/>
      <c r="D868" s="12"/>
    </row>
    <row r="869" spans="3:4" ht="12.75">
      <c r="C869" s="12"/>
      <c r="D869" s="12"/>
    </row>
    <row r="870" spans="3:4" ht="12.75">
      <c r="C870" s="12"/>
      <c r="D870" s="12"/>
    </row>
    <row r="871" spans="3:4" ht="12.75">
      <c r="C871" s="12"/>
      <c r="D871" s="12"/>
    </row>
    <row r="872" spans="3:4" ht="12.75">
      <c r="C872" s="12"/>
      <c r="D872" s="12"/>
    </row>
    <row r="873" spans="3:4" ht="12.75">
      <c r="C873" s="12"/>
      <c r="D873" s="12"/>
    </row>
    <row r="874" spans="3:4" ht="12.75">
      <c r="C874" s="12"/>
      <c r="D874" s="12"/>
    </row>
    <row r="875" spans="3:4" ht="12.75">
      <c r="C875" s="12"/>
      <c r="D875" s="12"/>
    </row>
    <row r="876" spans="3:4" ht="12.75">
      <c r="C876" s="12"/>
      <c r="D876" s="12"/>
    </row>
    <row r="877" spans="3:4" ht="12.75">
      <c r="C877" s="12"/>
      <c r="D877" s="12"/>
    </row>
    <row r="878" spans="3:4" ht="12.75">
      <c r="C878" s="12"/>
      <c r="D878" s="12"/>
    </row>
    <row r="879" spans="3:4" ht="12.75">
      <c r="C879" s="12"/>
      <c r="D879" s="12"/>
    </row>
    <row r="880" spans="3:4" ht="12.75">
      <c r="C880" s="12"/>
      <c r="D880" s="12"/>
    </row>
    <row r="881" spans="3:4" ht="12.75">
      <c r="C881" s="12"/>
      <c r="D881" s="12"/>
    </row>
    <row r="882" spans="3:4" ht="12.75">
      <c r="C882" s="12"/>
      <c r="D882" s="12"/>
    </row>
    <row r="883" spans="3:4" ht="12.75">
      <c r="C883" s="12"/>
      <c r="D883" s="12"/>
    </row>
    <row r="884" spans="3:4" ht="12.75">
      <c r="C884" s="12"/>
      <c r="D884" s="12"/>
    </row>
    <row r="885" spans="3:4" ht="12.75">
      <c r="C885" s="12"/>
      <c r="D885" s="12"/>
    </row>
    <row r="886" spans="3:4" ht="12.75">
      <c r="C886" s="12"/>
      <c r="D886" s="12"/>
    </row>
    <row r="887" spans="3:4" ht="12.75">
      <c r="C887" s="12"/>
      <c r="D887" s="12"/>
    </row>
    <row r="888" spans="3:4" ht="12.75">
      <c r="C888" s="12"/>
      <c r="D888" s="12"/>
    </row>
    <row r="889" spans="3:4" ht="12.75">
      <c r="C889" s="12"/>
      <c r="D889" s="12"/>
    </row>
    <row r="890" spans="3:4" ht="12.75">
      <c r="C890" s="12"/>
      <c r="D890" s="12"/>
    </row>
    <row r="891" spans="3:4" ht="12.75">
      <c r="C891" s="12"/>
      <c r="D891" s="12"/>
    </row>
    <row r="892" spans="3:4" ht="12.75">
      <c r="C892" s="12"/>
      <c r="D892" s="12"/>
    </row>
    <row r="893" spans="3:4" ht="12.75">
      <c r="C893" s="12"/>
      <c r="D893" s="12"/>
    </row>
    <row r="894" spans="3:4" ht="12.75">
      <c r="C894" s="12"/>
      <c r="D894" s="12"/>
    </row>
    <row r="895" spans="3:4" ht="12.75">
      <c r="C895" s="12"/>
      <c r="D895" s="12"/>
    </row>
    <row r="896" spans="3:4" ht="12.75">
      <c r="C896" s="12"/>
      <c r="D896" s="12"/>
    </row>
    <row r="897" spans="3:4" ht="12.75">
      <c r="C897" s="12"/>
      <c r="D897" s="12"/>
    </row>
    <row r="898" spans="3:4" ht="12.75">
      <c r="C898" s="12"/>
      <c r="D898" s="12"/>
    </row>
    <row r="899" spans="3:4" ht="12.75">
      <c r="C899" s="12"/>
      <c r="D899" s="12"/>
    </row>
    <row r="900" spans="3:4" ht="12.75">
      <c r="C900" s="12"/>
      <c r="D900" s="12"/>
    </row>
    <row r="901" spans="3:4" ht="12.75">
      <c r="C901" s="12"/>
      <c r="D901" s="12"/>
    </row>
    <row r="902" spans="3:4" ht="12.75">
      <c r="C902" s="12"/>
      <c r="D902" s="12"/>
    </row>
    <row r="903" spans="3:4" ht="12.75">
      <c r="C903" s="12"/>
      <c r="D903" s="12"/>
    </row>
    <row r="904" spans="3:4" ht="12.75">
      <c r="C904" s="12"/>
      <c r="D904" s="12"/>
    </row>
    <row r="905" spans="3:4" ht="12.75">
      <c r="C905" s="12"/>
      <c r="D905" s="12"/>
    </row>
    <row r="906" spans="3:4" ht="12.75">
      <c r="C906" s="12"/>
      <c r="D906" s="12"/>
    </row>
    <row r="907" spans="3:4" ht="12.75">
      <c r="C907" s="12"/>
      <c r="D907" s="12"/>
    </row>
    <row r="908" spans="3:4" ht="12.75">
      <c r="C908" s="12"/>
      <c r="D908" s="12"/>
    </row>
    <row r="909" spans="3:4" ht="12.75">
      <c r="C909" s="12"/>
      <c r="D909" s="12"/>
    </row>
    <row r="910" spans="3:4" ht="12.75">
      <c r="C910" s="12"/>
      <c r="D910" s="12"/>
    </row>
    <row r="911" spans="3:4" ht="12.75">
      <c r="C911" s="12"/>
      <c r="D911" s="12"/>
    </row>
    <row r="912" spans="3:4" ht="12.75">
      <c r="C912" s="12"/>
      <c r="D912" s="12"/>
    </row>
    <row r="913" spans="3:4" ht="12.75">
      <c r="C913" s="12"/>
      <c r="D913" s="12"/>
    </row>
    <row r="914" spans="3:4" ht="12.75">
      <c r="C914" s="12"/>
      <c r="D914" s="12"/>
    </row>
    <row r="915" spans="3:4" ht="12.75">
      <c r="C915" s="12"/>
      <c r="D915" s="12"/>
    </row>
    <row r="916" spans="3:4" ht="12.75">
      <c r="C916" s="12"/>
      <c r="D916" s="12"/>
    </row>
    <row r="917" spans="3:4" ht="12.75">
      <c r="C917" s="12"/>
      <c r="D917" s="12"/>
    </row>
    <row r="918" spans="3:4" ht="12.75">
      <c r="C918" s="12"/>
      <c r="D918" s="12"/>
    </row>
    <row r="919" spans="3:4" ht="12.75">
      <c r="C919" s="12"/>
      <c r="D919" s="12"/>
    </row>
    <row r="920" spans="3:4" ht="12.75">
      <c r="C920" s="12"/>
      <c r="D920" s="12"/>
    </row>
    <row r="921" spans="3:4" ht="12.75">
      <c r="C921" s="12"/>
      <c r="D921" s="12"/>
    </row>
    <row r="922" spans="3:4" ht="12.75">
      <c r="C922" s="12"/>
      <c r="D922" s="12"/>
    </row>
    <row r="923" spans="3:4" ht="12.75">
      <c r="C923" s="12"/>
      <c r="D923" s="12"/>
    </row>
    <row r="924" spans="3:4" ht="12.75">
      <c r="C924" s="12"/>
      <c r="D924" s="12"/>
    </row>
    <row r="925" spans="3:4" ht="12.75">
      <c r="C925" s="12"/>
      <c r="D925" s="12"/>
    </row>
    <row r="926" spans="3:4" ht="12.75">
      <c r="C926" s="12"/>
      <c r="D926" s="12"/>
    </row>
    <row r="927" spans="3:4" ht="12.75">
      <c r="C927" s="12"/>
      <c r="D927" s="12"/>
    </row>
    <row r="928" spans="3:4" ht="12.75">
      <c r="C928" s="12"/>
      <c r="D928" s="12"/>
    </row>
    <row r="929" spans="3:4" ht="12.75">
      <c r="C929" s="12"/>
      <c r="D929" s="12"/>
    </row>
    <row r="930" spans="3:4" ht="12.75">
      <c r="C930" s="12"/>
      <c r="D930" s="12"/>
    </row>
    <row r="931" spans="3:4" ht="12.75">
      <c r="C931" s="12"/>
      <c r="D931" s="12"/>
    </row>
    <row r="932" spans="3:4" ht="12.75">
      <c r="C932" s="12"/>
      <c r="D932" s="12"/>
    </row>
    <row r="933" spans="3:4" ht="12.75">
      <c r="C933" s="12"/>
      <c r="D933" s="12"/>
    </row>
    <row r="934" spans="3:4" ht="12.75">
      <c r="C934" s="12"/>
      <c r="D934" s="12"/>
    </row>
    <row r="935" spans="3:4" ht="12.75">
      <c r="C935" s="12"/>
      <c r="D935" s="12"/>
    </row>
    <row r="936" spans="3:4" ht="12.75">
      <c r="C936" s="12"/>
      <c r="D936" s="12"/>
    </row>
    <row r="937" spans="3:4" ht="12.75">
      <c r="C937" s="12"/>
      <c r="D937" s="12"/>
    </row>
    <row r="938" spans="3:4" ht="12.75">
      <c r="C938" s="12"/>
      <c r="D938" s="12"/>
    </row>
    <row r="939" spans="3:4" ht="12.75">
      <c r="C939" s="12"/>
      <c r="D939" s="12"/>
    </row>
    <row r="940" spans="3:4" ht="12.75">
      <c r="C940" s="12"/>
      <c r="D940" s="12"/>
    </row>
    <row r="941" spans="3:4" ht="12.75">
      <c r="C941" s="12"/>
      <c r="D941" s="12"/>
    </row>
    <row r="942" spans="3:4" ht="12.75">
      <c r="C942" s="12"/>
      <c r="D942" s="12"/>
    </row>
    <row r="943" spans="3:4" ht="12.75">
      <c r="C943" s="12"/>
      <c r="D943" s="12"/>
    </row>
    <row r="944" spans="3:4" ht="12.75">
      <c r="C944" s="12"/>
      <c r="D944" s="12"/>
    </row>
    <row r="945" spans="3:4" ht="12.75">
      <c r="C945" s="12"/>
      <c r="D945" s="12"/>
    </row>
    <row r="946" spans="3:4" ht="12.75">
      <c r="C946" s="12"/>
      <c r="D946" s="12"/>
    </row>
    <row r="947" spans="3:4" ht="12.75">
      <c r="C947" s="12"/>
      <c r="D947" s="12"/>
    </row>
    <row r="948" spans="3:4" ht="12.75">
      <c r="C948" s="12"/>
      <c r="D948" s="12"/>
    </row>
    <row r="949" spans="3:4" ht="12.75">
      <c r="C949" s="12"/>
      <c r="D949" s="12"/>
    </row>
    <row r="950" spans="3:4" ht="12.75">
      <c r="C950" s="12"/>
      <c r="D950" s="12"/>
    </row>
    <row r="951" spans="3:4" ht="12.75">
      <c r="C951" s="12"/>
      <c r="D951" s="12"/>
    </row>
    <row r="952" spans="3:4" ht="12.75">
      <c r="C952" s="12"/>
      <c r="D952" s="12"/>
    </row>
    <row r="953" spans="3:4" ht="12.75">
      <c r="C953" s="12"/>
      <c r="D953" s="12"/>
    </row>
    <row r="954" spans="3:4" ht="12.75">
      <c r="C954" s="12"/>
      <c r="D954" s="12"/>
    </row>
    <row r="955" spans="3:4" ht="12.75">
      <c r="C955" s="12"/>
      <c r="D955" s="12"/>
    </row>
    <row r="956" spans="3:4" ht="12.75">
      <c r="C956" s="12"/>
      <c r="D956" s="12"/>
    </row>
    <row r="957" spans="3:4" ht="12.75">
      <c r="C957" s="12"/>
      <c r="D957" s="12"/>
    </row>
    <row r="958" spans="3:4" ht="12.75">
      <c r="C958" s="12"/>
      <c r="D958" s="12"/>
    </row>
    <row r="959" spans="3:4" ht="12.75">
      <c r="C959" s="12"/>
      <c r="D959" s="12"/>
    </row>
    <row r="960" spans="3:4" ht="12.75">
      <c r="C960" s="12"/>
      <c r="D960" s="12"/>
    </row>
    <row r="961" spans="3:4" ht="12.75">
      <c r="C961" s="12"/>
      <c r="D961" s="12"/>
    </row>
    <row r="962" spans="3:4" ht="12.75">
      <c r="C962" s="12"/>
      <c r="D962" s="12"/>
    </row>
    <row r="963" spans="3:4" ht="12.75">
      <c r="C963" s="12"/>
      <c r="D963" s="12"/>
    </row>
    <row r="964" spans="3:4" ht="12.75">
      <c r="C964" s="12"/>
      <c r="D964" s="12"/>
    </row>
    <row r="965" spans="3:4" ht="12.75">
      <c r="C965" s="12"/>
      <c r="D965" s="12"/>
    </row>
    <row r="966" spans="3:4" ht="12.75">
      <c r="C966" s="12"/>
      <c r="D966" s="12"/>
    </row>
    <row r="967" spans="3:4" ht="12.75">
      <c r="C967" s="12"/>
      <c r="D967" s="12"/>
    </row>
    <row r="968" spans="3:4" ht="12.75">
      <c r="C968" s="12"/>
      <c r="D968" s="12"/>
    </row>
    <row r="969" spans="3:4" ht="12.75">
      <c r="C969" s="12"/>
      <c r="D969" s="12"/>
    </row>
    <row r="970" spans="3:4" ht="12.75">
      <c r="C970" s="12"/>
      <c r="D970" s="12"/>
    </row>
    <row r="971" spans="3:4" ht="12.75">
      <c r="C971" s="12"/>
      <c r="D971" s="12"/>
    </row>
    <row r="972" spans="3:4" ht="12.75">
      <c r="C972" s="12"/>
      <c r="D972" s="12"/>
    </row>
    <row r="973" spans="3:4" ht="12.75">
      <c r="C973" s="12"/>
      <c r="D973" s="12"/>
    </row>
    <row r="974" spans="3:4" ht="12.75">
      <c r="C974" s="12"/>
      <c r="D974" s="12"/>
    </row>
    <row r="975" spans="3:4" ht="12.75">
      <c r="C975" s="12"/>
      <c r="D975" s="12"/>
    </row>
    <row r="976" spans="3:4" ht="12.75">
      <c r="C976" s="12"/>
      <c r="D976" s="12"/>
    </row>
    <row r="977" spans="3:4" ht="12.75">
      <c r="C977" s="12"/>
      <c r="D977" s="12"/>
    </row>
    <row r="978" spans="3:4" ht="12.75">
      <c r="C978" s="12"/>
      <c r="D978" s="12"/>
    </row>
    <row r="979" spans="3:4" ht="12.75">
      <c r="C979" s="12"/>
      <c r="D979" s="12"/>
    </row>
    <row r="980" spans="3:4" ht="12.75">
      <c r="C980" s="12"/>
      <c r="D980" s="12"/>
    </row>
    <row r="981" spans="3:4" ht="12.75">
      <c r="C981" s="12"/>
      <c r="D981" s="12"/>
    </row>
    <row r="982" spans="3:4" ht="12.75">
      <c r="C982" s="12"/>
      <c r="D982" s="12"/>
    </row>
    <row r="983" spans="3:4" ht="12.75">
      <c r="C983" s="12"/>
      <c r="D983" s="12"/>
    </row>
    <row r="984" spans="3:4" ht="12.75">
      <c r="C984" s="12"/>
      <c r="D984" s="12"/>
    </row>
    <row r="985" spans="3:4" ht="12.75">
      <c r="C985" s="12"/>
      <c r="D985" s="12"/>
    </row>
    <row r="986" spans="3:4" ht="12.75">
      <c r="C986" s="12"/>
      <c r="D986" s="12"/>
    </row>
    <row r="987" spans="3:4" ht="12.75">
      <c r="C987" s="12"/>
      <c r="D987" s="12"/>
    </row>
    <row r="988" spans="3:4" ht="12.75">
      <c r="C988" s="12"/>
      <c r="D988" s="12"/>
    </row>
    <row r="989" spans="3:4" ht="12.75">
      <c r="C989" s="12"/>
      <c r="D989" s="12"/>
    </row>
    <row r="990" spans="3:4" ht="12.75">
      <c r="C990" s="12"/>
      <c r="D990" s="12"/>
    </row>
    <row r="991" spans="3:4" ht="12.75">
      <c r="C991" s="12"/>
      <c r="D991" s="12"/>
    </row>
    <row r="992" spans="3:4" ht="12.75">
      <c r="C992" s="12"/>
      <c r="D992" s="12"/>
    </row>
    <row r="993" spans="3:4" ht="12.75">
      <c r="C993" s="12"/>
      <c r="D993" s="12"/>
    </row>
    <row r="994" spans="3:4" ht="12.75">
      <c r="C994" s="12"/>
      <c r="D994" s="12"/>
    </row>
    <row r="995" spans="3:4" ht="12.75">
      <c r="C995" s="12"/>
      <c r="D995" s="12"/>
    </row>
    <row r="996" spans="3:4" ht="12.75">
      <c r="C996" s="12"/>
      <c r="D996" s="12"/>
    </row>
    <row r="997" spans="3:4" ht="12.75">
      <c r="C997" s="12"/>
      <c r="D997" s="12"/>
    </row>
    <row r="998" spans="3:4" ht="12.75">
      <c r="C998" s="12"/>
      <c r="D998" s="12"/>
    </row>
    <row r="999" spans="3:4" ht="12.75">
      <c r="C999" s="12"/>
      <c r="D999" s="12"/>
    </row>
    <row r="1000" spans="3:4" ht="12.75">
      <c r="C1000" s="12"/>
      <c r="D1000" s="12"/>
    </row>
    <row r="1001" spans="3:4" ht="12.75">
      <c r="C1001" s="12"/>
      <c r="D1001" s="12"/>
    </row>
    <row r="1002" spans="3:4" ht="12.75">
      <c r="C1002" s="12"/>
      <c r="D1002" s="12"/>
    </row>
    <row r="1003" spans="3:4" ht="12.75">
      <c r="C1003" s="12"/>
      <c r="D1003" s="12"/>
    </row>
    <row r="1004" spans="3:4" ht="12.75">
      <c r="C1004" s="12"/>
      <c r="D1004" s="12"/>
    </row>
    <row r="1005" spans="3:4" ht="12.75">
      <c r="C1005" s="12"/>
      <c r="D1005" s="12"/>
    </row>
    <row r="1006" spans="3:4" ht="12.75">
      <c r="C1006" s="12"/>
      <c r="D1006" s="12"/>
    </row>
    <row r="1007" spans="3:4" ht="12.75">
      <c r="C1007" s="12"/>
      <c r="D1007" s="12"/>
    </row>
    <row r="1008" spans="3:4" ht="12.75">
      <c r="C1008" s="12"/>
      <c r="D1008" s="12"/>
    </row>
    <row r="1009" spans="3:4" ht="12.75">
      <c r="C1009" s="12"/>
      <c r="D1009" s="12"/>
    </row>
    <row r="1010" spans="3:4" ht="12.75">
      <c r="C1010" s="12"/>
      <c r="D1010" s="12"/>
    </row>
    <row r="1011" spans="3:4" ht="12.75">
      <c r="C1011" s="12"/>
      <c r="D1011" s="12"/>
    </row>
    <row r="1012" spans="3:4" ht="12.75">
      <c r="C1012" s="12"/>
      <c r="D1012" s="12"/>
    </row>
    <row r="1013" spans="3:4" ht="12.75">
      <c r="C1013" s="12"/>
      <c r="D1013" s="12"/>
    </row>
    <row r="1014" spans="3:4" ht="12.75">
      <c r="C1014" s="12"/>
      <c r="D1014" s="12"/>
    </row>
    <row r="1015" spans="3:4" ht="12.75">
      <c r="C1015" s="12"/>
      <c r="D1015" s="12"/>
    </row>
    <row r="1016" spans="3:4" ht="12.75">
      <c r="C1016" s="12"/>
      <c r="D1016" s="12"/>
    </row>
    <row r="1017" spans="3:4" ht="12.75">
      <c r="C1017" s="12"/>
      <c r="D1017" s="12"/>
    </row>
    <row r="1018" spans="3:4" ht="12.75">
      <c r="C1018" s="12"/>
      <c r="D1018" s="12"/>
    </row>
  </sheetData>
  <mergeCells count="7">
    <mergeCell ref="A26:A29"/>
    <mergeCell ref="A32:A35"/>
    <mergeCell ref="A2:A11"/>
    <mergeCell ref="B3:B4"/>
    <mergeCell ref="B6:B11"/>
    <mergeCell ref="A14:A17"/>
    <mergeCell ref="A20:A2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S987"/>
  <sheetViews>
    <sheetView workbookViewId="0"/>
  </sheetViews>
  <sheetFormatPr defaultColWidth="14.42578125" defaultRowHeight="15.75" customHeight="1"/>
  <cols>
    <col min="4" max="4" width="15.28515625" customWidth="1"/>
  </cols>
  <sheetData>
    <row r="1" spans="1:19" ht="15.75" customHeight="1">
      <c r="A1" s="1" t="s">
        <v>7</v>
      </c>
      <c r="B1" s="1" t="s">
        <v>8</v>
      </c>
      <c r="C1" s="1" t="s">
        <v>9</v>
      </c>
      <c r="D1" s="1" t="s">
        <v>44</v>
      </c>
      <c r="E1" s="1" t="s">
        <v>70</v>
      </c>
      <c r="F1" s="1" t="s">
        <v>71</v>
      </c>
      <c r="G1" s="23" t="s">
        <v>10</v>
      </c>
      <c r="H1" s="23" t="s">
        <v>244</v>
      </c>
      <c r="I1" s="4" t="s">
        <v>72</v>
      </c>
      <c r="J1" s="69" t="s">
        <v>256</v>
      </c>
      <c r="K1" s="1"/>
      <c r="L1" s="1"/>
      <c r="M1" s="1"/>
      <c r="N1" s="1"/>
      <c r="O1" s="1"/>
      <c r="P1" s="1"/>
      <c r="Q1" s="23"/>
      <c r="R1" s="23"/>
      <c r="S1" s="4"/>
    </row>
    <row r="2" spans="1:19" ht="15.75" customHeight="1">
      <c r="A2" s="131" t="s">
        <v>101</v>
      </c>
      <c r="B2" s="1"/>
      <c r="C2" s="5" t="s">
        <v>3</v>
      </c>
      <c r="D2" s="14">
        <v>0.1956</v>
      </c>
      <c r="E2" s="14">
        <v>0.12559999999999999</v>
      </c>
      <c r="F2" s="14">
        <v>0.10100000000000001</v>
      </c>
      <c r="G2" s="19">
        <f t="shared" ref="G2:G15" si="0">AVERAGE(D2:F2)</f>
        <v>0.14073333333333335</v>
      </c>
      <c r="H2" s="19">
        <f>STDEV(D2:F2)</f>
        <v>4.9082108077519733E-2</v>
      </c>
      <c r="I2" s="20">
        <f t="shared" ref="I2:I15" si="1">$G$2/G2</f>
        <v>1</v>
      </c>
      <c r="K2" s="1"/>
      <c r="L2" s="1"/>
      <c r="M2" s="5"/>
      <c r="N2" s="14"/>
      <c r="O2" s="14"/>
      <c r="P2" s="14"/>
      <c r="Q2" s="19"/>
      <c r="R2" s="19"/>
      <c r="S2" s="20"/>
    </row>
    <row r="3" spans="1:19" ht="15.75" customHeight="1">
      <c r="A3" s="132"/>
      <c r="B3" s="131" t="s">
        <v>14</v>
      </c>
      <c r="C3" s="3" t="s">
        <v>102</v>
      </c>
      <c r="D3" s="25">
        <v>0.3145</v>
      </c>
      <c r="E3" s="25">
        <v>6.5770000000000004E-3</v>
      </c>
      <c r="F3" s="25">
        <v>8.1970000000000001E-2</v>
      </c>
      <c r="G3" s="26">
        <f t="shared" si="0"/>
        <v>0.134349</v>
      </c>
      <c r="H3" s="79">
        <f t="shared" ref="H3:H15" si="2">STDEV(D3:F3)</f>
        <v>0.1605048697485531</v>
      </c>
      <c r="I3" s="34">
        <f t="shared" si="1"/>
        <v>1.0475205124960614</v>
      </c>
      <c r="J3" s="107">
        <f>IF(I3 &gt; 1, _xlfn.T.TEST(D$2:F$2,D3:F3,1,1), 1 - _xlfn.T.TEST(D$2:F$2,D3:F3,1,2))</f>
        <v>0.46734392688239262</v>
      </c>
      <c r="K3" s="1"/>
      <c r="L3" s="1"/>
      <c r="M3" s="1"/>
      <c r="N3" s="12"/>
      <c r="O3" s="12"/>
      <c r="P3" s="12"/>
      <c r="Q3" s="23"/>
      <c r="R3" s="23"/>
      <c r="S3" s="13"/>
    </row>
    <row r="4" spans="1:19" ht="15.75" customHeight="1">
      <c r="A4" s="132"/>
      <c r="B4" s="132"/>
      <c r="C4" s="1" t="s">
        <v>103</v>
      </c>
      <c r="D4" s="12">
        <v>0.69779999999999998</v>
      </c>
      <c r="E4" s="12">
        <v>0.1144</v>
      </c>
      <c r="F4" s="12">
        <v>0.16470000000000001</v>
      </c>
      <c r="G4" s="23">
        <f t="shared" si="0"/>
        <v>0.32563333333333339</v>
      </c>
      <c r="H4" s="77">
        <f t="shared" si="2"/>
        <v>0.32328554457837011</v>
      </c>
      <c r="I4" s="13">
        <f t="shared" si="1"/>
        <v>0.43218343740403314</v>
      </c>
      <c r="J4" s="98">
        <f t="shared" ref="J4:J15" si="3">IF(I4 &gt; 1, _xlfn.T.TEST(D$2:F$2,D4:F4,1,1), 1 - _xlfn.T.TEST(D$2:F$2,D4:F4,1,2))</f>
        <v>0.80858312861641424</v>
      </c>
      <c r="K4" s="1"/>
      <c r="L4" s="1"/>
      <c r="M4" s="1"/>
      <c r="N4" s="12"/>
      <c r="O4" s="12"/>
      <c r="P4" s="12"/>
      <c r="Q4" s="23"/>
      <c r="R4" s="23"/>
      <c r="S4" s="13"/>
    </row>
    <row r="5" spans="1:19" ht="15.75" customHeight="1">
      <c r="A5" s="132"/>
      <c r="B5" s="132"/>
      <c r="C5" s="1" t="s">
        <v>104</v>
      </c>
      <c r="D5" s="12">
        <v>0.33479999999999999</v>
      </c>
      <c r="E5" s="12">
        <v>0.19750000000000001</v>
      </c>
      <c r="F5" s="12">
        <v>1.4540000000000001E-2</v>
      </c>
      <c r="G5" s="23">
        <f t="shared" si="0"/>
        <v>0.18228</v>
      </c>
      <c r="H5" s="77">
        <f t="shared" si="2"/>
        <v>0.16067156935811636</v>
      </c>
      <c r="I5" s="13">
        <f t="shared" si="1"/>
        <v>0.77207226976812238</v>
      </c>
      <c r="J5" s="98">
        <f t="shared" si="3"/>
        <v>0.65476813248628152</v>
      </c>
      <c r="K5" s="1"/>
      <c r="L5" s="1"/>
      <c r="M5" s="1"/>
      <c r="N5" s="12"/>
      <c r="O5" s="12"/>
      <c r="P5" s="12"/>
      <c r="Q5" s="23"/>
      <c r="R5" s="23"/>
      <c r="S5" s="13"/>
    </row>
    <row r="6" spans="1:19" ht="15.75" customHeight="1">
      <c r="A6" s="132"/>
      <c r="B6" s="132"/>
      <c r="C6" s="9" t="s">
        <v>105</v>
      </c>
      <c r="D6" s="15">
        <v>0.25950000000000001</v>
      </c>
      <c r="E6" s="15">
        <v>1.992E-2</v>
      </c>
      <c r="F6" s="15">
        <v>1.043E-2</v>
      </c>
      <c r="G6" s="27">
        <f t="shared" si="0"/>
        <v>9.661666666666667E-2</v>
      </c>
      <c r="H6" s="78">
        <f t="shared" si="2"/>
        <v>0.14114088788630083</v>
      </c>
      <c r="I6" s="16">
        <f t="shared" si="1"/>
        <v>1.4566154907710887</v>
      </c>
      <c r="J6" s="108">
        <f t="shared" si="3"/>
        <v>0.25052835896330039</v>
      </c>
      <c r="K6" s="1"/>
      <c r="L6" s="1"/>
      <c r="M6" s="1"/>
      <c r="N6" s="12"/>
      <c r="O6" s="12"/>
      <c r="P6" s="12"/>
      <c r="Q6" s="23"/>
      <c r="R6" s="23"/>
      <c r="S6" s="13"/>
    </row>
    <row r="7" spans="1:19" ht="15.75" customHeight="1">
      <c r="A7" s="132"/>
      <c r="B7" s="132"/>
      <c r="C7" s="3" t="s">
        <v>106</v>
      </c>
      <c r="D7" s="25">
        <v>0.34050000000000002</v>
      </c>
      <c r="E7" s="25">
        <v>5.8069999999999997E-3</v>
      </c>
      <c r="F7" s="25">
        <v>4.5589999999999999E-2</v>
      </c>
      <c r="G7" s="26">
        <f t="shared" si="0"/>
        <v>0.13063233333333335</v>
      </c>
      <c r="H7" s="79">
        <f t="shared" si="2"/>
        <v>0.18283599182418472</v>
      </c>
      <c r="I7" s="34">
        <f t="shared" si="1"/>
        <v>1.0773238886748304</v>
      </c>
      <c r="J7" s="107">
        <f t="shared" si="3"/>
        <v>0.45536913454508043</v>
      </c>
      <c r="K7" s="1"/>
      <c r="L7" s="1"/>
      <c r="M7" s="1"/>
      <c r="N7" s="12"/>
      <c r="O7" s="12"/>
      <c r="P7" s="12"/>
      <c r="Q7" s="23"/>
      <c r="R7" s="23"/>
      <c r="S7" s="13"/>
    </row>
    <row r="8" spans="1:19" ht="15.75" customHeight="1">
      <c r="A8" s="132"/>
      <c r="B8" s="132"/>
      <c r="C8" s="3" t="s">
        <v>107</v>
      </c>
      <c r="D8" s="25">
        <v>0.37680000000000002</v>
      </c>
      <c r="E8" s="25">
        <v>6.6239999999999997E-3</v>
      </c>
      <c r="F8" s="25">
        <v>5.0660000000000002E-3</v>
      </c>
      <c r="G8" s="26">
        <f t="shared" si="0"/>
        <v>0.12949666666666668</v>
      </c>
      <c r="H8" s="79">
        <f t="shared" si="2"/>
        <v>0.21417238582350742</v>
      </c>
      <c r="I8" s="34">
        <f t="shared" si="1"/>
        <v>1.086771860279544</v>
      </c>
      <c r="J8" s="107">
        <f t="shared" si="3"/>
        <v>0.45894834701615067</v>
      </c>
      <c r="K8" s="1"/>
      <c r="L8" s="1"/>
      <c r="M8" s="1"/>
      <c r="N8" s="12"/>
      <c r="O8" s="12"/>
      <c r="P8" s="12"/>
      <c r="Q8" s="23"/>
      <c r="R8" s="23"/>
      <c r="S8" s="13"/>
    </row>
    <row r="9" spans="1:19" ht="15.75" customHeight="1">
      <c r="A9" s="132"/>
      <c r="B9" s="132"/>
      <c r="C9" s="9" t="s">
        <v>108</v>
      </c>
      <c r="D9" s="15">
        <v>9.8330000000000001E-2</v>
      </c>
      <c r="E9" s="15">
        <v>7.2300000000000003E-2</v>
      </c>
      <c r="F9" s="15">
        <v>4.36E-2</v>
      </c>
      <c r="G9" s="27">
        <f t="shared" si="0"/>
        <v>7.1410000000000001E-2</v>
      </c>
      <c r="H9" s="78">
        <f t="shared" si="2"/>
        <v>2.7375852498141513E-2</v>
      </c>
      <c r="I9" s="16">
        <f t="shared" si="1"/>
        <v>1.9707790692246652</v>
      </c>
      <c r="J9" s="108">
        <f t="shared" si="3"/>
        <v>1.9284528185142952E-2</v>
      </c>
      <c r="K9" s="1"/>
      <c r="L9" s="1"/>
      <c r="M9" s="1"/>
      <c r="N9" s="12"/>
      <c r="O9" s="12"/>
      <c r="P9" s="12"/>
      <c r="Q9" s="23"/>
      <c r="R9" s="23"/>
      <c r="S9" s="13"/>
    </row>
    <row r="10" spans="1:19" ht="15.75" customHeight="1">
      <c r="A10" s="132"/>
      <c r="B10" s="131" t="s">
        <v>22</v>
      </c>
      <c r="C10" s="1" t="s">
        <v>109</v>
      </c>
      <c r="D10" s="12">
        <v>0.27300000000000002</v>
      </c>
      <c r="E10" s="12">
        <v>5.2449999999999997E-3</v>
      </c>
      <c r="F10" s="12">
        <v>0.41970000000000002</v>
      </c>
      <c r="G10" s="23">
        <f t="shared" si="0"/>
        <v>0.23264833333333335</v>
      </c>
      <c r="H10" s="77">
        <f t="shared" si="2"/>
        <v>0.21015334760201496</v>
      </c>
      <c r="I10" s="13">
        <f t="shared" si="1"/>
        <v>0.60491872568755423</v>
      </c>
      <c r="J10" s="98">
        <f t="shared" si="3"/>
        <v>0.74918298430492203</v>
      </c>
      <c r="K10" s="1"/>
      <c r="L10" s="1"/>
      <c r="M10" s="1"/>
      <c r="N10" s="12"/>
      <c r="O10" s="12"/>
      <c r="P10" s="12"/>
      <c r="Q10" s="23"/>
      <c r="R10" s="23"/>
      <c r="S10" s="13"/>
    </row>
    <row r="11" spans="1:19" ht="15.75" customHeight="1">
      <c r="A11" s="132"/>
      <c r="B11" s="132"/>
      <c r="C11" s="1" t="s">
        <v>110</v>
      </c>
      <c r="D11" s="12">
        <v>0.61760000000000004</v>
      </c>
      <c r="E11" s="12">
        <v>7.3670000000000003E-3</v>
      </c>
      <c r="F11" s="12">
        <v>0.746</v>
      </c>
      <c r="G11" s="23">
        <f t="shared" si="0"/>
        <v>0.45698900000000003</v>
      </c>
      <c r="H11" s="77">
        <f t="shared" si="2"/>
        <v>0.39464109918126877</v>
      </c>
      <c r="I11" s="13">
        <f t="shared" si="1"/>
        <v>0.30795781371834624</v>
      </c>
      <c r="J11" s="98">
        <f t="shared" si="3"/>
        <v>0.87978207814511555</v>
      </c>
      <c r="K11" s="1"/>
      <c r="L11" s="1"/>
      <c r="M11" s="1"/>
      <c r="N11" s="12"/>
      <c r="O11" s="12"/>
      <c r="P11" s="12"/>
      <c r="Q11" s="23"/>
      <c r="R11" s="23"/>
      <c r="S11" s="13"/>
    </row>
    <row r="12" spans="1:19" ht="15.75" customHeight="1">
      <c r="A12" s="132"/>
      <c r="B12" s="132"/>
      <c r="C12" s="15" t="s">
        <v>111</v>
      </c>
      <c r="D12" s="15">
        <v>0.1134</v>
      </c>
      <c r="E12" s="15">
        <v>2.0219999999999998E-2</v>
      </c>
      <c r="F12" s="15">
        <v>6.9900000000000004E-2</v>
      </c>
      <c r="G12" s="27">
        <f t="shared" si="0"/>
        <v>6.7839999999999998E-2</v>
      </c>
      <c r="H12" s="78">
        <f t="shared" si="2"/>
        <v>4.6624143959969937E-2</v>
      </c>
      <c r="I12" s="16">
        <f t="shared" si="1"/>
        <v>2.0744889937106921</v>
      </c>
      <c r="J12" s="108">
        <f t="shared" si="3"/>
        <v>3.9950165229156676E-2</v>
      </c>
      <c r="K12" s="1"/>
      <c r="L12" s="1"/>
      <c r="M12" s="12"/>
      <c r="N12" s="12"/>
      <c r="O12" s="12"/>
      <c r="P12" s="12"/>
      <c r="Q12" s="23"/>
      <c r="R12" s="23"/>
      <c r="S12" s="13"/>
    </row>
    <row r="13" spans="1:19" ht="15.75" customHeight="1">
      <c r="A13" s="132"/>
      <c r="B13" s="132"/>
      <c r="C13" s="12" t="s">
        <v>112</v>
      </c>
      <c r="D13" s="12">
        <v>0.2616</v>
      </c>
      <c r="E13" s="12">
        <v>0.59140000000000004</v>
      </c>
      <c r="F13" s="12">
        <v>0.88980000000000004</v>
      </c>
      <c r="G13" s="23">
        <f t="shared" si="0"/>
        <v>0.5809333333333333</v>
      </c>
      <c r="H13" s="77">
        <f t="shared" si="2"/>
        <v>0.31423076446034615</v>
      </c>
      <c r="I13" s="13">
        <f t="shared" si="1"/>
        <v>0.24225384438834063</v>
      </c>
      <c r="J13" s="98">
        <f t="shared" si="3"/>
        <v>0.96271396148964339</v>
      </c>
      <c r="K13" s="1"/>
      <c r="L13" s="1"/>
      <c r="M13" s="12"/>
      <c r="N13" s="12"/>
      <c r="O13" s="12"/>
      <c r="P13" s="12"/>
      <c r="Q13" s="23"/>
      <c r="R13" s="23"/>
      <c r="S13" s="13"/>
    </row>
    <row r="14" spans="1:19" ht="15.75" customHeight="1">
      <c r="A14" s="132"/>
      <c r="B14" s="132"/>
      <c r="C14" s="12" t="s">
        <v>113</v>
      </c>
      <c r="D14" s="12">
        <v>0.25019999999999998</v>
      </c>
      <c r="E14" s="12">
        <v>8.8539999999999994E-2</v>
      </c>
      <c r="F14" s="12">
        <v>0.48130000000000001</v>
      </c>
      <c r="G14" s="23">
        <f t="shared" si="0"/>
        <v>0.27334666666666668</v>
      </c>
      <c r="H14" s="77">
        <f t="shared" si="2"/>
        <v>0.19740043194819343</v>
      </c>
      <c r="I14" s="13">
        <f t="shared" si="1"/>
        <v>0.51485293400321941</v>
      </c>
      <c r="J14" s="98">
        <f t="shared" si="3"/>
        <v>0.83902834164855067</v>
      </c>
      <c r="K14" s="1"/>
      <c r="L14" s="1"/>
      <c r="M14" s="12"/>
      <c r="N14" s="12"/>
      <c r="O14" s="12"/>
      <c r="P14" s="12"/>
      <c r="Q14" s="23"/>
      <c r="R14" s="23"/>
      <c r="S14" s="13"/>
    </row>
    <row r="15" spans="1:19" ht="15.75" customHeight="1">
      <c r="A15" s="132"/>
      <c r="B15" s="132"/>
      <c r="C15" s="12" t="s">
        <v>114</v>
      </c>
      <c r="D15" s="12">
        <v>3.2389999999999999</v>
      </c>
      <c r="E15" s="12">
        <v>3.6629999999999998</v>
      </c>
      <c r="F15" s="12">
        <v>5.0339999999999998</v>
      </c>
      <c r="G15" s="23">
        <f t="shared" si="0"/>
        <v>3.9786666666666668</v>
      </c>
      <c r="H15" s="77">
        <f t="shared" si="2"/>
        <v>0.93821124131686517</v>
      </c>
      <c r="I15" s="13">
        <f t="shared" si="1"/>
        <v>3.5371983914209121E-2</v>
      </c>
      <c r="J15" s="98">
        <f t="shared" si="3"/>
        <v>0.99894721747684667</v>
      </c>
      <c r="K15" s="1"/>
      <c r="L15" s="1"/>
      <c r="M15" s="12"/>
      <c r="N15" s="12"/>
      <c r="O15" s="12"/>
      <c r="P15" s="12"/>
      <c r="Q15" s="23"/>
      <c r="R15" s="23"/>
      <c r="S15" s="13"/>
    </row>
    <row r="16" spans="1:19" ht="15.75" customHeight="1">
      <c r="C16" s="12"/>
      <c r="E16" s="12"/>
      <c r="F16" s="12"/>
      <c r="G16" s="21"/>
    </row>
    <row r="17" spans="1:7" ht="12.75">
      <c r="C17" s="12"/>
      <c r="D17" s="17"/>
      <c r="E17" s="12"/>
      <c r="F17" s="12"/>
      <c r="G17" s="21"/>
    </row>
    <row r="18" spans="1:7" ht="12.75">
      <c r="A18" s="1"/>
      <c r="B18" s="1"/>
      <c r="C18" s="1"/>
      <c r="D18" s="1"/>
      <c r="E18" s="1"/>
      <c r="F18" s="12"/>
      <c r="G18" s="21"/>
    </row>
    <row r="19" spans="1:7" ht="12.75">
      <c r="A19" s="2"/>
      <c r="B19" s="2"/>
      <c r="C19" s="39"/>
      <c r="D19" s="40"/>
      <c r="E19" s="1"/>
      <c r="F19" s="12"/>
      <c r="G19" s="21"/>
    </row>
    <row r="20" spans="1:7" ht="12.75">
      <c r="A20" s="72"/>
      <c r="B20" s="72"/>
      <c r="C20" s="2"/>
      <c r="D20" s="4"/>
      <c r="E20" s="41"/>
      <c r="F20" s="12"/>
      <c r="G20" s="21"/>
    </row>
    <row r="21" spans="1:7" ht="12.75">
      <c r="C21" s="2"/>
      <c r="D21" s="41"/>
      <c r="E21" s="41"/>
      <c r="F21" s="12"/>
      <c r="G21" s="21"/>
    </row>
    <row r="22" spans="1:7" ht="12.75">
      <c r="C22" s="2"/>
      <c r="D22" s="41"/>
      <c r="E22" s="41"/>
      <c r="F22" s="12"/>
      <c r="G22" s="21"/>
    </row>
    <row r="23" spans="1:7" ht="12.75">
      <c r="B23" s="2"/>
      <c r="C23" s="2"/>
      <c r="D23" s="41"/>
      <c r="E23" s="41"/>
      <c r="F23" s="12"/>
      <c r="G23" s="21"/>
    </row>
    <row r="24" spans="1:7" ht="12.75">
      <c r="C24" s="12"/>
      <c r="E24" s="12"/>
      <c r="F24" s="12"/>
      <c r="G24" s="21"/>
    </row>
    <row r="25" spans="1:7" ht="12.75">
      <c r="C25" s="12"/>
      <c r="E25" s="12"/>
      <c r="F25" s="12"/>
      <c r="G25" s="21"/>
    </row>
    <row r="26" spans="1:7" ht="12.75">
      <c r="C26" s="12"/>
      <c r="E26" s="12"/>
      <c r="F26" s="12"/>
      <c r="G26" s="21"/>
    </row>
    <row r="27" spans="1:7" ht="12.75">
      <c r="C27" s="12"/>
      <c r="E27" s="12"/>
      <c r="F27" s="12"/>
      <c r="G27" s="21"/>
    </row>
    <row r="28" spans="1:7" ht="12.75">
      <c r="C28" s="12"/>
      <c r="E28" s="12"/>
      <c r="F28" s="12"/>
      <c r="G28" s="21"/>
    </row>
    <row r="29" spans="1:7" ht="12.75">
      <c r="C29" s="12"/>
      <c r="E29" s="12"/>
      <c r="F29" s="12"/>
      <c r="G29" s="21"/>
    </row>
    <row r="30" spans="1:7" ht="12.75">
      <c r="C30" s="12"/>
      <c r="E30" s="12"/>
      <c r="F30" s="12"/>
      <c r="G30" s="21"/>
    </row>
    <row r="31" spans="1:7" ht="12.75">
      <c r="C31" s="12"/>
      <c r="E31" s="12"/>
      <c r="F31" s="12"/>
      <c r="G31" s="21"/>
    </row>
    <row r="32" spans="1:7" ht="12.75">
      <c r="C32" s="12"/>
      <c r="E32" s="12"/>
      <c r="F32" s="12"/>
      <c r="G32" s="21"/>
    </row>
    <row r="33" spans="3:7" ht="12.75">
      <c r="C33" s="12"/>
      <c r="E33" s="12"/>
      <c r="F33" s="12"/>
      <c r="G33" s="21"/>
    </row>
    <row r="34" spans="3:7" ht="12.75">
      <c r="C34" s="12"/>
      <c r="E34" s="12"/>
      <c r="F34" s="12"/>
      <c r="G34" s="21"/>
    </row>
    <row r="35" spans="3:7" ht="12.75">
      <c r="C35" s="12"/>
      <c r="E35" s="12"/>
      <c r="F35" s="12"/>
      <c r="G35" s="21"/>
    </row>
    <row r="36" spans="3:7" ht="12.75">
      <c r="C36" s="12"/>
      <c r="E36" s="12"/>
      <c r="F36" s="12"/>
      <c r="G36" s="21"/>
    </row>
    <row r="37" spans="3:7" ht="12.75">
      <c r="C37" s="12"/>
      <c r="E37" s="12"/>
      <c r="F37" s="12"/>
      <c r="G37" s="21"/>
    </row>
    <row r="38" spans="3:7" ht="12.75">
      <c r="C38" s="12"/>
      <c r="E38" s="12"/>
      <c r="F38" s="12"/>
      <c r="G38" s="21"/>
    </row>
    <row r="39" spans="3:7" ht="12.75">
      <c r="C39" s="12"/>
      <c r="E39" s="12"/>
      <c r="F39" s="12"/>
      <c r="G39" s="21"/>
    </row>
    <row r="40" spans="3:7" ht="12.75">
      <c r="C40" s="12"/>
      <c r="E40" s="12"/>
      <c r="F40" s="12"/>
      <c r="G40" s="21"/>
    </row>
    <row r="41" spans="3:7" ht="12.75">
      <c r="C41" s="12"/>
      <c r="E41" s="12"/>
      <c r="F41" s="12"/>
      <c r="G41" s="21"/>
    </row>
    <row r="42" spans="3:7" ht="12.75">
      <c r="C42" s="12"/>
      <c r="E42" s="12"/>
      <c r="F42" s="12"/>
      <c r="G42" s="21"/>
    </row>
    <row r="43" spans="3:7" ht="12.75">
      <c r="C43" s="12"/>
      <c r="E43" s="12"/>
      <c r="F43" s="12"/>
      <c r="G43" s="21"/>
    </row>
    <row r="44" spans="3:7" ht="12.75">
      <c r="C44" s="12"/>
      <c r="E44" s="12"/>
      <c r="F44" s="12"/>
      <c r="G44" s="21"/>
    </row>
    <row r="45" spans="3:7" ht="12.75">
      <c r="C45" s="12"/>
      <c r="E45" s="12"/>
      <c r="F45" s="12"/>
      <c r="G45" s="21"/>
    </row>
    <row r="46" spans="3:7" ht="12.75">
      <c r="C46" s="12"/>
      <c r="E46" s="12"/>
      <c r="F46" s="12"/>
      <c r="G46" s="21"/>
    </row>
    <row r="47" spans="3:7" ht="12.75">
      <c r="C47" s="12"/>
      <c r="E47" s="12"/>
      <c r="F47" s="12"/>
      <c r="G47" s="21"/>
    </row>
    <row r="48" spans="3:7" ht="12.75">
      <c r="C48" s="12"/>
      <c r="E48" s="12"/>
      <c r="F48" s="12"/>
      <c r="G48" s="21"/>
    </row>
    <row r="49" spans="3:7" ht="12.75">
      <c r="C49" s="12"/>
      <c r="E49" s="12"/>
      <c r="F49" s="12"/>
      <c r="G49" s="21"/>
    </row>
    <row r="50" spans="3:7" ht="12.75">
      <c r="C50" s="12"/>
      <c r="E50" s="12"/>
      <c r="F50" s="12"/>
      <c r="G50" s="21"/>
    </row>
    <row r="51" spans="3:7" ht="12.75">
      <c r="C51" s="12"/>
      <c r="E51" s="12"/>
      <c r="F51" s="12"/>
      <c r="G51" s="21"/>
    </row>
    <row r="52" spans="3:7" ht="12.75">
      <c r="C52" s="12"/>
      <c r="E52" s="12"/>
      <c r="F52" s="12"/>
      <c r="G52" s="21"/>
    </row>
    <row r="53" spans="3:7" ht="12.75">
      <c r="C53" s="12"/>
      <c r="E53" s="12"/>
      <c r="F53" s="12"/>
      <c r="G53" s="21"/>
    </row>
    <row r="54" spans="3:7" ht="12.75">
      <c r="C54" s="12"/>
      <c r="E54" s="12"/>
      <c r="F54" s="12"/>
      <c r="G54" s="21"/>
    </row>
    <row r="55" spans="3:7" ht="12.75">
      <c r="C55" s="12"/>
      <c r="E55" s="12"/>
      <c r="F55" s="12"/>
      <c r="G55" s="21"/>
    </row>
    <row r="56" spans="3:7" ht="12.75">
      <c r="C56" s="12"/>
      <c r="E56" s="12"/>
      <c r="F56" s="12"/>
      <c r="G56" s="21"/>
    </row>
    <row r="57" spans="3:7" ht="12.75">
      <c r="C57" s="12"/>
      <c r="E57" s="12"/>
      <c r="F57" s="12"/>
      <c r="G57" s="21"/>
    </row>
    <row r="58" spans="3:7" ht="12.75">
      <c r="C58" s="12"/>
      <c r="E58" s="12"/>
      <c r="F58" s="12"/>
      <c r="G58" s="21"/>
    </row>
    <row r="59" spans="3:7" ht="12.75">
      <c r="C59" s="12"/>
      <c r="E59" s="12"/>
      <c r="F59" s="12"/>
      <c r="G59" s="21"/>
    </row>
    <row r="60" spans="3:7" ht="12.75">
      <c r="C60" s="12"/>
      <c r="E60" s="12"/>
      <c r="F60" s="12"/>
      <c r="G60" s="21"/>
    </row>
    <row r="61" spans="3:7" ht="12.75">
      <c r="C61" s="12"/>
      <c r="E61" s="12"/>
      <c r="F61" s="12"/>
      <c r="G61" s="21"/>
    </row>
    <row r="62" spans="3:7" ht="12.75">
      <c r="C62" s="12"/>
      <c r="E62" s="12"/>
      <c r="F62" s="12"/>
      <c r="G62" s="21"/>
    </row>
    <row r="63" spans="3:7" ht="12.75">
      <c r="C63" s="12"/>
      <c r="E63" s="12"/>
      <c r="F63" s="12"/>
      <c r="G63" s="21"/>
    </row>
    <row r="64" spans="3:7" ht="12.75">
      <c r="C64" s="12"/>
      <c r="E64" s="12"/>
      <c r="F64" s="12"/>
      <c r="G64" s="21"/>
    </row>
    <row r="65" spans="3:7" ht="12.75">
      <c r="C65" s="12"/>
      <c r="E65" s="12"/>
      <c r="F65" s="12"/>
      <c r="G65" s="21"/>
    </row>
    <row r="66" spans="3:7" ht="12.75">
      <c r="C66" s="12"/>
      <c r="E66" s="12"/>
      <c r="F66" s="12"/>
      <c r="G66" s="21"/>
    </row>
    <row r="67" spans="3:7" ht="12.75">
      <c r="C67" s="12"/>
      <c r="E67" s="12"/>
      <c r="F67" s="12"/>
      <c r="G67" s="21"/>
    </row>
    <row r="68" spans="3:7" ht="12.75">
      <c r="C68" s="12"/>
      <c r="E68" s="12"/>
      <c r="F68" s="12"/>
      <c r="G68" s="21"/>
    </row>
    <row r="69" spans="3:7" ht="12.75">
      <c r="C69" s="12"/>
      <c r="E69" s="12"/>
      <c r="F69" s="12"/>
      <c r="G69" s="21"/>
    </row>
    <row r="70" spans="3:7" ht="12.75">
      <c r="C70" s="12"/>
      <c r="E70" s="12"/>
      <c r="F70" s="12"/>
      <c r="G70" s="21"/>
    </row>
    <row r="71" spans="3:7" ht="12.75">
      <c r="C71" s="12"/>
      <c r="E71" s="12"/>
      <c r="F71" s="12"/>
      <c r="G71" s="21"/>
    </row>
    <row r="72" spans="3:7" ht="12.75">
      <c r="C72" s="12"/>
      <c r="E72" s="12"/>
      <c r="F72" s="12"/>
      <c r="G72" s="21"/>
    </row>
    <row r="73" spans="3:7" ht="12.75">
      <c r="C73" s="12"/>
      <c r="E73" s="12"/>
      <c r="F73" s="12"/>
      <c r="G73" s="21"/>
    </row>
    <row r="74" spans="3:7" ht="12.75">
      <c r="C74" s="12"/>
      <c r="E74" s="12"/>
      <c r="F74" s="12"/>
      <c r="G74" s="21"/>
    </row>
    <row r="75" spans="3:7" ht="12.75">
      <c r="C75" s="12"/>
      <c r="E75" s="12"/>
      <c r="F75" s="12"/>
      <c r="G75" s="21"/>
    </row>
    <row r="76" spans="3:7" ht="12.75">
      <c r="C76" s="12"/>
      <c r="E76" s="12"/>
      <c r="F76" s="12"/>
      <c r="G76" s="21"/>
    </row>
    <row r="77" spans="3:7" ht="12.75">
      <c r="C77" s="12"/>
      <c r="E77" s="12"/>
      <c r="F77" s="12"/>
      <c r="G77" s="21"/>
    </row>
    <row r="78" spans="3:7" ht="12.75">
      <c r="C78" s="12"/>
      <c r="E78" s="12"/>
      <c r="F78" s="12"/>
      <c r="G78" s="21"/>
    </row>
    <row r="79" spans="3:7" ht="12.75">
      <c r="C79" s="12"/>
      <c r="E79" s="12"/>
      <c r="F79" s="12"/>
      <c r="G79" s="21"/>
    </row>
    <row r="80" spans="3:7" ht="12.75">
      <c r="C80" s="12"/>
      <c r="E80" s="12"/>
      <c r="F80" s="12"/>
      <c r="G80" s="21"/>
    </row>
    <row r="81" spans="3:7" ht="12.75">
      <c r="C81" s="12"/>
      <c r="E81" s="12"/>
      <c r="F81" s="12"/>
      <c r="G81" s="21"/>
    </row>
    <row r="82" spans="3:7" ht="12.75">
      <c r="C82" s="12"/>
      <c r="E82" s="12"/>
      <c r="F82" s="12"/>
      <c r="G82" s="21"/>
    </row>
    <row r="83" spans="3:7" ht="12.75">
      <c r="C83" s="12"/>
      <c r="E83" s="12"/>
      <c r="F83" s="12"/>
      <c r="G83" s="21"/>
    </row>
    <row r="84" spans="3:7" ht="12.75">
      <c r="C84" s="12"/>
      <c r="E84" s="12"/>
      <c r="F84" s="12"/>
      <c r="G84" s="21"/>
    </row>
    <row r="85" spans="3:7" ht="12.75">
      <c r="C85" s="12"/>
      <c r="E85" s="12"/>
      <c r="F85" s="12"/>
      <c r="G85" s="21"/>
    </row>
    <row r="86" spans="3:7" ht="12.75">
      <c r="C86" s="12"/>
      <c r="E86" s="12"/>
      <c r="F86" s="12"/>
      <c r="G86" s="21"/>
    </row>
    <row r="87" spans="3:7" ht="12.75">
      <c r="C87" s="12"/>
      <c r="E87" s="12"/>
      <c r="F87" s="12"/>
      <c r="G87" s="21"/>
    </row>
    <row r="88" spans="3:7" ht="12.75">
      <c r="C88" s="12"/>
      <c r="E88" s="12"/>
      <c r="F88" s="12"/>
      <c r="G88" s="21"/>
    </row>
    <row r="89" spans="3:7" ht="12.75">
      <c r="C89" s="12"/>
      <c r="E89" s="12"/>
      <c r="F89" s="12"/>
      <c r="G89" s="21"/>
    </row>
    <row r="90" spans="3:7" ht="12.75">
      <c r="C90" s="12"/>
      <c r="E90" s="12"/>
      <c r="F90" s="12"/>
      <c r="G90" s="21"/>
    </row>
    <row r="91" spans="3:7" ht="12.75">
      <c r="C91" s="12"/>
      <c r="E91" s="12"/>
      <c r="F91" s="12"/>
      <c r="G91" s="21"/>
    </row>
    <row r="92" spans="3:7" ht="12.75">
      <c r="C92" s="12"/>
      <c r="E92" s="12"/>
      <c r="F92" s="12"/>
      <c r="G92" s="21"/>
    </row>
    <row r="93" spans="3:7" ht="12.75">
      <c r="C93" s="12"/>
      <c r="E93" s="12"/>
      <c r="F93" s="12"/>
      <c r="G93" s="21"/>
    </row>
    <row r="94" spans="3:7" ht="12.75">
      <c r="C94" s="12"/>
      <c r="E94" s="12"/>
      <c r="F94" s="12"/>
      <c r="G94" s="21"/>
    </row>
    <row r="95" spans="3:7" ht="12.75">
      <c r="C95" s="12"/>
      <c r="E95" s="12"/>
      <c r="F95" s="12"/>
      <c r="G95" s="21"/>
    </row>
    <row r="96" spans="3:7" ht="12.75">
      <c r="C96" s="12"/>
      <c r="E96" s="12"/>
      <c r="F96" s="12"/>
      <c r="G96" s="21"/>
    </row>
    <row r="97" spans="3:7" ht="12.75">
      <c r="C97" s="12"/>
      <c r="E97" s="12"/>
      <c r="F97" s="12"/>
      <c r="G97" s="21"/>
    </row>
    <row r="98" spans="3:7" ht="12.75">
      <c r="C98" s="12"/>
      <c r="E98" s="12"/>
      <c r="F98" s="12"/>
      <c r="G98" s="21"/>
    </row>
    <row r="99" spans="3:7" ht="12.75">
      <c r="C99" s="12"/>
      <c r="E99" s="12"/>
      <c r="F99" s="12"/>
      <c r="G99" s="21"/>
    </row>
    <row r="100" spans="3:7" ht="12.75">
      <c r="C100" s="12"/>
      <c r="E100" s="12"/>
      <c r="F100" s="12"/>
      <c r="G100" s="21"/>
    </row>
    <row r="101" spans="3:7" ht="12.75">
      <c r="C101" s="12"/>
      <c r="E101" s="12"/>
      <c r="F101" s="12"/>
      <c r="G101" s="21"/>
    </row>
    <row r="102" spans="3:7" ht="12.75">
      <c r="C102" s="12"/>
      <c r="E102" s="12"/>
      <c r="F102" s="12"/>
      <c r="G102" s="21"/>
    </row>
    <row r="103" spans="3:7" ht="12.75">
      <c r="C103" s="12"/>
      <c r="E103" s="12"/>
      <c r="F103" s="12"/>
      <c r="G103" s="21"/>
    </row>
    <row r="104" spans="3:7" ht="12.75">
      <c r="C104" s="12"/>
      <c r="E104" s="12"/>
      <c r="F104" s="12"/>
      <c r="G104" s="21"/>
    </row>
    <row r="105" spans="3:7" ht="12.75">
      <c r="C105" s="12"/>
      <c r="E105" s="12"/>
      <c r="F105" s="12"/>
      <c r="G105" s="21"/>
    </row>
    <row r="106" spans="3:7" ht="12.75">
      <c r="C106" s="12"/>
      <c r="E106" s="12"/>
      <c r="F106" s="12"/>
      <c r="G106" s="21"/>
    </row>
    <row r="107" spans="3:7" ht="12.75">
      <c r="C107" s="12"/>
      <c r="E107" s="12"/>
      <c r="F107" s="12"/>
      <c r="G107" s="21"/>
    </row>
    <row r="108" spans="3:7" ht="12.75">
      <c r="C108" s="12"/>
      <c r="E108" s="12"/>
      <c r="F108" s="12"/>
      <c r="G108" s="21"/>
    </row>
    <row r="109" spans="3:7" ht="12.75">
      <c r="C109" s="12"/>
      <c r="E109" s="12"/>
      <c r="F109" s="12"/>
      <c r="G109" s="21"/>
    </row>
    <row r="110" spans="3:7" ht="12.75">
      <c r="C110" s="12"/>
      <c r="E110" s="12"/>
      <c r="F110" s="12"/>
      <c r="G110" s="21"/>
    </row>
    <row r="111" spans="3:7" ht="12.75">
      <c r="C111" s="12"/>
      <c r="E111" s="12"/>
      <c r="F111" s="12"/>
      <c r="G111" s="21"/>
    </row>
    <row r="112" spans="3:7" ht="12.75">
      <c r="C112" s="12"/>
      <c r="E112" s="12"/>
      <c r="F112" s="12"/>
      <c r="G112" s="21"/>
    </row>
    <row r="113" spans="3:7" ht="12.75">
      <c r="C113" s="12"/>
      <c r="E113" s="12"/>
      <c r="F113" s="12"/>
      <c r="G113" s="21"/>
    </row>
    <row r="114" spans="3:7" ht="12.75">
      <c r="C114" s="12"/>
      <c r="E114" s="12"/>
      <c r="F114" s="12"/>
      <c r="G114" s="21"/>
    </row>
    <row r="115" spans="3:7" ht="12.75">
      <c r="C115" s="12"/>
      <c r="E115" s="12"/>
      <c r="F115" s="12"/>
      <c r="G115" s="21"/>
    </row>
    <row r="116" spans="3:7" ht="12.75">
      <c r="C116" s="12"/>
      <c r="E116" s="12"/>
      <c r="F116" s="12"/>
      <c r="G116" s="21"/>
    </row>
    <row r="117" spans="3:7" ht="12.75">
      <c r="C117" s="12"/>
      <c r="E117" s="12"/>
      <c r="F117" s="12"/>
      <c r="G117" s="21"/>
    </row>
    <row r="118" spans="3:7" ht="12.75">
      <c r="C118" s="12"/>
      <c r="E118" s="12"/>
      <c r="F118" s="12"/>
      <c r="G118" s="21"/>
    </row>
    <row r="119" spans="3:7" ht="12.75">
      <c r="C119" s="12"/>
      <c r="E119" s="12"/>
      <c r="F119" s="12"/>
      <c r="G119" s="21"/>
    </row>
    <row r="120" spans="3:7" ht="12.75">
      <c r="C120" s="12"/>
      <c r="E120" s="12"/>
      <c r="F120" s="12"/>
      <c r="G120" s="21"/>
    </row>
    <row r="121" spans="3:7" ht="12.75">
      <c r="C121" s="12"/>
      <c r="E121" s="12"/>
      <c r="F121" s="12"/>
      <c r="G121" s="21"/>
    </row>
    <row r="122" spans="3:7" ht="12.75">
      <c r="C122" s="12"/>
      <c r="E122" s="12"/>
      <c r="F122" s="12"/>
      <c r="G122" s="21"/>
    </row>
    <row r="123" spans="3:7" ht="12.75">
      <c r="C123" s="12"/>
      <c r="E123" s="12"/>
      <c r="F123" s="12"/>
      <c r="G123" s="21"/>
    </row>
    <row r="124" spans="3:7" ht="12.75">
      <c r="C124" s="12"/>
      <c r="E124" s="12"/>
      <c r="F124" s="12"/>
      <c r="G124" s="21"/>
    </row>
    <row r="125" spans="3:7" ht="12.75">
      <c r="C125" s="12"/>
      <c r="E125" s="12"/>
      <c r="F125" s="12"/>
      <c r="G125" s="21"/>
    </row>
    <row r="126" spans="3:7" ht="12.75">
      <c r="C126" s="12"/>
      <c r="E126" s="12"/>
      <c r="F126" s="12"/>
      <c r="G126" s="21"/>
    </row>
    <row r="127" spans="3:7" ht="12.75">
      <c r="C127" s="12"/>
      <c r="E127" s="12"/>
      <c r="F127" s="12"/>
      <c r="G127" s="21"/>
    </row>
    <row r="128" spans="3:7" ht="12.75">
      <c r="C128" s="12"/>
      <c r="E128" s="12"/>
      <c r="F128" s="12"/>
      <c r="G128" s="21"/>
    </row>
    <row r="129" spans="3:7" ht="12.75">
      <c r="C129" s="12"/>
      <c r="E129" s="12"/>
      <c r="F129" s="12"/>
      <c r="G129" s="21"/>
    </row>
    <row r="130" spans="3:7" ht="12.75">
      <c r="C130" s="12"/>
      <c r="E130" s="12"/>
      <c r="F130" s="12"/>
      <c r="G130" s="21"/>
    </row>
    <row r="131" spans="3:7" ht="12.75">
      <c r="C131" s="12"/>
      <c r="E131" s="12"/>
      <c r="F131" s="12"/>
      <c r="G131" s="21"/>
    </row>
    <row r="132" spans="3:7" ht="12.75">
      <c r="C132" s="12"/>
      <c r="E132" s="12"/>
      <c r="F132" s="12"/>
      <c r="G132" s="21"/>
    </row>
    <row r="133" spans="3:7" ht="12.75">
      <c r="C133" s="12"/>
      <c r="E133" s="12"/>
      <c r="F133" s="12"/>
      <c r="G133" s="21"/>
    </row>
    <row r="134" spans="3:7" ht="12.75">
      <c r="C134" s="12"/>
      <c r="E134" s="12"/>
      <c r="F134" s="12"/>
      <c r="G134" s="21"/>
    </row>
    <row r="135" spans="3:7" ht="12.75">
      <c r="C135" s="12"/>
      <c r="E135" s="12"/>
      <c r="F135" s="12"/>
      <c r="G135" s="21"/>
    </row>
    <row r="136" spans="3:7" ht="12.75">
      <c r="C136" s="12"/>
      <c r="E136" s="12"/>
      <c r="F136" s="12"/>
      <c r="G136" s="21"/>
    </row>
    <row r="137" spans="3:7" ht="12.75">
      <c r="C137" s="12"/>
      <c r="E137" s="12"/>
      <c r="F137" s="12"/>
      <c r="G137" s="21"/>
    </row>
    <row r="138" spans="3:7" ht="12.75">
      <c r="C138" s="12"/>
      <c r="E138" s="12"/>
      <c r="F138" s="12"/>
      <c r="G138" s="21"/>
    </row>
    <row r="139" spans="3:7" ht="12.75">
      <c r="C139" s="12"/>
      <c r="E139" s="12"/>
      <c r="F139" s="12"/>
      <c r="G139" s="21"/>
    </row>
    <row r="140" spans="3:7" ht="12.75">
      <c r="C140" s="12"/>
      <c r="E140" s="12"/>
      <c r="F140" s="12"/>
      <c r="G140" s="21"/>
    </row>
    <row r="141" spans="3:7" ht="12.75">
      <c r="C141" s="12"/>
      <c r="E141" s="12"/>
      <c r="F141" s="12"/>
      <c r="G141" s="21"/>
    </row>
    <row r="142" spans="3:7" ht="12.75">
      <c r="C142" s="12"/>
      <c r="E142" s="12"/>
      <c r="F142" s="12"/>
      <c r="G142" s="21"/>
    </row>
    <row r="143" spans="3:7" ht="12.75">
      <c r="C143" s="12"/>
      <c r="E143" s="12"/>
      <c r="F143" s="12"/>
      <c r="G143" s="21"/>
    </row>
    <row r="144" spans="3:7" ht="12.75">
      <c r="C144" s="12"/>
      <c r="E144" s="12"/>
      <c r="F144" s="12"/>
      <c r="G144" s="21"/>
    </row>
    <row r="145" spans="3:7" ht="12.75">
      <c r="C145" s="12"/>
      <c r="E145" s="12"/>
      <c r="F145" s="12"/>
      <c r="G145" s="21"/>
    </row>
    <row r="146" spans="3:7" ht="12.75">
      <c r="C146" s="12"/>
      <c r="E146" s="12"/>
      <c r="F146" s="12"/>
      <c r="G146" s="21"/>
    </row>
    <row r="147" spans="3:7" ht="12.75">
      <c r="C147" s="12"/>
      <c r="E147" s="12"/>
      <c r="F147" s="12"/>
      <c r="G147" s="21"/>
    </row>
    <row r="148" spans="3:7" ht="12.75">
      <c r="C148" s="12"/>
      <c r="E148" s="12"/>
      <c r="F148" s="12"/>
      <c r="G148" s="21"/>
    </row>
    <row r="149" spans="3:7" ht="12.75">
      <c r="C149" s="12"/>
      <c r="E149" s="12"/>
      <c r="F149" s="12"/>
      <c r="G149" s="21"/>
    </row>
    <row r="150" spans="3:7" ht="12.75">
      <c r="C150" s="12"/>
      <c r="E150" s="12"/>
      <c r="F150" s="12"/>
      <c r="G150" s="21"/>
    </row>
    <row r="151" spans="3:7" ht="12.75">
      <c r="C151" s="12"/>
      <c r="E151" s="12"/>
      <c r="F151" s="12"/>
      <c r="G151" s="21"/>
    </row>
    <row r="152" spans="3:7" ht="12.75">
      <c r="C152" s="12"/>
      <c r="E152" s="12"/>
      <c r="F152" s="12"/>
      <c r="G152" s="21"/>
    </row>
    <row r="153" spans="3:7" ht="12.75">
      <c r="C153" s="12"/>
      <c r="E153" s="12"/>
      <c r="F153" s="12"/>
      <c r="G153" s="21"/>
    </row>
    <row r="154" spans="3:7" ht="12.75">
      <c r="C154" s="12"/>
      <c r="E154" s="12"/>
      <c r="F154" s="12"/>
      <c r="G154" s="21"/>
    </row>
    <row r="155" spans="3:7" ht="12.75">
      <c r="C155" s="12"/>
      <c r="E155" s="12"/>
      <c r="F155" s="12"/>
      <c r="G155" s="21"/>
    </row>
    <row r="156" spans="3:7" ht="12.75">
      <c r="C156" s="12"/>
      <c r="E156" s="12"/>
      <c r="F156" s="12"/>
      <c r="G156" s="21"/>
    </row>
    <row r="157" spans="3:7" ht="12.75">
      <c r="C157" s="12"/>
      <c r="E157" s="12"/>
      <c r="F157" s="12"/>
      <c r="G157" s="21"/>
    </row>
    <row r="158" spans="3:7" ht="12.75">
      <c r="C158" s="12"/>
      <c r="E158" s="12"/>
      <c r="F158" s="12"/>
      <c r="G158" s="21"/>
    </row>
    <row r="159" spans="3:7" ht="12.75">
      <c r="C159" s="12"/>
      <c r="E159" s="12"/>
      <c r="F159" s="12"/>
      <c r="G159" s="21"/>
    </row>
    <row r="160" spans="3:7" ht="12.75">
      <c r="C160" s="12"/>
      <c r="E160" s="12"/>
      <c r="F160" s="12"/>
      <c r="G160" s="21"/>
    </row>
    <row r="161" spans="3:7" ht="12.75">
      <c r="C161" s="12"/>
      <c r="E161" s="12"/>
      <c r="F161" s="12"/>
      <c r="G161" s="21"/>
    </row>
    <row r="162" spans="3:7" ht="12.75">
      <c r="C162" s="12"/>
      <c r="E162" s="12"/>
      <c r="F162" s="12"/>
      <c r="G162" s="21"/>
    </row>
    <row r="163" spans="3:7" ht="12.75">
      <c r="C163" s="12"/>
      <c r="E163" s="12"/>
      <c r="F163" s="12"/>
      <c r="G163" s="21"/>
    </row>
    <row r="164" spans="3:7" ht="12.75">
      <c r="C164" s="12"/>
      <c r="E164" s="12"/>
      <c r="F164" s="12"/>
      <c r="G164" s="21"/>
    </row>
    <row r="165" spans="3:7" ht="12.75">
      <c r="C165" s="12"/>
      <c r="E165" s="12"/>
      <c r="F165" s="12"/>
      <c r="G165" s="21"/>
    </row>
    <row r="166" spans="3:7" ht="12.75">
      <c r="C166" s="12"/>
      <c r="E166" s="12"/>
      <c r="F166" s="12"/>
      <c r="G166" s="21"/>
    </row>
    <row r="167" spans="3:7" ht="12.75">
      <c r="C167" s="12"/>
      <c r="E167" s="12"/>
      <c r="F167" s="12"/>
      <c r="G167" s="21"/>
    </row>
    <row r="168" spans="3:7" ht="12.75">
      <c r="C168" s="12"/>
      <c r="E168" s="12"/>
      <c r="F168" s="12"/>
      <c r="G168" s="21"/>
    </row>
    <row r="169" spans="3:7" ht="12.75">
      <c r="C169" s="12"/>
      <c r="E169" s="12"/>
      <c r="F169" s="12"/>
      <c r="G169" s="21"/>
    </row>
    <row r="170" spans="3:7" ht="12.75">
      <c r="C170" s="12"/>
      <c r="E170" s="12"/>
      <c r="F170" s="12"/>
      <c r="G170" s="21"/>
    </row>
    <row r="171" spans="3:7" ht="12.75">
      <c r="C171" s="12"/>
      <c r="E171" s="12"/>
      <c r="F171" s="12"/>
      <c r="G171" s="21"/>
    </row>
    <row r="172" spans="3:7" ht="12.75">
      <c r="C172" s="12"/>
      <c r="E172" s="12"/>
      <c r="F172" s="12"/>
      <c r="G172" s="21"/>
    </row>
    <row r="173" spans="3:7" ht="12.75">
      <c r="C173" s="12"/>
      <c r="E173" s="12"/>
      <c r="F173" s="12"/>
      <c r="G173" s="21"/>
    </row>
    <row r="174" spans="3:7" ht="12.75">
      <c r="C174" s="12"/>
      <c r="E174" s="12"/>
      <c r="F174" s="12"/>
      <c r="G174" s="21"/>
    </row>
    <row r="175" spans="3:7" ht="12.75">
      <c r="C175" s="12"/>
      <c r="E175" s="12"/>
      <c r="F175" s="12"/>
      <c r="G175" s="21"/>
    </row>
    <row r="176" spans="3:7" ht="12.75">
      <c r="C176" s="12"/>
      <c r="E176" s="12"/>
      <c r="F176" s="12"/>
      <c r="G176" s="21"/>
    </row>
    <row r="177" spans="3:7" ht="12.75">
      <c r="C177" s="12"/>
      <c r="E177" s="12"/>
      <c r="F177" s="12"/>
      <c r="G177" s="21"/>
    </row>
    <row r="178" spans="3:7" ht="12.75">
      <c r="C178" s="12"/>
      <c r="E178" s="12"/>
      <c r="F178" s="12"/>
      <c r="G178" s="21"/>
    </row>
    <row r="179" spans="3:7" ht="12.75">
      <c r="C179" s="12"/>
      <c r="E179" s="12"/>
      <c r="F179" s="12"/>
      <c r="G179" s="21"/>
    </row>
    <row r="180" spans="3:7" ht="12.75">
      <c r="C180" s="12"/>
      <c r="E180" s="12"/>
      <c r="F180" s="12"/>
      <c r="G180" s="21"/>
    </row>
    <row r="181" spans="3:7" ht="12.75">
      <c r="C181" s="12"/>
      <c r="E181" s="12"/>
      <c r="F181" s="12"/>
      <c r="G181" s="21"/>
    </row>
    <row r="182" spans="3:7" ht="12.75">
      <c r="C182" s="12"/>
      <c r="E182" s="12"/>
      <c r="F182" s="12"/>
      <c r="G182" s="21"/>
    </row>
    <row r="183" spans="3:7" ht="12.75">
      <c r="C183" s="12"/>
      <c r="E183" s="12"/>
      <c r="F183" s="12"/>
      <c r="G183" s="21"/>
    </row>
    <row r="184" spans="3:7" ht="12.75">
      <c r="C184" s="12"/>
      <c r="E184" s="12"/>
      <c r="F184" s="12"/>
      <c r="G184" s="21"/>
    </row>
    <row r="185" spans="3:7" ht="12.75">
      <c r="C185" s="12"/>
      <c r="E185" s="12"/>
      <c r="F185" s="12"/>
      <c r="G185" s="21"/>
    </row>
    <row r="186" spans="3:7" ht="12.75">
      <c r="C186" s="12"/>
      <c r="E186" s="12"/>
      <c r="F186" s="12"/>
      <c r="G186" s="21"/>
    </row>
    <row r="187" spans="3:7" ht="12.75">
      <c r="C187" s="12"/>
      <c r="E187" s="12"/>
      <c r="F187" s="12"/>
      <c r="G187" s="21"/>
    </row>
    <row r="188" spans="3:7" ht="12.75">
      <c r="C188" s="12"/>
      <c r="E188" s="12"/>
      <c r="F188" s="12"/>
      <c r="G188" s="21"/>
    </row>
    <row r="189" spans="3:7" ht="12.75">
      <c r="C189" s="12"/>
      <c r="E189" s="12"/>
      <c r="F189" s="12"/>
      <c r="G189" s="21"/>
    </row>
    <row r="190" spans="3:7" ht="12.75">
      <c r="C190" s="12"/>
      <c r="E190" s="12"/>
      <c r="F190" s="12"/>
      <c r="G190" s="21"/>
    </row>
    <row r="191" spans="3:7" ht="12.75">
      <c r="C191" s="12"/>
      <c r="E191" s="12"/>
      <c r="F191" s="12"/>
      <c r="G191" s="21"/>
    </row>
    <row r="192" spans="3:7" ht="12.75">
      <c r="C192" s="12"/>
      <c r="E192" s="12"/>
      <c r="F192" s="12"/>
      <c r="G192" s="21"/>
    </row>
    <row r="193" spans="3:7" ht="12.75">
      <c r="C193" s="12"/>
      <c r="E193" s="12"/>
      <c r="F193" s="12"/>
      <c r="G193" s="21"/>
    </row>
    <row r="194" spans="3:7" ht="12.75">
      <c r="C194" s="12"/>
      <c r="E194" s="12"/>
      <c r="F194" s="12"/>
      <c r="G194" s="21"/>
    </row>
    <row r="195" spans="3:7" ht="12.75">
      <c r="C195" s="12"/>
      <c r="E195" s="12"/>
      <c r="F195" s="12"/>
      <c r="G195" s="21"/>
    </row>
    <row r="196" spans="3:7" ht="12.75">
      <c r="C196" s="12"/>
      <c r="E196" s="12"/>
      <c r="F196" s="12"/>
      <c r="G196" s="21"/>
    </row>
    <row r="197" spans="3:7" ht="12.75">
      <c r="C197" s="12"/>
      <c r="E197" s="12"/>
      <c r="F197" s="12"/>
      <c r="G197" s="21"/>
    </row>
    <row r="198" spans="3:7" ht="12.75">
      <c r="C198" s="12"/>
      <c r="E198" s="12"/>
      <c r="F198" s="12"/>
      <c r="G198" s="21"/>
    </row>
    <row r="199" spans="3:7" ht="12.75">
      <c r="C199" s="12"/>
      <c r="E199" s="12"/>
      <c r="F199" s="12"/>
      <c r="G199" s="21"/>
    </row>
    <row r="200" spans="3:7" ht="12.75">
      <c r="C200" s="12"/>
      <c r="E200" s="12"/>
      <c r="F200" s="12"/>
      <c r="G200" s="21"/>
    </row>
    <row r="201" spans="3:7" ht="12.75">
      <c r="C201" s="12"/>
      <c r="E201" s="12"/>
      <c r="F201" s="12"/>
      <c r="G201" s="21"/>
    </row>
    <row r="202" spans="3:7" ht="12.75">
      <c r="C202" s="12"/>
      <c r="E202" s="12"/>
      <c r="F202" s="12"/>
      <c r="G202" s="21"/>
    </row>
    <row r="203" spans="3:7" ht="12.75">
      <c r="C203" s="12"/>
      <c r="E203" s="12"/>
      <c r="F203" s="12"/>
      <c r="G203" s="21"/>
    </row>
    <row r="204" spans="3:7" ht="12.75">
      <c r="C204" s="12"/>
      <c r="E204" s="12"/>
      <c r="F204" s="12"/>
      <c r="G204" s="21"/>
    </row>
    <row r="205" spans="3:7" ht="12.75">
      <c r="C205" s="12"/>
      <c r="E205" s="12"/>
      <c r="F205" s="12"/>
      <c r="G205" s="21"/>
    </row>
    <row r="206" spans="3:7" ht="12.75">
      <c r="C206" s="12"/>
      <c r="E206" s="12"/>
      <c r="F206" s="12"/>
      <c r="G206" s="21"/>
    </row>
    <row r="207" spans="3:7" ht="12.75">
      <c r="C207" s="12"/>
      <c r="E207" s="12"/>
      <c r="F207" s="12"/>
      <c r="G207" s="21"/>
    </row>
    <row r="208" spans="3:7" ht="12.75">
      <c r="C208" s="12"/>
      <c r="E208" s="12"/>
      <c r="F208" s="12"/>
      <c r="G208" s="21"/>
    </row>
    <row r="209" spans="3:7" ht="12.75">
      <c r="C209" s="12"/>
      <c r="E209" s="12"/>
      <c r="F209" s="12"/>
      <c r="G209" s="21"/>
    </row>
    <row r="210" spans="3:7" ht="12.75">
      <c r="C210" s="12"/>
      <c r="E210" s="12"/>
      <c r="F210" s="12"/>
      <c r="G210" s="21"/>
    </row>
    <row r="211" spans="3:7" ht="12.75">
      <c r="C211" s="12"/>
      <c r="E211" s="12"/>
      <c r="F211" s="12"/>
      <c r="G211" s="21"/>
    </row>
    <row r="212" spans="3:7" ht="12.75">
      <c r="C212" s="12"/>
      <c r="E212" s="12"/>
      <c r="F212" s="12"/>
      <c r="G212" s="21"/>
    </row>
    <row r="213" spans="3:7" ht="12.75">
      <c r="C213" s="12"/>
      <c r="E213" s="12"/>
      <c r="F213" s="12"/>
      <c r="G213" s="21"/>
    </row>
    <row r="214" spans="3:7" ht="12.75">
      <c r="C214" s="12"/>
      <c r="E214" s="12"/>
      <c r="F214" s="12"/>
      <c r="G214" s="21"/>
    </row>
    <row r="215" spans="3:7" ht="12.75">
      <c r="C215" s="12"/>
      <c r="E215" s="12"/>
      <c r="F215" s="12"/>
      <c r="G215" s="21"/>
    </row>
    <row r="216" spans="3:7" ht="12.75">
      <c r="C216" s="12"/>
      <c r="E216" s="12"/>
      <c r="F216" s="12"/>
      <c r="G216" s="21"/>
    </row>
    <row r="217" spans="3:7" ht="12.75">
      <c r="C217" s="12"/>
      <c r="E217" s="12"/>
      <c r="F217" s="12"/>
      <c r="G217" s="21"/>
    </row>
    <row r="218" spans="3:7" ht="12.75">
      <c r="C218" s="12"/>
      <c r="E218" s="12"/>
      <c r="F218" s="12"/>
      <c r="G218" s="21"/>
    </row>
    <row r="219" spans="3:7" ht="12.75">
      <c r="C219" s="12"/>
      <c r="E219" s="12"/>
      <c r="F219" s="12"/>
      <c r="G219" s="21"/>
    </row>
    <row r="220" spans="3:7" ht="12.75">
      <c r="C220" s="12"/>
      <c r="E220" s="12"/>
      <c r="F220" s="12"/>
      <c r="G220" s="21"/>
    </row>
    <row r="221" spans="3:7" ht="12.75">
      <c r="C221" s="12"/>
      <c r="E221" s="12"/>
      <c r="F221" s="12"/>
      <c r="G221" s="21"/>
    </row>
    <row r="222" spans="3:7" ht="12.75">
      <c r="C222" s="12"/>
      <c r="E222" s="12"/>
      <c r="F222" s="12"/>
      <c r="G222" s="21"/>
    </row>
    <row r="223" spans="3:7" ht="12.75">
      <c r="C223" s="12"/>
      <c r="E223" s="12"/>
      <c r="F223" s="12"/>
      <c r="G223" s="21"/>
    </row>
    <row r="224" spans="3:7" ht="12.75">
      <c r="C224" s="12"/>
      <c r="E224" s="12"/>
      <c r="F224" s="12"/>
      <c r="G224" s="21"/>
    </row>
    <row r="225" spans="3:7" ht="12.75">
      <c r="C225" s="12"/>
      <c r="E225" s="12"/>
      <c r="F225" s="12"/>
      <c r="G225" s="21"/>
    </row>
    <row r="226" spans="3:7" ht="12.75">
      <c r="C226" s="12"/>
      <c r="E226" s="12"/>
      <c r="F226" s="12"/>
      <c r="G226" s="21"/>
    </row>
    <row r="227" spans="3:7" ht="12.75">
      <c r="C227" s="12"/>
      <c r="E227" s="12"/>
      <c r="F227" s="12"/>
      <c r="G227" s="21"/>
    </row>
    <row r="228" spans="3:7" ht="12.75">
      <c r="C228" s="12"/>
      <c r="E228" s="12"/>
      <c r="F228" s="12"/>
      <c r="G228" s="21"/>
    </row>
    <row r="229" spans="3:7" ht="12.75">
      <c r="C229" s="12"/>
      <c r="E229" s="12"/>
      <c r="F229" s="12"/>
      <c r="G229" s="21"/>
    </row>
    <row r="230" spans="3:7" ht="12.75">
      <c r="C230" s="12"/>
      <c r="E230" s="12"/>
      <c r="F230" s="12"/>
      <c r="G230" s="21"/>
    </row>
    <row r="231" spans="3:7" ht="12.75">
      <c r="C231" s="12"/>
      <c r="E231" s="12"/>
      <c r="F231" s="12"/>
      <c r="G231" s="21"/>
    </row>
    <row r="232" spans="3:7" ht="12.75">
      <c r="C232" s="12"/>
      <c r="E232" s="12"/>
      <c r="F232" s="12"/>
      <c r="G232" s="21"/>
    </row>
    <row r="233" spans="3:7" ht="12.75">
      <c r="C233" s="12"/>
      <c r="E233" s="12"/>
      <c r="F233" s="12"/>
      <c r="G233" s="21"/>
    </row>
    <row r="234" spans="3:7" ht="12.75">
      <c r="C234" s="12"/>
      <c r="E234" s="12"/>
      <c r="F234" s="12"/>
      <c r="G234" s="21"/>
    </row>
    <row r="235" spans="3:7" ht="12.75">
      <c r="C235" s="12"/>
      <c r="E235" s="12"/>
      <c r="F235" s="12"/>
      <c r="G235" s="21"/>
    </row>
    <row r="236" spans="3:7" ht="12.75">
      <c r="C236" s="12"/>
      <c r="E236" s="12"/>
      <c r="F236" s="12"/>
      <c r="G236" s="21"/>
    </row>
    <row r="237" spans="3:7" ht="12.75">
      <c r="C237" s="12"/>
      <c r="E237" s="12"/>
      <c r="F237" s="12"/>
      <c r="G237" s="21"/>
    </row>
    <row r="238" spans="3:7" ht="12.75">
      <c r="C238" s="12"/>
      <c r="E238" s="12"/>
      <c r="F238" s="12"/>
      <c r="G238" s="21"/>
    </row>
    <row r="239" spans="3:7" ht="12.75">
      <c r="C239" s="12"/>
      <c r="E239" s="12"/>
      <c r="F239" s="12"/>
      <c r="G239" s="21"/>
    </row>
    <row r="240" spans="3:7" ht="12.75">
      <c r="C240" s="12"/>
      <c r="E240" s="12"/>
      <c r="F240" s="12"/>
      <c r="G240" s="21"/>
    </row>
    <row r="241" spans="3:7" ht="12.75">
      <c r="C241" s="12"/>
      <c r="E241" s="12"/>
      <c r="F241" s="12"/>
      <c r="G241" s="21"/>
    </row>
    <row r="242" spans="3:7" ht="12.75">
      <c r="C242" s="12"/>
      <c r="E242" s="12"/>
      <c r="F242" s="12"/>
      <c r="G242" s="21"/>
    </row>
    <row r="243" spans="3:7" ht="12.75">
      <c r="C243" s="12"/>
      <c r="E243" s="12"/>
      <c r="F243" s="12"/>
      <c r="G243" s="21"/>
    </row>
    <row r="244" spans="3:7" ht="12.75">
      <c r="C244" s="12"/>
      <c r="E244" s="12"/>
      <c r="F244" s="12"/>
      <c r="G244" s="21"/>
    </row>
    <row r="245" spans="3:7" ht="12.75">
      <c r="C245" s="12"/>
      <c r="E245" s="12"/>
      <c r="F245" s="12"/>
      <c r="G245" s="21"/>
    </row>
    <row r="246" spans="3:7" ht="12.75">
      <c r="C246" s="12"/>
      <c r="E246" s="12"/>
      <c r="F246" s="12"/>
      <c r="G246" s="21"/>
    </row>
    <row r="247" spans="3:7" ht="12.75">
      <c r="C247" s="12"/>
      <c r="E247" s="12"/>
      <c r="F247" s="12"/>
      <c r="G247" s="21"/>
    </row>
    <row r="248" spans="3:7" ht="12.75">
      <c r="C248" s="12"/>
      <c r="E248" s="12"/>
      <c r="F248" s="12"/>
      <c r="G248" s="21"/>
    </row>
    <row r="249" spans="3:7" ht="12.75">
      <c r="C249" s="12"/>
      <c r="E249" s="12"/>
      <c r="F249" s="12"/>
      <c r="G249" s="21"/>
    </row>
    <row r="250" spans="3:7" ht="12.75">
      <c r="C250" s="12"/>
      <c r="E250" s="12"/>
      <c r="F250" s="12"/>
      <c r="G250" s="21"/>
    </row>
    <row r="251" spans="3:7" ht="12.75">
      <c r="C251" s="12"/>
      <c r="E251" s="12"/>
      <c r="F251" s="12"/>
      <c r="G251" s="21"/>
    </row>
    <row r="252" spans="3:7" ht="12.75">
      <c r="C252" s="12"/>
      <c r="E252" s="12"/>
      <c r="F252" s="12"/>
      <c r="G252" s="21"/>
    </row>
    <row r="253" spans="3:7" ht="12.75">
      <c r="C253" s="12"/>
      <c r="E253" s="12"/>
      <c r="F253" s="12"/>
      <c r="G253" s="21"/>
    </row>
    <row r="254" spans="3:7" ht="12.75">
      <c r="C254" s="12"/>
      <c r="E254" s="12"/>
      <c r="F254" s="12"/>
      <c r="G254" s="21"/>
    </row>
    <row r="255" spans="3:7" ht="12.75">
      <c r="C255" s="12"/>
      <c r="E255" s="12"/>
      <c r="F255" s="12"/>
      <c r="G255" s="21"/>
    </row>
    <row r="256" spans="3:7" ht="12.75">
      <c r="C256" s="12"/>
      <c r="E256" s="12"/>
      <c r="F256" s="12"/>
      <c r="G256" s="21"/>
    </row>
    <row r="257" spans="3:7" ht="12.75">
      <c r="C257" s="12"/>
      <c r="E257" s="12"/>
      <c r="F257" s="12"/>
      <c r="G257" s="21"/>
    </row>
    <row r="258" spans="3:7" ht="12.75">
      <c r="C258" s="12"/>
      <c r="E258" s="12"/>
      <c r="F258" s="12"/>
      <c r="G258" s="21"/>
    </row>
    <row r="259" spans="3:7" ht="12.75">
      <c r="C259" s="12"/>
      <c r="E259" s="12"/>
      <c r="F259" s="12"/>
      <c r="G259" s="21"/>
    </row>
    <row r="260" spans="3:7" ht="12.75">
      <c r="C260" s="12"/>
      <c r="E260" s="12"/>
      <c r="F260" s="12"/>
      <c r="G260" s="21"/>
    </row>
    <row r="261" spans="3:7" ht="12.75">
      <c r="C261" s="12"/>
      <c r="E261" s="12"/>
      <c r="F261" s="12"/>
      <c r="G261" s="21"/>
    </row>
    <row r="262" spans="3:7" ht="12.75">
      <c r="C262" s="12"/>
      <c r="E262" s="12"/>
      <c r="F262" s="12"/>
      <c r="G262" s="21"/>
    </row>
    <row r="263" spans="3:7" ht="12.75">
      <c r="C263" s="12"/>
      <c r="E263" s="12"/>
      <c r="F263" s="12"/>
      <c r="G263" s="21"/>
    </row>
    <row r="264" spans="3:7" ht="12.75">
      <c r="C264" s="12"/>
      <c r="E264" s="12"/>
      <c r="F264" s="12"/>
      <c r="G264" s="21"/>
    </row>
    <row r="265" spans="3:7" ht="12.75">
      <c r="C265" s="12"/>
      <c r="E265" s="12"/>
      <c r="F265" s="12"/>
      <c r="G265" s="21"/>
    </row>
    <row r="266" spans="3:7" ht="12.75">
      <c r="C266" s="12"/>
      <c r="E266" s="12"/>
      <c r="F266" s="12"/>
      <c r="G266" s="21"/>
    </row>
    <row r="267" spans="3:7" ht="12.75">
      <c r="C267" s="12"/>
      <c r="E267" s="12"/>
      <c r="F267" s="12"/>
      <c r="G267" s="21"/>
    </row>
    <row r="268" spans="3:7" ht="12.75">
      <c r="C268" s="12"/>
      <c r="E268" s="12"/>
      <c r="F268" s="12"/>
      <c r="G268" s="21"/>
    </row>
    <row r="269" spans="3:7" ht="12.75">
      <c r="C269" s="12"/>
      <c r="E269" s="12"/>
      <c r="F269" s="12"/>
      <c r="G269" s="21"/>
    </row>
    <row r="270" spans="3:7" ht="12.75">
      <c r="C270" s="12"/>
      <c r="E270" s="12"/>
      <c r="F270" s="12"/>
      <c r="G270" s="21"/>
    </row>
    <row r="271" spans="3:7" ht="12.75">
      <c r="C271" s="12"/>
      <c r="E271" s="12"/>
      <c r="F271" s="12"/>
      <c r="G271" s="21"/>
    </row>
    <row r="272" spans="3:7" ht="12.75">
      <c r="C272" s="12"/>
      <c r="E272" s="12"/>
      <c r="F272" s="12"/>
      <c r="G272" s="21"/>
    </row>
    <row r="273" spans="3:7" ht="12.75">
      <c r="C273" s="12"/>
      <c r="E273" s="12"/>
      <c r="F273" s="12"/>
      <c r="G273" s="21"/>
    </row>
    <row r="274" spans="3:7" ht="12.75">
      <c r="C274" s="12"/>
      <c r="E274" s="12"/>
      <c r="F274" s="12"/>
      <c r="G274" s="21"/>
    </row>
    <row r="275" spans="3:7" ht="12.75">
      <c r="C275" s="12"/>
      <c r="E275" s="12"/>
      <c r="F275" s="12"/>
      <c r="G275" s="21"/>
    </row>
    <row r="276" spans="3:7" ht="12.75">
      <c r="C276" s="12"/>
      <c r="E276" s="12"/>
      <c r="F276" s="12"/>
      <c r="G276" s="21"/>
    </row>
    <row r="277" spans="3:7" ht="12.75">
      <c r="C277" s="12"/>
      <c r="E277" s="12"/>
      <c r="F277" s="12"/>
      <c r="G277" s="21"/>
    </row>
    <row r="278" spans="3:7" ht="12.75">
      <c r="C278" s="12"/>
      <c r="E278" s="12"/>
      <c r="F278" s="12"/>
      <c r="G278" s="21"/>
    </row>
    <row r="279" spans="3:7" ht="12.75">
      <c r="C279" s="12"/>
      <c r="E279" s="12"/>
      <c r="F279" s="12"/>
      <c r="G279" s="21"/>
    </row>
    <row r="280" spans="3:7" ht="12.75">
      <c r="C280" s="12"/>
      <c r="E280" s="12"/>
      <c r="F280" s="12"/>
      <c r="G280" s="21"/>
    </row>
    <row r="281" spans="3:7" ht="12.75">
      <c r="C281" s="12"/>
      <c r="E281" s="12"/>
      <c r="F281" s="12"/>
      <c r="G281" s="21"/>
    </row>
    <row r="282" spans="3:7" ht="12.75">
      <c r="C282" s="12"/>
      <c r="E282" s="12"/>
      <c r="F282" s="12"/>
      <c r="G282" s="21"/>
    </row>
    <row r="283" spans="3:7" ht="12.75">
      <c r="C283" s="12"/>
      <c r="E283" s="12"/>
      <c r="F283" s="12"/>
      <c r="G283" s="21"/>
    </row>
    <row r="284" spans="3:7" ht="12.75">
      <c r="C284" s="12"/>
      <c r="E284" s="12"/>
      <c r="F284" s="12"/>
      <c r="G284" s="21"/>
    </row>
    <row r="285" spans="3:7" ht="12.75">
      <c r="C285" s="12"/>
      <c r="E285" s="12"/>
      <c r="F285" s="12"/>
      <c r="G285" s="21"/>
    </row>
    <row r="286" spans="3:7" ht="12.75">
      <c r="C286" s="12"/>
      <c r="E286" s="12"/>
      <c r="F286" s="12"/>
      <c r="G286" s="21"/>
    </row>
    <row r="287" spans="3:7" ht="12.75">
      <c r="C287" s="12"/>
      <c r="E287" s="12"/>
      <c r="F287" s="12"/>
      <c r="G287" s="21"/>
    </row>
    <row r="288" spans="3:7" ht="12.75">
      <c r="C288" s="12"/>
      <c r="E288" s="12"/>
      <c r="F288" s="12"/>
      <c r="G288" s="21"/>
    </row>
    <row r="289" spans="3:7" ht="12.75">
      <c r="C289" s="12"/>
      <c r="E289" s="12"/>
      <c r="F289" s="12"/>
      <c r="G289" s="21"/>
    </row>
    <row r="290" spans="3:7" ht="12.75">
      <c r="C290" s="12"/>
      <c r="E290" s="12"/>
      <c r="F290" s="12"/>
      <c r="G290" s="21"/>
    </row>
    <row r="291" spans="3:7" ht="12.75">
      <c r="C291" s="12"/>
      <c r="E291" s="12"/>
      <c r="F291" s="12"/>
      <c r="G291" s="21"/>
    </row>
    <row r="292" spans="3:7" ht="12.75">
      <c r="C292" s="12"/>
      <c r="E292" s="12"/>
      <c r="F292" s="12"/>
      <c r="G292" s="21"/>
    </row>
    <row r="293" spans="3:7" ht="12.75">
      <c r="C293" s="12"/>
      <c r="E293" s="12"/>
      <c r="F293" s="12"/>
      <c r="G293" s="21"/>
    </row>
    <row r="294" spans="3:7" ht="12.75">
      <c r="C294" s="12"/>
      <c r="E294" s="12"/>
      <c r="F294" s="12"/>
      <c r="G294" s="21"/>
    </row>
    <row r="295" spans="3:7" ht="12.75">
      <c r="C295" s="12"/>
      <c r="E295" s="12"/>
      <c r="F295" s="12"/>
      <c r="G295" s="21"/>
    </row>
    <row r="296" spans="3:7" ht="12.75">
      <c r="C296" s="12"/>
      <c r="E296" s="12"/>
      <c r="F296" s="12"/>
      <c r="G296" s="21"/>
    </row>
    <row r="297" spans="3:7" ht="12.75">
      <c r="C297" s="12"/>
      <c r="E297" s="12"/>
      <c r="F297" s="12"/>
      <c r="G297" s="21"/>
    </row>
    <row r="298" spans="3:7" ht="12.75">
      <c r="C298" s="12"/>
      <c r="E298" s="12"/>
      <c r="F298" s="12"/>
      <c r="G298" s="21"/>
    </row>
    <row r="299" spans="3:7" ht="12.75">
      <c r="C299" s="12"/>
      <c r="E299" s="12"/>
      <c r="F299" s="12"/>
      <c r="G299" s="21"/>
    </row>
    <row r="300" spans="3:7" ht="12.75">
      <c r="C300" s="12"/>
      <c r="E300" s="12"/>
      <c r="F300" s="12"/>
      <c r="G300" s="21"/>
    </row>
    <row r="301" spans="3:7" ht="12.75">
      <c r="C301" s="12"/>
      <c r="E301" s="12"/>
      <c r="F301" s="12"/>
      <c r="G301" s="21"/>
    </row>
    <row r="302" spans="3:7" ht="12.75">
      <c r="C302" s="12"/>
      <c r="E302" s="12"/>
      <c r="F302" s="12"/>
      <c r="G302" s="21"/>
    </row>
    <row r="303" spans="3:7" ht="12.75">
      <c r="C303" s="12"/>
      <c r="E303" s="12"/>
      <c r="F303" s="12"/>
      <c r="G303" s="21"/>
    </row>
    <row r="304" spans="3:7" ht="12.75">
      <c r="C304" s="12"/>
      <c r="E304" s="12"/>
      <c r="F304" s="12"/>
      <c r="G304" s="21"/>
    </row>
    <row r="305" spans="3:7" ht="12.75">
      <c r="C305" s="12"/>
      <c r="E305" s="12"/>
      <c r="F305" s="12"/>
      <c r="G305" s="21"/>
    </row>
    <row r="306" spans="3:7" ht="12.75">
      <c r="C306" s="12"/>
      <c r="E306" s="12"/>
      <c r="F306" s="12"/>
      <c r="G306" s="21"/>
    </row>
    <row r="307" spans="3:7" ht="12.75">
      <c r="C307" s="12"/>
      <c r="E307" s="12"/>
      <c r="F307" s="12"/>
      <c r="G307" s="21"/>
    </row>
    <row r="308" spans="3:7" ht="12.75">
      <c r="C308" s="12"/>
      <c r="E308" s="12"/>
      <c r="F308" s="12"/>
      <c r="G308" s="21"/>
    </row>
    <row r="309" spans="3:7" ht="12.75">
      <c r="C309" s="12"/>
      <c r="E309" s="12"/>
      <c r="F309" s="12"/>
      <c r="G309" s="21"/>
    </row>
    <row r="310" spans="3:7" ht="12.75">
      <c r="C310" s="12"/>
      <c r="E310" s="12"/>
      <c r="F310" s="12"/>
      <c r="G310" s="21"/>
    </row>
    <row r="311" spans="3:7" ht="12.75">
      <c r="C311" s="12"/>
      <c r="E311" s="12"/>
      <c r="F311" s="12"/>
      <c r="G311" s="21"/>
    </row>
    <row r="312" spans="3:7" ht="12.75">
      <c r="C312" s="12"/>
      <c r="E312" s="12"/>
      <c r="F312" s="12"/>
      <c r="G312" s="21"/>
    </row>
    <row r="313" spans="3:7" ht="12.75">
      <c r="C313" s="12"/>
      <c r="E313" s="12"/>
      <c r="F313" s="12"/>
      <c r="G313" s="21"/>
    </row>
    <row r="314" spans="3:7" ht="12.75">
      <c r="C314" s="12"/>
      <c r="E314" s="12"/>
      <c r="F314" s="12"/>
      <c r="G314" s="21"/>
    </row>
    <row r="315" spans="3:7" ht="12.75">
      <c r="C315" s="12"/>
      <c r="E315" s="12"/>
      <c r="F315" s="12"/>
      <c r="G315" s="21"/>
    </row>
    <row r="316" spans="3:7" ht="12.75">
      <c r="C316" s="12"/>
      <c r="E316" s="12"/>
      <c r="F316" s="12"/>
      <c r="G316" s="21"/>
    </row>
    <row r="317" spans="3:7" ht="12.75">
      <c r="C317" s="12"/>
      <c r="E317" s="12"/>
      <c r="F317" s="12"/>
      <c r="G317" s="21"/>
    </row>
    <row r="318" spans="3:7" ht="12.75">
      <c r="C318" s="12"/>
      <c r="E318" s="12"/>
      <c r="F318" s="12"/>
      <c r="G318" s="21"/>
    </row>
    <row r="319" spans="3:7" ht="12.75">
      <c r="C319" s="12"/>
      <c r="E319" s="12"/>
      <c r="F319" s="12"/>
      <c r="G319" s="21"/>
    </row>
    <row r="320" spans="3:7" ht="12.75">
      <c r="C320" s="12"/>
      <c r="E320" s="12"/>
      <c r="F320" s="12"/>
      <c r="G320" s="21"/>
    </row>
    <row r="321" spans="3:7" ht="12.75">
      <c r="C321" s="12"/>
      <c r="E321" s="12"/>
      <c r="F321" s="12"/>
      <c r="G321" s="21"/>
    </row>
    <row r="322" spans="3:7" ht="12.75">
      <c r="C322" s="12"/>
      <c r="E322" s="12"/>
      <c r="F322" s="12"/>
      <c r="G322" s="21"/>
    </row>
    <row r="323" spans="3:7" ht="12.75">
      <c r="C323" s="12"/>
      <c r="E323" s="12"/>
      <c r="F323" s="12"/>
      <c r="G323" s="21"/>
    </row>
    <row r="324" spans="3:7" ht="12.75">
      <c r="C324" s="12"/>
      <c r="E324" s="12"/>
      <c r="F324" s="12"/>
      <c r="G324" s="21"/>
    </row>
    <row r="325" spans="3:7" ht="12.75">
      <c r="C325" s="12"/>
      <c r="E325" s="12"/>
      <c r="F325" s="12"/>
      <c r="G325" s="21"/>
    </row>
    <row r="326" spans="3:7" ht="12.75">
      <c r="C326" s="12"/>
      <c r="E326" s="12"/>
      <c r="F326" s="12"/>
      <c r="G326" s="21"/>
    </row>
    <row r="327" spans="3:7" ht="12.75">
      <c r="C327" s="12"/>
      <c r="E327" s="12"/>
      <c r="F327" s="12"/>
      <c r="G327" s="21"/>
    </row>
    <row r="328" spans="3:7" ht="12.75">
      <c r="C328" s="12"/>
      <c r="E328" s="12"/>
      <c r="F328" s="12"/>
      <c r="G328" s="21"/>
    </row>
    <row r="329" spans="3:7" ht="12.75">
      <c r="C329" s="12"/>
      <c r="E329" s="12"/>
      <c r="F329" s="12"/>
      <c r="G329" s="21"/>
    </row>
    <row r="330" spans="3:7" ht="12.75">
      <c r="C330" s="12"/>
      <c r="E330" s="12"/>
      <c r="F330" s="12"/>
      <c r="G330" s="21"/>
    </row>
    <row r="331" spans="3:7" ht="12.75">
      <c r="C331" s="12"/>
      <c r="E331" s="12"/>
      <c r="F331" s="12"/>
      <c r="G331" s="21"/>
    </row>
    <row r="332" spans="3:7" ht="12.75">
      <c r="C332" s="12"/>
      <c r="E332" s="12"/>
      <c r="F332" s="12"/>
      <c r="G332" s="21"/>
    </row>
    <row r="333" spans="3:7" ht="12.75">
      <c r="C333" s="12"/>
      <c r="E333" s="12"/>
      <c r="F333" s="12"/>
      <c r="G333" s="21"/>
    </row>
    <row r="334" spans="3:7" ht="12.75">
      <c r="C334" s="12"/>
      <c r="E334" s="12"/>
      <c r="F334" s="12"/>
      <c r="G334" s="21"/>
    </row>
    <row r="335" spans="3:7" ht="12.75">
      <c r="C335" s="12"/>
      <c r="E335" s="12"/>
      <c r="F335" s="12"/>
      <c r="G335" s="21"/>
    </row>
    <row r="336" spans="3:7" ht="12.75">
      <c r="C336" s="12"/>
      <c r="E336" s="12"/>
      <c r="F336" s="12"/>
      <c r="G336" s="21"/>
    </row>
    <row r="337" spans="3:7" ht="12.75">
      <c r="C337" s="12"/>
      <c r="E337" s="12"/>
      <c r="F337" s="12"/>
      <c r="G337" s="21"/>
    </row>
    <row r="338" spans="3:7" ht="12.75">
      <c r="C338" s="12"/>
      <c r="E338" s="12"/>
      <c r="F338" s="12"/>
      <c r="G338" s="21"/>
    </row>
    <row r="339" spans="3:7" ht="12.75">
      <c r="C339" s="12"/>
      <c r="E339" s="12"/>
      <c r="F339" s="12"/>
      <c r="G339" s="21"/>
    </row>
    <row r="340" spans="3:7" ht="12.75">
      <c r="C340" s="12"/>
      <c r="E340" s="12"/>
      <c r="F340" s="12"/>
      <c r="G340" s="21"/>
    </row>
    <row r="341" spans="3:7" ht="12.75">
      <c r="C341" s="12"/>
      <c r="E341" s="12"/>
      <c r="F341" s="12"/>
      <c r="G341" s="21"/>
    </row>
    <row r="342" spans="3:7" ht="12.75">
      <c r="C342" s="12"/>
      <c r="E342" s="12"/>
      <c r="F342" s="12"/>
      <c r="G342" s="21"/>
    </row>
    <row r="343" spans="3:7" ht="12.75">
      <c r="C343" s="12"/>
      <c r="E343" s="12"/>
      <c r="F343" s="12"/>
      <c r="G343" s="21"/>
    </row>
    <row r="344" spans="3:7" ht="12.75">
      <c r="C344" s="12"/>
      <c r="E344" s="12"/>
      <c r="F344" s="12"/>
      <c r="G344" s="21"/>
    </row>
    <row r="345" spans="3:7" ht="12.75">
      <c r="C345" s="12"/>
      <c r="E345" s="12"/>
      <c r="F345" s="12"/>
      <c r="G345" s="21"/>
    </row>
    <row r="346" spans="3:7" ht="12.75">
      <c r="C346" s="12"/>
      <c r="E346" s="12"/>
      <c r="F346" s="12"/>
      <c r="G346" s="21"/>
    </row>
    <row r="347" spans="3:7" ht="12.75">
      <c r="C347" s="12"/>
      <c r="E347" s="12"/>
      <c r="F347" s="12"/>
      <c r="G347" s="21"/>
    </row>
    <row r="348" spans="3:7" ht="12.75">
      <c r="C348" s="12"/>
      <c r="E348" s="12"/>
      <c r="F348" s="12"/>
      <c r="G348" s="21"/>
    </row>
    <row r="349" spans="3:7" ht="12.75">
      <c r="C349" s="12"/>
      <c r="E349" s="12"/>
      <c r="F349" s="12"/>
      <c r="G349" s="21"/>
    </row>
    <row r="350" spans="3:7" ht="12.75">
      <c r="C350" s="12"/>
      <c r="E350" s="12"/>
      <c r="F350" s="12"/>
      <c r="G350" s="21"/>
    </row>
    <row r="351" spans="3:7" ht="12.75">
      <c r="C351" s="12"/>
      <c r="E351" s="12"/>
      <c r="F351" s="12"/>
      <c r="G351" s="21"/>
    </row>
    <row r="352" spans="3:7" ht="12.75">
      <c r="C352" s="12"/>
      <c r="E352" s="12"/>
      <c r="F352" s="12"/>
      <c r="G352" s="21"/>
    </row>
    <row r="353" spans="3:7" ht="12.75">
      <c r="C353" s="12"/>
      <c r="E353" s="12"/>
      <c r="F353" s="12"/>
      <c r="G353" s="21"/>
    </row>
    <row r="354" spans="3:7" ht="12.75">
      <c r="C354" s="12"/>
      <c r="E354" s="12"/>
      <c r="F354" s="12"/>
      <c r="G354" s="21"/>
    </row>
    <row r="355" spans="3:7" ht="12.75">
      <c r="C355" s="12"/>
      <c r="E355" s="12"/>
      <c r="F355" s="12"/>
      <c r="G355" s="21"/>
    </row>
    <row r="356" spans="3:7" ht="12.75">
      <c r="C356" s="12"/>
      <c r="E356" s="12"/>
      <c r="F356" s="12"/>
      <c r="G356" s="21"/>
    </row>
    <row r="357" spans="3:7" ht="12.75">
      <c r="C357" s="12"/>
      <c r="E357" s="12"/>
      <c r="F357" s="12"/>
      <c r="G357" s="21"/>
    </row>
    <row r="358" spans="3:7" ht="12.75">
      <c r="C358" s="12"/>
      <c r="E358" s="12"/>
      <c r="F358" s="12"/>
      <c r="G358" s="21"/>
    </row>
    <row r="359" spans="3:7" ht="12.75">
      <c r="C359" s="12"/>
      <c r="E359" s="12"/>
      <c r="F359" s="12"/>
      <c r="G359" s="21"/>
    </row>
    <row r="360" spans="3:7" ht="12.75">
      <c r="C360" s="12"/>
      <c r="E360" s="12"/>
      <c r="F360" s="12"/>
      <c r="G360" s="21"/>
    </row>
    <row r="361" spans="3:7" ht="12.75">
      <c r="C361" s="12"/>
      <c r="E361" s="12"/>
      <c r="F361" s="12"/>
      <c r="G361" s="21"/>
    </row>
    <row r="362" spans="3:7" ht="12.75">
      <c r="C362" s="12"/>
      <c r="E362" s="12"/>
      <c r="F362" s="12"/>
      <c r="G362" s="21"/>
    </row>
    <row r="363" spans="3:7" ht="12.75">
      <c r="C363" s="12"/>
      <c r="E363" s="12"/>
      <c r="F363" s="12"/>
      <c r="G363" s="21"/>
    </row>
    <row r="364" spans="3:7" ht="12.75">
      <c r="C364" s="12"/>
      <c r="E364" s="12"/>
      <c r="F364" s="12"/>
      <c r="G364" s="21"/>
    </row>
    <row r="365" spans="3:7" ht="12.75">
      <c r="C365" s="12"/>
      <c r="E365" s="12"/>
      <c r="F365" s="12"/>
      <c r="G365" s="21"/>
    </row>
    <row r="366" spans="3:7" ht="12.75">
      <c r="C366" s="12"/>
      <c r="E366" s="12"/>
      <c r="F366" s="12"/>
      <c r="G366" s="21"/>
    </row>
    <row r="367" spans="3:7" ht="12.75">
      <c r="C367" s="12"/>
      <c r="E367" s="12"/>
      <c r="F367" s="12"/>
      <c r="G367" s="21"/>
    </row>
    <row r="368" spans="3:7" ht="12.75">
      <c r="C368" s="12"/>
      <c r="E368" s="12"/>
      <c r="F368" s="12"/>
      <c r="G368" s="21"/>
    </row>
    <row r="369" spans="3:7" ht="12.75">
      <c r="C369" s="12"/>
      <c r="E369" s="12"/>
      <c r="F369" s="12"/>
      <c r="G369" s="21"/>
    </row>
    <row r="370" spans="3:7" ht="12.75">
      <c r="C370" s="12"/>
      <c r="E370" s="12"/>
      <c r="F370" s="12"/>
      <c r="G370" s="21"/>
    </row>
    <row r="371" spans="3:7" ht="12.75">
      <c r="C371" s="12"/>
      <c r="E371" s="12"/>
      <c r="F371" s="12"/>
      <c r="G371" s="21"/>
    </row>
    <row r="372" spans="3:7" ht="12.75">
      <c r="C372" s="12"/>
      <c r="E372" s="12"/>
      <c r="F372" s="12"/>
      <c r="G372" s="21"/>
    </row>
    <row r="373" spans="3:7" ht="12.75">
      <c r="C373" s="12"/>
      <c r="E373" s="12"/>
      <c r="F373" s="12"/>
      <c r="G373" s="21"/>
    </row>
    <row r="374" spans="3:7" ht="12.75">
      <c r="C374" s="12"/>
      <c r="E374" s="12"/>
      <c r="F374" s="12"/>
      <c r="G374" s="21"/>
    </row>
    <row r="375" spans="3:7" ht="12.75">
      <c r="C375" s="12"/>
      <c r="E375" s="12"/>
      <c r="F375" s="12"/>
      <c r="G375" s="21"/>
    </row>
    <row r="376" spans="3:7" ht="12.75">
      <c r="C376" s="12"/>
      <c r="E376" s="12"/>
      <c r="F376" s="12"/>
      <c r="G376" s="21"/>
    </row>
    <row r="377" spans="3:7" ht="12.75">
      <c r="C377" s="12"/>
      <c r="E377" s="12"/>
      <c r="F377" s="12"/>
      <c r="G377" s="21"/>
    </row>
    <row r="378" spans="3:7" ht="12.75">
      <c r="C378" s="12"/>
      <c r="E378" s="12"/>
      <c r="F378" s="12"/>
      <c r="G378" s="21"/>
    </row>
    <row r="379" spans="3:7" ht="12.75">
      <c r="C379" s="12"/>
      <c r="E379" s="12"/>
      <c r="F379" s="12"/>
      <c r="G379" s="21"/>
    </row>
    <row r="380" spans="3:7" ht="12.75">
      <c r="C380" s="12"/>
      <c r="E380" s="12"/>
      <c r="F380" s="12"/>
      <c r="G380" s="21"/>
    </row>
    <row r="381" spans="3:7" ht="12.75">
      <c r="C381" s="12"/>
      <c r="E381" s="12"/>
      <c r="F381" s="12"/>
      <c r="G381" s="21"/>
    </row>
    <row r="382" spans="3:7" ht="12.75">
      <c r="C382" s="12"/>
      <c r="E382" s="12"/>
      <c r="F382" s="12"/>
      <c r="G382" s="21"/>
    </row>
    <row r="383" spans="3:7" ht="12.75">
      <c r="C383" s="12"/>
      <c r="E383" s="12"/>
      <c r="F383" s="12"/>
      <c r="G383" s="21"/>
    </row>
    <row r="384" spans="3:7" ht="12.75">
      <c r="C384" s="12"/>
      <c r="E384" s="12"/>
      <c r="F384" s="12"/>
      <c r="G384" s="21"/>
    </row>
    <row r="385" spans="3:7" ht="12.75">
      <c r="C385" s="12"/>
      <c r="E385" s="12"/>
      <c r="F385" s="12"/>
      <c r="G385" s="21"/>
    </row>
    <row r="386" spans="3:7" ht="12.75">
      <c r="C386" s="12"/>
      <c r="E386" s="12"/>
      <c r="F386" s="12"/>
      <c r="G386" s="21"/>
    </row>
    <row r="387" spans="3:7" ht="12.75">
      <c r="C387" s="12"/>
      <c r="E387" s="12"/>
      <c r="F387" s="12"/>
      <c r="G387" s="21"/>
    </row>
    <row r="388" spans="3:7" ht="12.75">
      <c r="C388" s="12"/>
      <c r="E388" s="12"/>
      <c r="F388" s="12"/>
      <c r="G388" s="21"/>
    </row>
    <row r="389" spans="3:7" ht="12.75">
      <c r="C389" s="12"/>
      <c r="E389" s="12"/>
      <c r="F389" s="12"/>
      <c r="G389" s="21"/>
    </row>
    <row r="390" spans="3:7" ht="12.75">
      <c r="C390" s="12"/>
      <c r="E390" s="12"/>
      <c r="F390" s="12"/>
      <c r="G390" s="21"/>
    </row>
    <row r="391" spans="3:7" ht="12.75">
      <c r="C391" s="12"/>
      <c r="E391" s="12"/>
      <c r="F391" s="12"/>
      <c r="G391" s="21"/>
    </row>
    <row r="392" spans="3:7" ht="12.75">
      <c r="C392" s="12"/>
      <c r="E392" s="12"/>
      <c r="F392" s="12"/>
      <c r="G392" s="21"/>
    </row>
    <row r="393" spans="3:7" ht="12.75">
      <c r="C393" s="12"/>
      <c r="E393" s="12"/>
      <c r="F393" s="12"/>
      <c r="G393" s="21"/>
    </row>
    <row r="394" spans="3:7" ht="12.75">
      <c r="C394" s="12"/>
      <c r="E394" s="12"/>
      <c r="F394" s="12"/>
      <c r="G394" s="21"/>
    </row>
    <row r="395" spans="3:7" ht="12.75">
      <c r="C395" s="12"/>
      <c r="E395" s="12"/>
      <c r="F395" s="12"/>
      <c r="G395" s="21"/>
    </row>
    <row r="396" spans="3:7" ht="12.75">
      <c r="C396" s="12"/>
      <c r="E396" s="12"/>
      <c r="F396" s="12"/>
      <c r="G396" s="21"/>
    </row>
    <row r="397" spans="3:7" ht="12.75">
      <c r="C397" s="12"/>
      <c r="E397" s="12"/>
      <c r="F397" s="12"/>
      <c r="G397" s="21"/>
    </row>
    <row r="398" spans="3:7" ht="12.75">
      <c r="C398" s="12"/>
      <c r="E398" s="12"/>
      <c r="F398" s="12"/>
      <c r="G398" s="21"/>
    </row>
    <row r="399" spans="3:7" ht="12.75">
      <c r="C399" s="12"/>
      <c r="E399" s="12"/>
      <c r="F399" s="12"/>
      <c r="G399" s="21"/>
    </row>
    <row r="400" spans="3:7" ht="12.75">
      <c r="C400" s="12"/>
      <c r="E400" s="12"/>
      <c r="F400" s="12"/>
      <c r="G400" s="21"/>
    </row>
    <row r="401" spans="3:7" ht="12.75">
      <c r="C401" s="12"/>
      <c r="E401" s="12"/>
      <c r="F401" s="12"/>
      <c r="G401" s="21"/>
    </row>
    <row r="402" spans="3:7" ht="12.75">
      <c r="C402" s="12"/>
      <c r="E402" s="12"/>
      <c r="F402" s="12"/>
      <c r="G402" s="21"/>
    </row>
    <row r="403" spans="3:7" ht="12.75">
      <c r="C403" s="12"/>
      <c r="E403" s="12"/>
      <c r="F403" s="12"/>
      <c r="G403" s="21"/>
    </row>
    <row r="404" spans="3:7" ht="12.75">
      <c r="C404" s="12"/>
      <c r="E404" s="12"/>
      <c r="F404" s="12"/>
      <c r="G404" s="21"/>
    </row>
    <row r="405" spans="3:7" ht="12.75">
      <c r="C405" s="12"/>
      <c r="E405" s="12"/>
      <c r="F405" s="12"/>
      <c r="G405" s="21"/>
    </row>
    <row r="406" spans="3:7" ht="12.75">
      <c r="C406" s="12"/>
      <c r="E406" s="12"/>
      <c r="F406" s="12"/>
      <c r="G406" s="21"/>
    </row>
    <row r="407" spans="3:7" ht="12.75">
      <c r="C407" s="12"/>
      <c r="E407" s="12"/>
      <c r="F407" s="12"/>
      <c r="G407" s="21"/>
    </row>
    <row r="408" spans="3:7" ht="12.75">
      <c r="C408" s="12"/>
      <c r="E408" s="12"/>
      <c r="F408" s="12"/>
      <c r="G408" s="21"/>
    </row>
    <row r="409" spans="3:7" ht="12.75">
      <c r="C409" s="12"/>
      <c r="E409" s="12"/>
      <c r="F409" s="12"/>
      <c r="G409" s="21"/>
    </row>
    <row r="410" spans="3:7" ht="12.75">
      <c r="C410" s="12"/>
      <c r="E410" s="12"/>
      <c r="F410" s="12"/>
      <c r="G410" s="21"/>
    </row>
    <row r="411" spans="3:7" ht="12.75">
      <c r="C411" s="12"/>
      <c r="E411" s="12"/>
      <c r="F411" s="12"/>
      <c r="G411" s="21"/>
    </row>
    <row r="412" spans="3:7" ht="12.75">
      <c r="C412" s="12"/>
      <c r="E412" s="12"/>
      <c r="F412" s="12"/>
      <c r="G412" s="21"/>
    </row>
    <row r="413" spans="3:7" ht="12.75">
      <c r="C413" s="12"/>
      <c r="E413" s="12"/>
      <c r="F413" s="12"/>
      <c r="G413" s="21"/>
    </row>
    <row r="414" spans="3:7" ht="12.75">
      <c r="C414" s="12"/>
      <c r="E414" s="12"/>
      <c r="F414" s="12"/>
      <c r="G414" s="21"/>
    </row>
    <row r="415" spans="3:7" ht="12.75">
      <c r="C415" s="12"/>
      <c r="E415" s="12"/>
      <c r="F415" s="12"/>
      <c r="G415" s="21"/>
    </row>
    <row r="416" spans="3:7" ht="12.75">
      <c r="C416" s="12"/>
      <c r="E416" s="12"/>
      <c r="F416" s="12"/>
      <c r="G416" s="21"/>
    </row>
    <row r="417" spans="3:7" ht="12.75">
      <c r="C417" s="12"/>
      <c r="E417" s="12"/>
      <c r="F417" s="12"/>
      <c r="G417" s="21"/>
    </row>
    <row r="418" spans="3:7" ht="12.75">
      <c r="C418" s="12"/>
      <c r="E418" s="12"/>
      <c r="F418" s="12"/>
      <c r="G418" s="21"/>
    </row>
    <row r="419" spans="3:7" ht="12.75">
      <c r="C419" s="12"/>
      <c r="E419" s="12"/>
      <c r="F419" s="12"/>
      <c r="G419" s="21"/>
    </row>
    <row r="420" spans="3:7" ht="12.75">
      <c r="C420" s="12"/>
      <c r="E420" s="12"/>
      <c r="F420" s="12"/>
      <c r="G420" s="21"/>
    </row>
    <row r="421" spans="3:7" ht="12.75">
      <c r="C421" s="12"/>
      <c r="E421" s="12"/>
      <c r="F421" s="12"/>
      <c r="G421" s="21"/>
    </row>
    <row r="422" spans="3:7" ht="12.75">
      <c r="C422" s="12"/>
      <c r="E422" s="12"/>
      <c r="F422" s="12"/>
      <c r="G422" s="21"/>
    </row>
    <row r="423" spans="3:7" ht="12.75">
      <c r="C423" s="12"/>
      <c r="E423" s="12"/>
      <c r="F423" s="12"/>
      <c r="G423" s="21"/>
    </row>
    <row r="424" spans="3:7" ht="12.75">
      <c r="C424" s="12"/>
      <c r="E424" s="12"/>
      <c r="F424" s="12"/>
      <c r="G424" s="21"/>
    </row>
    <row r="425" spans="3:7" ht="12.75">
      <c r="C425" s="12"/>
      <c r="E425" s="12"/>
      <c r="F425" s="12"/>
      <c r="G425" s="21"/>
    </row>
    <row r="426" spans="3:7" ht="12.75">
      <c r="C426" s="12"/>
      <c r="E426" s="12"/>
      <c r="F426" s="12"/>
      <c r="G426" s="21"/>
    </row>
    <row r="427" spans="3:7" ht="12.75">
      <c r="C427" s="12"/>
      <c r="E427" s="12"/>
      <c r="F427" s="12"/>
      <c r="G427" s="21"/>
    </row>
    <row r="428" spans="3:7" ht="12.75">
      <c r="C428" s="12"/>
      <c r="E428" s="12"/>
      <c r="F428" s="12"/>
      <c r="G428" s="21"/>
    </row>
    <row r="429" spans="3:7" ht="12.75">
      <c r="C429" s="12"/>
      <c r="E429" s="12"/>
      <c r="F429" s="12"/>
      <c r="G429" s="21"/>
    </row>
    <row r="430" spans="3:7" ht="12.75">
      <c r="C430" s="12"/>
      <c r="E430" s="12"/>
      <c r="F430" s="12"/>
      <c r="G430" s="21"/>
    </row>
    <row r="431" spans="3:7" ht="12.75">
      <c r="C431" s="12"/>
      <c r="E431" s="12"/>
      <c r="F431" s="12"/>
      <c r="G431" s="21"/>
    </row>
    <row r="432" spans="3:7" ht="12.75">
      <c r="C432" s="12"/>
      <c r="E432" s="12"/>
      <c r="F432" s="12"/>
      <c r="G432" s="21"/>
    </row>
    <row r="433" spans="3:7" ht="12.75">
      <c r="C433" s="12"/>
      <c r="E433" s="12"/>
      <c r="F433" s="12"/>
      <c r="G433" s="21"/>
    </row>
    <row r="434" spans="3:7" ht="12.75">
      <c r="C434" s="12"/>
      <c r="E434" s="12"/>
      <c r="F434" s="12"/>
      <c r="G434" s="21"/>
    </row>
    <row r="435" spans="3:7" ht="12.75">
      <c r="C435" s="12"/>
      <c r="E435" s="12"/>
      <c r="F435" s="12"/>
      <c r="G435" s="21"/>
    </row>
    <row r="436" spans="3:7" ht="12.75">
      <c r="C436" s="12"/>
      <c r="E436" s="12"/>
      <c r="F436" s="12"/>
      <c r="G436" s="21"/>
    </row>
    <row r="437" spans="3:7" ht="12.75">
      <c r="C437" s="12"/>
      <c r="E437" s="12"/>
      <c r="F437" s="12"/>
      <c r="G437" s="21"/>
    </row>
    <row r="438" spans="3:7" ht="12.75">
      <c r="C438" s="12"/>
      <c r="E438" s="12"/>
      <c r="F438" s="12"/>
      <c r="G438" s="21"/>
    </row>
    <row r="439" spans="3:7" ht="12.75">
      <c r="C439" s="12"/>
      <c r="E439" s="12"/>
      <c r="F439" s="12"/>
      <c r="G439" s="21"/>
    </row>
    <row r="440" spans="3:7" ht="12.75">
      <c r="C440" s="12"/>
      <c r="E440" s="12"/>
      <c r="F440" s="12"/>
      <c r="G440" s="21"/>
    </row>
    <row r="441" spans="3:7" ht="12.75">
      <c r="C441" s="12"/>
      <c r="E441" s="12"/>
      <c r="F441" s="12"/>
      <c r="G441" s="21"/>
    </row>
    <row r="442" spans="3:7" ht="12.75">
      <c r="C442" s="12"/>
      <c r="E442" s="12"/>
      <c r="F442" s="12"/>
      <c r="G442" s="21"/>
    </row>
    <row r="443" spans="3:7" ht="12.75">
      <c r="C443" s="12"/>
      <c r="E443" s="12"/>
      <c r="F443" s="12"/>
      <c r="G443" s="21"/>
    </row>
    <row r="444" spans="3:7" ht="12.75">
      <c r="C444" s="12"/>
      <c r="E444" s="12"/>
      <c r="F444" s="12"/>
      <c r="G444" s="21"/>
    </row>
    <row r="445" spans="3:7" ht="12.75">
      <c r="C445" s="12"/>
      <c r="E445" s="12"/>
      <c r="F445" s="12"/>
      <c r="G445" s="21"/>
    </row>
    <row r="446" spans="3:7" ht="12.75">
      <c r="C446" s="12"/>
      <c r="E446" s="12"/>
      <c r="F446" s="12"/>
      <c r="G446" s="21"/>
    </row>
    <row r="447" spans="3:7" ht="12.75">
      <c r="C447" s="12"/>
      <c r="E447" s="12"/>
      <c r="F447" s="12"/>
      <c r="G447" s="21"/>
    </row>
    <row r="448" spans="3:7" ht="12.75">
      <c r="C448" s="12"/>
      <c r="E448" s="12"/>
      <c r="F448" s="12"/>
      <c r="G448" s="21"/>
    </row>
    <row r="449" spans="3:7" ht="12.75">
      <c r="C449" s="12"/>
      <c r="E449" s="12"/>
      <c r="F449" s="12"/>
      <c r="G449" s="21"/>
    </row>
    <row r="450" spans="3:7" ht="12.75">
      <c r="C450" s="12"/>
      <c r="E450" s="12"/>
      <c r="F450" s="12"/>
      <c r="G450" s="21"/>
    </row>
    <row r="451" spans="3:7" ht="12.75">
      <c r="C451" s="12"/>
      <c r="E451" s="12"/>
      <c r="F451" s="12"/>
      <c r="G451" s="21"/>
    </row>
    <row r="452" spans="3:7" ht="12.75">
      <c r="C452" s="12"/>
      <c r="E452" s="12"/>
      <c r="F452" s="12"/>
      <c r="G452" s="21"/>
    </row>
    <row r="453" spans="3:7" ht="12.75">
      <c r="C453" s="12"/>
      <c r="E453" s="12"/>
      <c r="F453" s="12"/>
      <c r="G453" s="21"/>
    </row>
    <row r="454" spans="3:7" ht="12.75">
      <c r="C454" s="12"/>
      <c r="E454" s="12"/>
      <c r="F454" s="12"/>
      <c r="G454" s="21"/>
    </row>
    <row r="455" spans="3:7" ht="12.75">
      <c r="C455" s="12"/>
      <c r="E455" s="12"/>
      <c r="F455" s="12"/>
      <c r="G455" s="21"/>
    </row>
    <row r="456" spans="3:7" ht="12.75">
      <c r="C456" s="12"/>
      <c r="E456" s="12"/>
      <c r="F456" s="12"/>
      <c r="G456" s="21"/>
    </row>
    <row r="457" spans="3:7" ht="12.75">
      <c r="C457" s="12"/>
      <c r="E457" s="12"/>
      <c r="F457" s="12"/>
      <c r="G457" s="21"/>
    </row>
    <row r="458" spans="3:7" ht="12.75">
      <c r="C458" s="12"/>
      <c r="E458" s="12"/>
      <c r="F458" s="12"/>
      <c r="G458" s="21"/>
    </row>
    <row r="459" spans="3:7" ht="12.75">
      <c r="C459" s="12"/>
      <c r="E459" s="12"/>
      <c r="F459" s="12"/>
      <c r="G459" s="21"/>
    </row>
    <row r="460" spans="3:7" ht="12.75">
      <c r="C460" s="12"/>
      <c r="E460" s="12"/>
      <c r="F460" s="12"/>
      <c r="G460" s="21"/>
    </row>
    <row r="461" spans="3:7" ht="12.75">
      <c r="C461" s="12"/>
      <c r="E461" s="12"/>
      <c r="F461" s="12"/>
      <c r="G461" s="21"/>
    </row>
    <row r="462" spans="3:7" ht="12.75">
      <c r="C462" s="12"/>
      <c r="E462" s="12"/>
      <c r="F462" s="12"/>
      <c r="G462" s="21"/>
    </row>
    <row r="463" spans="3:7" ht="12.75">
      <c r="C463" s="12"/>
      <c r="E463" s="12"/>
      <c r="F463" s="12"/>
      <c r="G463" s="21"/>
    </row>
    <row r="464" spans="3:7" ht="12.75">
      <c r="C464" s="12"/>
      <c r="E464" s="12"/>
      <c r="F464" s="12"/>
      <c r="G464" s="21"/>
    </row>
    <row r="465" spans="3:7" ht="12.75">
      <c r="C465" s="12"/>
      <c r="E465" s="12"/>
      <c r="F465" s="12"/>
      <c r="G465" s="21"/>
    </row>
    <row r="466" spans="3:7" ht="12.75">
      <c r="C466" s="12"/>
      <c r="E466" s="12"/>
      <c r="F466" s="12"/>
      <c r="G466" s="21"/>
    </row>
    <row r="467" spans="3:7" ht="12.75">
      <c r="C467" s="12"/>
      <c r="E467" s="12"/>
      <c r="F467" s="12"/>
      <c r="G467" s="21"/>
    </row>
    <row r="468" spans="3:7" ht="12.75">
      <c r="C468" s="12"/>
      <c r="E468" s="12"/>
      <c r="F468" s="12"/>
      <c r="G468" s="21"/>
    </row>
    <row r="469" spans="3:7" ht="12.75">
      <c r="C469" s="12"/>
      <c r="E469" s="12"/>
      <c r="F469" s="12"/>
      <c r="G469" s="21"/>
    </row>
    <row r="470" spans="3:7" ht="12.75">
      <c r="C470" s="12"/>
      <c r="E470" s="12"/>
      <c r="F470" s="12"/>
      <c r="G470" s="21"/>
    </row>
    <row r="471" spans="3:7" ht="12.75">
      <c r="C471" s="12"/>
      <c r="E471" s="12"/>
      <c r="F471" s="12"/>
      <c r="G471" s="21"/>
    </row>
    <row r="472" spans="3:7" ht="12.75">
      <c r="C472" s="12"/>
      <c r="E472" s="12"/>
      <c r="F472" s="12"/>
      <c r="G472" s="21"/>
    </row>
    <row r="473" spans="3:7" ht="12.75">
      <c r="C473" s="12"/>
      <c r="E473" s="12"/>
      <c r="F473" s="12"/>
      <c r="G473" s="21"/>
    </row>
    <row r="474" spans="3:7" ht="12.75">
      <c r="C474" s="12"/>
      <c r="E474" s="12"/>
      <c r="F474" s="12"/>
      <c r="G474" s="21"/>
    </row>
    <row r="475" spans="3:7" ht="12.75">
      <c r="C475" s="12"/>
      <c r="E475" s="12"/>
      <c r="F475" s="12"/>
      <c r="G475" s="21"/>
    </row>
    <row r="476" spans="3:7" ht="12.75">
      <c r="C476" s="12"/>
      <c r="E476" s="12"/>
      <c r="F476" s="12"/>
      <c r="G476" s="21"/>
    </row>
    <row r="477" spans="3:7" ht="12.75">
      <c r="C477" s="12"/>
      <c r="E477" s="12"/>
      <c r="F477" s="12"/>
      <c r="G477" s="21"/>
    </row>
    <row r="478" spans="3:7" ht="12.75">
      <c r="C478" s="12"/>
      <c r="E478" s="12"/>
      <c r="F478" s="12"/>
      <c r="G478" s="21"/>
    </row>
    <row r="479" spans="3:7" ht="12.75">
      <c r="C479" s="12"/>
      <c r="E479" s="12"/>
      <c r="F479" s="12"/>
      <c r="G479" s="21"/>
    </row>
    <row r="480" spans="3:7" ht="12.75">
      <c r="C480" s="12"/>
      <c r="E480" s="12"/>
      <c r="F480" s="12"/>
      <c r="G480" s="21"/>
    </row>
    <row r="481" spans="3:7" ht="12.75">
      <c r="C481" s="12"/>
      <c r="E481" s="12"/>
      <c r="F481" s="12"/>
      <c r="G481" s="21"/>
    </row>
    <row r="482" spans="3:7" ht="12.75">
      <c r="C482" s="12"/>
      <c r="E482" s="12"/>
      <c r="F482" s="12"/>
      <c r="G482" s="21"/>
    </row>
    <row r="483" spans="3:7" ht="12.75">
      <c r="C483" s="12"/>
      <c r="E483" s="12"/>
      <c r="F483" s="12"/>
      <c r="G483" s="21"/>
    </row>
    <row r="484" spans="3:7" ht="12.75">
      <c r="C484" s="12"/>
      <c r="E484" s="12"/>
      <c r="F484" s="12"/>
      <c r="G484" s="21"/>
    </row>
    <row r="485" spans="3:7" ht="12.75">
      <c r="C485" s="12"/>
      <c r="E485" s="12"/>
      <c r="F485" s="12"/>
      <c r="G485" s="21"/>
    </row>
    <row r="486" spans="3:7" ht="12.75">
      <c r="C486" s="12"/>
      <c r="E486" s="12"/>
      <c r="F486" s="12"/>
      <c r="G486" s="21"/>
    </row>
    <row r="487" spans="3:7" ht="12.75">
      <c r="C487" s="12"/>
      <c r="E487" s="12"/>
      <c r="F487" s="12"/>
      <c r="G487" s="21"/>
    </row>
    <row r="488" spans="3:7" ht="12.75">
      <c r="C488" s="12"/>
      <c r="E488" s="12"/>
      <c r="F488" s="12"/>
      <c r="G488" s="21"/>
    </row>
    <row r="489" spans="3:7" ht="12.75">
      <c r="C489" s="12"/>
      <c r="E489" s="12"/>
      <c r="F489" s="12"/>
      <c r="G489" s="21"/>
    </row>
    <row r="490" spans="3:7" ht="12.75">
      <c r="C490" s="12"/>
      <c r="E490" s="12"/>
      <c r="F490" s="12"/>
      <c r="G490" s="21"/>
    </row>
    <row r="491" spans="3:7" ht="12.75">
      <c r="C491" s="12"/>
      <c r="E491" s="12"/>
      <c r="F491" s="12"/>
      <c r="G491" s="21"/>
    </row>
    <row r="492" spans="3:7" ht="12.75">
      <c r="C492" s="12"/>
      <c r="E492" s="12"/>
      <c r="F492" s="12"/>
      <c r="G492" s="21"/>
    </row>
    <row r="493" spans="3:7" ht="12.75">
      <c r="C493" s="12"/>
      <c r="E493" s="12"/>
      <c r="F493" s="12"/>
      <c r="G493" s="21"/>
    </row>
    <row r="494" spans="3:7" ht="12.75">
      <c r="C494" s="12"/>
      <c r="E494" s="12"/>
      <c r="F494" s="12"/>
      <c r="G494" s="21"/>
    </row>
    <row r="495" spans="3:7" ht="12.75">
      <c r="C495" s="12"/>
      <c r="E495" s="12"/>
      <c r="F495" s="12"/>
      <c r="G495" s="21"/>
    </row>
    <row r="496" spans="3:7" ht="12.75">
      <c r="C496" s="12"/>
      <c r="E496" s="12"/>
      <c r="F496" s="12"/>
      <c r="G496" s="21"/>
    </row>
    <row r="497" spans="3:7" ht="12.75">
      <c r="C497" s="12"/>
      <c r="E497" s="12"/>
      <c r="F497" s="12"/>
      <c r="G497" s="21"/>
    </row>
    <row r="498" spans="3:7" ht="12.75">
      <c r="C498" s="12"/>
      <c r="E498" s="12"/>
      <c r="F498" s="12"/>
      <c r="G498" s="21"/>
    </row>
    <row r="499" spans="3:7" ht="12.75">
      <c r="C499" s="12"/>
      <c r="E499" s="12"/>
      <c r="F499" s="12"/>
      <c r="G499" s="21"/>
    </row>
    <row r="500" spans="3:7" ht="12.75">
      <c r="C500" s="12"/>
      <c r="E500" s="12"/>
      <c r="F500" s="12"/>
      <c r="G500" s="21"/>
    </row>
    <row r="501" spans="3:7" ht="12.75">
      <c r="C501" s="12"/>
      <c r="E501" s="12"/>
      <c r="F501" s="12"/>
      <c r="G501" s="21"/>
    </row>
    <row r="502" spans="3:7" ht="12.75">
      <c r="C502" s="12"/>
      <c r="E502" s="12"/>
      <c r="F502" s="12"/>
      <c r="G502" s="21"/>
    </row>
    <row r="503" spans="3:7" ht="12.75">
      <c r="C503" s="12"/>
      <c r="E503" s="12"/>
      <c r="F503" s="12"/>
      <c r="G503" s="21"/>
    </row>
    <row r="504" spans="3:7" ht="12.75">
      <c r="C504" s="12"/>
      <c r="E504" s="12"/>
      <c r="F504" s="12"/>
      <c r="G504" s="21"/>
    </row>
    <row r="505" spans="3:7" ht="12.75">
      <c r="C505" s="12"/>
      <c r="E505" s="12"/>
      <c r="F505" s="12"/>
      <c r="G505" s="21"/>
    </row>
    <row r="506" spans="3:7" ht="12.75">
      <c r="C506" s="12"/>
      <c r="E506" s="12"/>
      <c r="F506" s="12"/>
      <c r="G506" s="21"/>
    </row>
    <row r="507" spans="3:7" ht="12.75">
      <c r="C507" s="12"/>
      <c r="E507" s="12"/>
      <c r="F507" s="12"/>
      <c r="G507" s="21"/>
    </row>
    <row r="508" spans="3:7" ht="12.75">
      <c r="C508" s="12"/>
      <c r="E508" s="12"/>
      <c r="F508" s="12"/>
      <c r="G508" s="21"/>
    </row>
    <row r="509" spans="3:7" ht="12.75">
      <c r="C509" s="12"/>
      <c r="E509" s="12"/>
      <c r="F509" s="12"/>
      <c r="G509" s="21"/>
    </row>
    <row r="510" spans="3:7" ht="12.75">
      <c r="C510" s="12"/>
      <c r="E510" s="12"/>
      <c r="F510" s="12"/>
      <c r="G510" s="21"/>
    </row>
    <row r="511" spans="3:7" ht="12.75">
      <c r="C511" s="12"/>
      <c r="E511" s="12"/>
      <c r="F511" s="12"/>
      <c r="G511" s="21"/>
    </row>
    <row r="512" spans="3:7" ht="12.75">
      <c r="C512" s="12"/>
      <c r="E512" s="12"/>
      <c r="F512" s="12"/>
      <c r="G512" s="21"/>
    </row>
    <row r="513" spans="3:7" ht="12.75">
      <c r="C513" s="12"/>
      <c r="E513" s="12"/>
      <c r="F513" s="12"/>
      <c r="G513" s="21"/>
    </row>
    <row r="514" spans="3:7" ht="12.75">
      <c r="C514" s="12"/>
      <c r="E514" s="12"/>
      <c r="F514" s="12"/>
      <c r="G514" s="21"/>
    </row>
    <row r="515" spans="3:7" ht="12.75">
      <c r="C515" s="12"/>
      <c r="E515" s="12"/>
      <c r="F515" s="12"/>
      <c r="G515" s="21"/>
    </row>
    <row r="516" spans="3:7" ht="12.75">
      <c r="C516" s="12"/>
      <c r="E516" s="12"/>
      <c r="F516" s="12"/>
      <c r="G516" s="21"/>
    </row>
    <row r="517" spans="3:7" ht="12.75">
      <c r="C517" s="12"/>
      <c r="E517" s="12"/>
      <c r="F517" s="12"/>
      <c r="G517" s="21"/>
    </row>
    <row r="518" spans="3:7" ht="12.75">
      <c r="C518" s="12"/>
      <c r="E518" s="12"/>
      <c r="F518" s="12"/>
      <c r="G518" s="21"/>
    </row>
    <row r="519" spans="3:7" ht="12.75">
      <c r="C519" s="12"/>
      <c r="E519" s="12"/>
      <c r="F519" s="12"/>
      <c r="G519" s="21"/>
    </row>
    <row r="520" spans="3:7" ht="12.75">
      <c r="C520" s="12"/>
      <c r="E520" s="12"/>
      <c r="F520" s="12"/>
      <c r="G520" s="21"/>
    </row>
    <row r="521" spans="3:7" ht="12.75">
      <c r="C521" s="12"/>
      <c r="E521" s="12"/>
      <c r="F521" s="12"/>
      <c r="G521" s="21"/>
    </row>
    <row r="522" spans="3:7" ht="12.75">
      <c r="C522" s="12"/>
      <c r="E522" s="12"/>
      <c r="F522" s="12"/>
      <c r="G522" s="21"/>
    </row>
    <row r="523" spans="3:7" ht="12.75">
      <c r="C523" s="12"/>
      <c r="E523" s="12"/>
      <c r="F523" s="12"/>
      <c r="G523" s="21"/>
    </row>
    <row r="524" spans="3:7" ht="12.75">
      <c r="C524" s="12"/>
      <c r="E524" s="12"/>
      <c r="F524" s="12"/>
      <c r="G524" s="21"/>
    </row>
    <row r="525" spans="3:7" ht="12.75">
      <c r="C525" s="12"/>
      <c r="E525" s="12"/>
      <c r="F525" s="12"/>
      <c r="G525" s="21"/>
    </row>
    <row r="526" spans="3:7" ht="12.75">
      <c r="C526" s="12"/>
      <c r="E526" s="12"/>
      <c r="F526" s="12"/>
      <c r="G526" s="21"/>
    </row>
    <row r="527" spans="3:7" ht="12.75">
      <c r="C527" s="12"/>
      <c r="E527" s="12"/>
      <c r="F527" s="12"/>
      <c r="G527" s="21"/>
    </row>
    <row r="528" spans="3:7" ht="12.75">
      <c r="C528" s="12"/>
      <c r="E528" s="12"/>
      <c r="F528" s="12"/>
      <c r="G528" s="21"/>
    </row>
    <row r="529" spans="3:7" ht="12.75">
      <c r="C529" s="12"/>
      <c r="E529" s="12"/>
      <c r="F529" s="12"/>
      <c r="G529" s="21"/>
    </row>
    <row r="530" spans="3:7" ht="12.75">
      <c r="C530" s="12"/>
      <c r="E530" s="12"/>
      <c r="F530" s="12"/>
      <c r="G530" s="21"/>
    </row>
    <row r="531" spans="3:7" ht="12.75">
      <c r="C531" s="12"/>
      <c r="E531" s="12"/>
      <c r="F531" s="12"/>
      <c r="G531" s="21"/>
    </row>
    <row r="532" spans="3:7" ht="12.75">
      <c r="C532" s="12"/>
      <c r="E532" s="12"/>
      <c r="F532" s="12"/>
      <c r="G532" s="21"/>
    </row>
    <row r="533" spans="3:7" ht="12.75">
      <c r="C533" s="12"/>
      <c r="E533" s="12"/>
      <c r="F533" s="12"/>
      <c r="G533" s="21"/>
    </row>
    <row r="534" spans="3:7" ht="12.75">
      <c r="C534" s="12"/>
      <c r="E534" s="12"/>
      <c r="F534" s="12"/>
      <c r="G534" s="21"/>
    </row>
    <row r="535" spans="3:7" ht="12.75">
      <c r="C535" s="12"/>
      <c r="E535" s="12"/>
      <c r="F535" s="12"/>
      <c r="G535" s="21"/>
    </row>
    <row r="536" spans="3:7" ht="12.75">
      <c r="C536" s="12"/>
      <c r="E536" s="12"/>
      <c r="F536" s="12"/>
      <c r="G536" s="21"/>
    </row>
    <row r="537" spans="3:7" ht="12.75">
      <c r="C537" s="12"/>
      <c r="E537" s="12"/>
      <c r="F537" s="12"/>
      <c r="G537" s="21"/>
    </row>
    <row r="538" spans="3:7" ht="12.75">
      <c r="C538" s="12"/>
      <c r="E538" s="12"/>
      <c r="F538" s="12"/>
      <c r="G538" s="21"/>
    </row>
    <row r="539" spans="3:7" ht="12.75">
      <c r="C539" s="12"/>
      <c r="E539" s="12"/>
      <c r="F539" s="12"/>
      <c r="G539" s="21"/>
    </row>
    <row r="540" spans="3:7" ht="12.75">
      <c r="C540" s="12"/>
      <c r="E540" s="12"/>
      <c r="F540" s="12"/>
      <c r="G540" s="21"/>
    </row>
    <row r="541" spans="3:7" ht="12.75">
      <c r="C541" s="12"/>
      <c r="E541" s="12"/>
      <c r="F541" s="12"/>
      <c r="G541" s="21"/>
    </row>
    <row r="542" spans="3:7" ht="12.75">
      <c r="C542" s="12"/>
      <c r="E542" s="12"/>
      <c r="F542" s="12"/>
      <c r="G542" s="21"/>
    </row>
    <row r="543" spans="3:7" ht="12.75">
      <c r="C543" s="12"/>
      <c r="E543" s="12"/>
      <c r="F543" s="12"/>
      <c r="G543" s="21"/>
    </row>
    <row r="544" spans="3:7" ht="12.75">
      <c r="C544" s="12"/>
      <c r="E544" s="12"/>
      <c r="F544" s="12"/>
      <c r="G544" s="21"/>
    </row>
    <row r="545" spans="3:7" ht="12.75">
      <c r="C545" s="12"/>
      <c r="E545" s="12"/>
      <c r="F545" s="12"/>
      <c r="G545" s="21"/>
    </row>
    <row r="546" spans="3:7" ht="12.75">
      <c r="C546" s="12"/>
      <c r="E546" s="12"/>
      <c r="F546" s="12"/>
      <c r="G546" s="21"/>
    </row>
    <row r="547" spans="3:7" ht="12.75">
      <c r="C547" s="12"/>
      <c r="E547" s="12"/>
      <c r="F547" s="12"/>
      <c r="G547" s="21"/>
    </row>
    <row r="548" spans="3:7" ht="12.75">
      <c r="C548" s="12"/>
      <c r="E548" s="12"/>
      <c r="F548" s="12"/>
      <c r="G548" s="21"/>
    </row>
    <row r="549" spans="3:7" ht="12.75">
      <c r="C549" s="12"/>
      <c r="E549" s="12"/>
      <c r="F549" s="12"/>
      <c r="G549" s="21"/>
    </row>
    <row r="550" spans="3:7" ht="12.75">
      <c r="C550" s="12"/>
      <c r="E550" s="12"/>
      <c r="F550" s="12"/>
      <c r="G550" s="21"/>
    </row>
    <row r="551" spans="3:7" ht="12.75">
      <c r="C551" s="12"/>
      <c r="E551" s="12"/>
      <c r="F551" s="12"/>
      <c r="G551" s="21"/>
    </row>
    <row r="552" spans="3:7" ht="12.75">
      <c r="C552" s="12"/>
      <c r="E552" s="12"/>
      <c r="F552" s="12"/>
      <c r="G552" s="21"/>
    </row>
    <row r="553" spans="3:7" ht="12.75">
      <c r="C553" s="12"/>
      <c r="E553" s="12"/>
      <c r="F553" s="12"/>
      <c r="G553" s="21"/>
    </row>
    <row r="554" spans="3:7" ht="12.75">
      <c r="C554" s="12"/>
      <c r="E554" s="12"/>
      <c r="F554" s="12"/>
      <c r="G554" s="21"/>
    </row>
    <row r="555" spans="3:7" ht="12.75">
      <c r="C555" s="12"/>
      <c r="E555" s="12"/>
      <c r="F555" s="12"/>
      <c r="G555" s="21"/>
    </row>
    <row r="556" spans="3:7" ht="12.75">
      <c r="C556" s="12"/>
      <c r="E556" s="12"/>
      <c r="F556" s="12"/>
      <c r="G556" s="21"/>
    </row>
    <row r="557" spans="3:7" ht="12.75">
      <c r="C557" s="12"/>
      <c r="E557" s="12"/>
      <c r="F557" s="12"/>
      <c r="G557" s="21"/>
    </row>
    <row r="558" spans="3:7" ht="12.75">
      <c r="C558" s="12"/>
      <c r="E558" s="12"/>
      <c r="F558" s="12"/>
      <c r="G558" s="21"/>
    </row>
    <row r="559" spans="3:7" ht="12.75">
      <c r="C559" s="12"/>
      <c r="E559" s="12"/>
      <c r="F559" s="12"/>
      <c r="G559" s="21"/>
    </row>
    <row r="560" spans="3:7" ht="12.75">
      <c r="C560" s="12"/>
      <c r="E560" s="12"/>
      <c r="F560" s="12"/>
      <c r="G560" s="21"/>
    </row>
    <row r="561" spans="3:7" ht="12.75">
      <c r="C561" s="12"/>
      <c r="E561" s="12"/>
      <c r="F561" s="12"/>
      <c r="G561" s="21"/>
    </row>
    <row r="562" spans="3:7" ht="12.75">
      <c r="C562" s="12"/>
      <c r="E562" s="12"/>
      <c r="F562" s="12"/>
      <c r="G562" s="21"/>
    </row>
    <row r="563" spans="3:7" ht="12.75">
      <c r="C563" s="12"/>
      <c r="E563" s="12"/>
      <c r="F563" s="12"/>
      <c r="G563" s="21"/>
    </row>
    <row r="564" spans="3:7" ht="12.75">
      <c r="C564" s="12"/>
      <c r="E564" s="12"/>
      <c r="F564" s="12"/>
      <c r="G564" s="21"/>
    </row>
    <row r="565" spans="3:7" ht="12.75">
      <c r="C565" s="12"/>
      <c r="E565" s="12"/>
      <c r="F565" s="12"/>
      <c r="G565" s="21"/>
    </row>
    <row r="566" spans="3:7" ht="12.75">
      <c r="C566" s="12"/>
      <c r="E566" s="12"/>
      <c r="F566" s="12"/>
      <c r="G566" s="21"/>
    </row>
    <row r="567" spans="3:7" ht="12.75">
      <c r="C567" s="12"/>
      <c r="E567" s="12"/>
      <c r="F567" s="12"/>
      <c r="G567" s="21"/>
    </row>
    <row r="568" spans="3:7" ht="12.75">
      <c r="C568" s="12"/>
      <c r="E568" s="12"/>
      <c r="F568" s="12"/>
      <c r="G568" s="21"/>
    </row>
    <row r="569" spans="3:7" ht="12.75">
      <c r="C569" s="12"/>
      <c r="E569" s="12"/>
      <c r="F569" s="12"/>
      <c r="G569" s="21"/>
    </row>
    <row r="570" spans="3:7" ht="12.75">
      <c r="C570" s="12"/>
      <c r="E570" s="12"/>
      <c r="F570" s="12"/>
      <c r="G570" s="21"/>
    </row>
    <row r="571" spans="3:7" ht="12.75">
      <c r="C571" s="12"/>
      <c r="E571" s="12"/>
      <c r="F571" s="12"/>
      <c r="G571" s="21"/>
    </row>
    <row r="572" spans="3:7" ht="12.75">
      <c r="C572" s="12"/>
      <c r="E572" s="12"/>
      <c r="F572" s="12"/>
      <c r="G572" s="21"/>
    </row>
    <row r="573" spans="3:7" ht="12.75">
      <c r="C573" s="12"/>
      <c r="E573" s="12"/>
      <c r="F573" s="12"/>
      <c r="G573" s="21"/>
    </row>
    <row r="574" spans="3:7" ht="12.75">
      <c r="C574" s="12"/>
      <c r="E574" s="12"/>
      <c r="F574" s="12"/>
      <c r="G574" s="21"/>
    </row>
    <row r="575" spans="3:7" ht="12.75">
      <c r="C575" s="12"/>
      <c r="E575" s="12"/>
      <c r="F575" s="12"/>
      <c r="G575" s="21"/>
    </row>
    <row r="576" spans="3:7" ht="12.75">
      <c r="C576" s="12"/>
      <c r="E576" s="12"/>
      <c r="F576" s="12"/>
      <c r="G576" s="21"/>
    </row>
    <row r="577" spans="3:7" ht="12.75">
      <c r="C577" s="12"/>
      <c r="E577" s="12"/>
      <c r="F577" s="12"/>
      <c r="G577" s="21"/>
    </row>
    <row r="578" spans="3:7" ht="12.75">
      <c r="C578" s="12"/>
      <c r="E578" s="12"/>
      <c r="F578" s="12"/>
      <c r="G578" s="21"/>
    </row>
    <row r="579" spans="3:7" ht="12.75">
      <c r="C579" s="12"/>
      <c r="E579" s="12"/>
      <c r="F579" s="12"/>
      <c r="G579" s="21"/>
    </row>
    <row r="580" spans="3:7" ht="12.75">
      <c r="C580" s="12"/>
      <c r="E580" s="12"/>
      <c r="F580" s="12"/>
      <c r="G580" s="21"/>
    </row>
    <row r="581" spans="3:7" ht="12.75">
      <c r="C581" s="12"/>
      <c r="E581" s="12"/>
      <c r="F581" s="12"/>
      <c r="G581" s="21"/>
    </row>
    <row r="582" spans="3:7" ht="12.75">
      <c r="C582" s="12"/>
      <c r="E582" s="12"/>
      <c r="F582" s="12"/>
      <c r="G582" s="21"/>
    </row>
    <row r="583" spans="3:7" ht="12.75">
      <c r="C583" s="12"/>
      <c r="E583" s="12"/>
      <c r="F583" s="12"/>
      <c r="G583" s="21"/>
    </row>
    <row r="584" spans="3:7" ht="12.75">
      <c r="C584" s="12"/>
      <c r="E584" s="12"/>
      <c r="F584" s="12"/>
      <c r="G584" s="21"/>
    </row>
    <row r="585" spans="3:7" ht="12.75">
      <c r="C585" s="12"/>
      <c r="E585" s="12"/>
      <c r="F585" s="12"/>
      <c r="G585" s="21"/>
    </row>
    <row r="586" spans="3:7" ht="12.75">
      <c r="C586" s="12"/>
      <c r="E586" s="12"/>
      <c r="F586" s="12"/>
      <c r="G586" s="21"/>
    </row>
    <row r="587" spans="3:7" ht="12.75">
      <c r="C587" s="12"/>
      <c r="E587" s="12"/>
      <c r="F587" s="12"/>
      <c r="G587" s="21"/>
    </row>
    <row r="588" spans="3:7" ht="12.75">
      <c r="C588" s="12"/>
      <c r="E588" s="12"/>
      <c r="F588" s="12"/>
      <c r="G588" s="21"/>
    </row>
    <row r="589" spans="3:7" ht="12.75">
      <c r="C589" s="12"/>
      <c r="E589" s="12"/>
      <c r="F589" s="12"/>
      <c r="G589" s="21"/>
    </row>
    <row r="590" spans="3:7" ht="12.75">
      <c r="C590" s="12"/>
      <c r="E590" s="12"/>
      <c r="F590" s="12"/>
      <c r="G590" s="21"/>
    </row>
    <row r="591" spans="3:7" ht="12.75">
      <c r="C591" s="12"/>
      <c r="E591" s="12"/>
      <c r="F591" s="12"/>
      <c r="G591" s="21"/>
    </row>
    <row r="592" spans="3:7" ht="12.75">
      <c r="C592" s="12"/>
      <c r="E592" s="12"/>
      <c r="F592" s="12"/>
      <c r="G592" s="21"/>
    </row>
    <row r="593" spans="3:7" ht="12.75">
      <c r="C593" s="12"/>
      <c r="E593" s="12"/>
      <c r="F593" s="12"/>
      <c r="G593" s="21"/>
    </row>
    <row r="594" spans="3:7" ht="12.75">
      <c r="C594" s="12"/>
      <c r="E594" s="12"/>
      <c r="F594" s="12"/>
      <c r="G594" s="21"/>
    </row>
    <row r="595" spans="3:7" ht="12.75">
      <c r="C595" s="12"/>
      <c r="E595" s="12"/>
      <c r="F595" s="12"/>
      <c r="G595" s="21"/>
    </row>
    <row r="596" spans="3:7" ht="12.75">
      <c r="C596" s="12"/>
      <c r="E596" s="12"/>
      <c r="F596" s="12"/>
      <c r="G596" s="21"/>
    </row>
    <row r="597" spans="3:7" ht="12.75">
      <c r="C597" s="12"/>
      <c r="E597" s="12"/>
      <c r="F597" s="12"/>
      <c r="G597" s="21"/>
    </row>
    <row r="598" spans="3:7" ht="12.75">
      <c r="C598" s="12"/>
      <c r="E598" s="12"/>
      <c r="F598" s="12"/>
      <c r="G598" s="21"/>
    </row>
    <row r="599" spans="3:7" ht="12.75">
      <c r="C599" s="12"/>
      <c r="E599" s="12"/>
      <c r="F599" s="12"/>
      <c r="G599" s="21"/>
    </row>
    <row r="600" spans="3:7" ht="12.75">
      <c r="C600" s="12"/>
      <c r="E600" s="12"/>
      <c r="F600" s="12"/>
      <c r="G600" s="21"/>
    </row>
    <row r="601" spans="3:7" ht="12.75">
      <c r="C601" s="12"/>
      <c r="E601" s="12"/>
      <c r="F601" s="12"/>
      <c r="G601" s="21"/>
    </row>
    <row r="602" spans="3:7" ht="12.75">
      <c r="C602" s="12"/>
      <c r="E602" s="12"/>
      <c r="F602" s="12"/>
      <c r="G602" s="21"/>
    </row>
    <row r="603" spans="3:7" ht="12.75">
      <c r="C603" s="12"/>
      <c r="E603" s="12"/>
      <c r="F603" s="12"/>
      <c r="G603" s="21"/>
    </row>
    <row r="604" spans="3:7" ht="12.75">
      <c r="C604" s="12"/>
      <c r="E604" s="12"/>
      <c r="F604" s="12"/>
      <c r="G604" s="21"/>
    </row>
    <row r="605" spans="3:7" ht="12.75">
      <c r="C605" s="12"/>
      <c r="E605" s="12"/>
      <c r="F605" s="12"/>
      <c r="G605" s="21"/>
    </row>
    <row r="606" spans="3:7" ht="12.75">
      <c r="C606" s="12"/>
      <c r="E606" s="12"/>
      <c r="F606" s="12"/>
      <c r="G606" s="21"/>
    </row>
    <row r="607" spans="3:7" ht="12.75">
      <c r="C607" s="12"/>
      <c r="E607" s="12"/>
      <c r="F607" s="12"/>
      <c r="G607" s="21"/>
    </row>
    <row r="608" spans="3:7" ht="12.75">
      <c r="C608" s="12"/>
      <c r="E608" s="12"/>
      <c r="F608" s="12"/>
      <c r="G608" s="21"/>
    </row>
    <row r="609" spans="3:7" ht="12.75">
      <c r="C609" s="12"/>
      <c r="E609" s="12"/>
      <c r="F609" s="12"/>
      <c r="G609" s="21"/>
    </row>
    <row r="610" spans="3:7" ht="12.75">
      <c r="C610" s="12"/>
      <c r="E610" s="12"/>
      <c r="F610" s="12"/>
      <c r="G610" s="21"/>
    </row>
    <row r="611" spans="3:7" ht="12.75">
      <c r="C611" s="12"/>
      <c r="E611" s="12"/>
      <c r="F611" s="12"/>
      <c r="G611" s="21"/>
    </row>
    <row r="612" spans="3:7" ht="12.75">
      <c r="C612" s="12"/>
      <c r="E612" s="12"/>
      <c r="F612" s="12"/>
      <c r="G612" s="21"/>
    </row>
    <row r="613" spans="3:7" ht="12.75">
      <c r="C613" s="12"/>
      <c r="E613" s="12"/>
      <c r="F613" s="12"/>
      <c r="G613" s="21"/>
    </row>
    <row r="614" spans="3:7" ht="12.75">
      <c r="C614" s="12"/>
      <c r="E614" s="12"/>
      <c r="F614" s="12"/>
      <c r="G614" s="21"/>
    </row>
    <row r="615" spans="3:7" ht="12.75">
      <c r="C615" s="12"/>
      <c r="E615" s="12"/>
      <c r="F615" s="12"/>
      <c r="G615" s="21"/>
    </row>
    <row r="616" spans="3:7" ht="12.75">
      <c r="C616" s="12"/>
      <c r="E616" s="12"/>
      <c r="F616" s="12"/>
      <c r="G616" s="21"/>
    </row>
    <row r="617" spans="3:7" ht="12.75">
      <c r="C617" s="12"/>
      <c r="E617" s="12"/>
      <c r="F617" s="12"/>
      <c r="G617" s="21"/>
    </row>
    <row r="618" spans="3:7" ht="12.75">
      <c r="C618" s="12"/>
      <c r="E618" s="12"/>
      <c r="F618" s="12"/>
      <c r="G618" s="21"/>
    </row>
    <row r="619" spans="3:7" ht="12.75">
      <c r="C619" s="12"/>
      <c r="E619" s="12"/>
      <c r="F619" s="12"/>
      <c r="G619" s="21"/>
    </row>
    <row r="620" spans="3:7" ht="12.75">
      <c r="C620" s="12"/>
      <c r="E620" s="12"/>
      <c r="F620" s="12"/>
      <c r="G620" s="21"/>
    </row>
    <row r="621" spans="3:7" ht="12.75">
      <c r="C621" s="12"/>
      <c r="E621" s="12"/>
      <c r="F621" s="12"/>
      <c r="G621" s="21"/>
    </row>
    <row r="622" spans="3:7" ht="12.75">
      <c r="C622" s="12"/>
      <c r="E622" s="12"/>
      <c r="F622" s="12"/>
      <c r="G622" s="21"/>
    </row>
    <row r="623" spans="3:7" ht="12.75">
      <c r="C623" s="12"/>
      <c r="E623" s="12"/>
      <c r="F623" s="12"/>
      <c r="G623" s="21"/>
    </row>
    <row r="624" spans="3:7" ht="12.75">
      <c r="C624" s="12"/>
      <c r="E624" s="12"/>
      <c r="F624" s="12"/>
      <c r="G624" s="21"/>
    </row>
    <row r="625" spans="3:7" ht="12.75">
      <c r="C625" s="12"/>
      <c r="E625" s="12"/>
      <c r="F625" s="12"/>
      <c r="G625" s="21"/>
    </row>
    <row r="626" spans="3:7" ht="12.75">
      <c r="C626" s="12"/>
      <c r="E626" s="12"/>
      <c r="F626" s="12"/>
      <c r="G626" s="21"/>
    </row>
    <row r="627" spans="3:7" ht="12.75">
      <c r="C627" s="12"/>
      <c r="E627" s="12"/>
      <c r="F627" s="12"/>
      <c r="G627" s="21"/>
    </row>
    <row r="628" spans="3:7" ht="12.75">
      <c r="C628" s="12"/>
      <c r="E628" s="12"/>
      <c r="F628" s="12"/>
      <c r="G628" s="21"/>
    </row>
    <row r="629" spans="3:7" ht="12.75">
      <c r="C629" s="12"/>
      <c r="E629" s="12"/>
      <c r="F629" s="12"/>
      <c r="G629" s="21"/>
    </row>
    <row r="630" spans="3:7" ht="12.75">
      <c r="C630" s="12"/>
      <c r="E630" s="12"/>
      <c r="F630" s="12"/>
      <c r="G630" s="21"/>
    </row>
    <row r="631" spans="3:7" ht="12.75">
      <c r="C631" s="12"/>
      <c r="E631" s="12"/>
      <c r="F631" s="12"/>
      <c r="G631" s="21"/>
    </row>
    <row r="632" spans="3:7" ht="12.75">
      <c r="C632" s="12"/>
      <c r="E632" s="12"/>
      <c r="F632" s="12"/>
      <c r="G632" s="21"/>
    </row>
    <row r="633" spans="3:7" ht="12.75">
      <c r="C633" s="12"/>
      <c r="E633" s="12"/>
      <c r="F633" s="12"/>
      <c r="G633" s="21"/>
    </row>
    <row r="634" spans="3:7" ht="12.75">
      <c r="C634" s="12"/>
      <c r="E634" s="12"/>
      <c r="F634" s="12"/>
      <c r="G634" s="21"/>
    </row>
    <row r="635" spans="3:7" ht="12.75">
      <c r="C635" s="12"/>
      <c r="E635" s="12"/>
      <c r="F635" s="12"/>
      <c r="G635" s="21"/>
    </row>
    <row r="636" spans="3:7" ht="12.75">
      <c r="C636" s="12"/>
      <c r="E636" s="12"/>
      <c r="F636" s="12"/>
      <c r="G636" s="21"/>
    </row>
    <row r="637" spans="3:7" ht="12.75">
      <c r="C637" s="12"/>
      <c r="E637" s="12"/>
      <c r="F637" s="12"/>
      <c r="G637" s="21"/>
    </row>
    <row r="638" spans="3:7" ht="12.75">
      <c r="C638" s="12"/>
      <c r="E638" s="12"/>
      <c r="F638" s="12"/>
      <c r="G638" s="21"/>
    </row>
    <row r="639" spans="3:7" ht="12.75">
      <c r="C639" s="12"/>
      <c r="E639" s="12"/>
      <c r="F639" s="12"/>
      <c r="G639" s="21"/>
    </row>
    <row r="640" spans="3:7" ht="12.75">
      <c r="C640" s="12"/>
      <c r="E640" s="12"/>
      <c r="F640" s="12"/>
      <c r="G640" s="21"/>
    </row>
    <row r="641" spans="3:7" ht="12.75">
      <c r="C641" s="12"/>
      <c r="E641" s="12"/>
      <c r="F641" s="12"/>
      <c r="G641" s="21"/>
    </row>
    <row r="642" spans="3:7" ht="12.75">
      <c r="C642" s="12"/>
      <c r="E642" s="12"/>
      <c r="F642" s="12"/>
      <c r="G642" s="21"/>
    </row>
    <row r="643" spans="3:7" ht="12.75">
      <c r="C643" s="12"/>
      <c r="E643" s="12"/>
      <c r="F643" s="12"/>
      <c r="G643" s="21"/>
    </row>
    <row r="644" spans="3:7" ht="12.75">
      <c r="C644" s="12"/>
      <c r="E644" s="12"/>
      <c r="F644" s="12"/>
      <c r="G644" s="21"/>
    </row>
    <row r="645" spans="3:7" ht="12.75">
      <c r="C645" s="12"/>
      <c r="E645" s="12"/>
      <c r="F645" s="12"/>
      <c r="G645" s="21"/>
    </row>
    <row r="646" spans="3:7" ht="12.75">
      <c r="C646" s="12"/>
      <c r="E646" s="12"/>
      <c r="F646" s="12"/>
      <c r="G646" s="21"/>
    </row>
    <row r="647" spans="3:7" ht="12.75">
      <c r="C647" s="12"/>
      <c r="E647" s="12"/>
      <c r="F647" s="12"/>
      <c r="G647" s="21"/>
    </row>
    <row r="648" spans="3:7" ht="12.75">
      <c r="C648" s="12"/>
      <c r="E648" s="12"/>
      <c r="F648" s="12"/>
      <c r="G648" s="21"/>
    </row>
    <row r="649" spans="3:7" ht="12.75">
      <c r="C649" s="12"/>
      <c r="E649" s="12"/>
      <c r="F649" s="12"/>
      <c r="G649" s="21"/>
    </row>
    <row r="650" spans="3:7" ht="12.75">
      <c r="C650" s="12"/>
      <c r="E650" s="12"/>
      <c r="F650" s="12"/>
      <c r="G650" s="21"/>
    </row>
    <row r="651" spans="3:7" ht="12.75">
      <c r="C651" s="12"/>
      <c r="E651" s="12"/>
      <c r="F651" s="12"/>
      <c r="G651" s="21"/>
    </row>
    <row r="652" spans="3:7" ht="12.75">
      <c r="C652" s="12"/>
      <c r="E652" s="12"/>
      <c r="F652" s="12"/>
      <c r="G652" s="21"/>
    </row>
    <row r="653" spans="3:7" ht="12.75">
      <c r="C653" s="12"/>
      <c r="E653" s="12"/>
      <c r="F653" s="12"/>
      <c r="G653" s="21"/>
    </row>
    <row r="654" spans="3:7" ht="12.75">
      <c r="C654" s="12"/>
      <c r="E654" s="12"/>
      <c r="F654" s="12"/>
      <c r="G654" s="21"/>
    </row>
    <row r="655" spans="3:7" ht="12.75">
      <c r="C655" s="12"/>
      <c r="E655" s="12"/>
      <c r="F655" s="12"/>
      <c r="G655" s="21"/>
    </row>
    <row r="656" spans="3:7" ht="12.75">
      <c r="C656" s="12"/>
      <c r="E656" s="12"/>
      <c r="F656" s="12"/>
      <c r="G656" s="21"/>
    </row>
    <row r="657" spans="3:7" ht="12.75">
      <c r="C657" s="12"/>
      <c r="E657" s="12"/>
      <c r="F657" s="12"/>
      <c r="G657" s="21"/>
    </row>
    <row r="658" spans="3:7" ht="12.75">
      <c r="C658" s="12"/>
      <c r="E658" s="12"/>
      <c r="F658" s="12"/>
      <c r="G658" s="21"/>
    </row>
    <row r="659" spans="3:7" ht="12.75">
      <c r="C659" s="12"/>
      <c r="E659" s="12"/>
      <c r="F659" s="12"/>
      <c r="G659" s="21"/>
    </row>
    <row r="660" spans="3:7" ht="12.75">
      <c r="C660" s="12"/>
      <c r="E660" s="12"/>
      <c r="F660" s="12"/>
      <c r="G660" s="21"/>
    </row>
    <row r="661" spans="3:7" ht="12.75">
      <c r="C661" s="12"/>
      <c r="E661" s="12"/>
      <c r="F661" s="12"/>
      <c r="G661" s="21"/>
    </row>
    <row r="662" spans="3:7" ht="12.75">
      <c r="C662" s="12"/>
      <c r="E662" s="12"/>
      <c r="F662" s="12"/>
      <c r="G662" s="21"/>
    </row>
    <row r="663" spans="3:7" ht="12.75">
      <c r="C663" s="12"/>
      <c r="E663" s="12"/>
      <c r="F663" s="12"/>
      <c r="G663" s="21"/>
    </row>
    <row r="664" spans="3:7" ht="12.75">
      <c r="C664" s="12"/>
      <c r="E664" s="12"/>
      <c r="F664" s="12"/>
      <c r="G664" s="21"/>
    </row>
    <row r="665" spans="3:7" ht="12.75">
      <c r="C665" s="12"/>
      <c r="E665" s="12"/>
      <c r="F665" s="12"/>
      <c r="G665" s="21"/>
    </row>
    <row r="666" spans="3:7" ht="12.75">
      <c r="C666" s="12"/>
      <c r="E666" s="12"/>
      <c r="F666" s="12"/>
      <c r="G666" s="21"/>
    </row>
    <row r="667" spans="3:7" ht="12.75">
      <c r="C667" s="12"/>
      <c r="E667" s="12"/>
      <c r="F667" s="12"/>
      <c r="G667" s="21"/>
    </row>
    <row r="668" spans="3:7" ht="12.75">
      <c r="C668" s="12"/>
      <c r="E668" s="12"/>
      <c r="F668" s="12"/>
      <c r="G668" s="21"/>
    </row>
    <row r="669" spans="3:7" ht="12.75">
      <c r="C669" s="12"/>
      <c r="E669" s="12"/>
      <c r="F669" s="12"/>
      <c r="G669" s="21"/>
    </row>
    <row r="670" spans="3:7" ht="12.75">
      <c r="C670" s="12"/>
      <c r="E670" s="12"/>
      <c r="F670" s="12"/>
      <c r="G670" s="21"/>
    </row>
    <row r="671" spans="3:7" ht="12.75">
      <c r="C671" s="12"/>
      <c r="E671" s="12"/>
      <c r="F671" s="12"/>
      <c r="G671" s="21"/>
    </row>
    <row r="672" spans="3:7" ht="12.75">
      <c r="C672" s="12"/>
      <c r="E672" s="12"/>
      <c r="F672" s="12"/>
      <c r="G672" s="21"/>
    </row>
    <row r="673" spans="3:7" ht="12.75">
      <c r="C673" s="12"/>
      <c r="E673" s="12"/>
      <c r="F673" s="12"/>
      <c r="G673" s="21"/>
    </row>
    <row r="674" spans="3:7" ht="12.75">
      <c r="C674" s="12"/>
      <c r="E674" s="12"/>
      <c r="F674" s="12"/>
      <c r="G674" s="21"/>
    </row>
    <row r="675" spans="3:7" ht="12.75">
      <c r="C675" s="12"/>
      <c r="E675" s="12"/>
      <c r="F675" s="12"/>
      <c r="G675" s="21"/>
    </row>
    <row r="676" spans="3:7" ht="12.75">
      <c r="C676" s="12"/>
      <c r="E676" s="12"/>
      <c r="F676" s="12"/>
      <c r="G676" s="21"/>
    </row>
    <row r="677" spans="3:7" ht="12.75">
      <c r="C677" s="12"/>
      <c r="E677" s="12"/>
      <c r="F677" s="12"/>
      <c r="G677" s="21"/>
    </row>
    <row r="678" spans="3:7" ht="12.75">
      <c r="C678" s="12"/>
      <c r="E678" s="12"/>
      <c r="F678" s="12"/>
      <c r="G678" s="21"/>
    </row>
    <row r="679" spans="3:7" ht="12.75">
      <c r="C679" s="12"/>
      <c r="E679" s="12"/>
      <c r="F679" s="12"/>
      <c r="G679" s="21"/>
    </row>
    <row r="680" spans="3:7" ht="12.75">
      <c r="C680" s="12"/>
      <c r="E680" s="12"/>
      <c r="F680" s="12"/>
      <c r="G680" s="21"/>
    </row>
    <row r="681" spans="3:7" ht="12.75">
      <c r="C681" s="12"/>
      <c r="E681" s="12"/>
      <c r="F681" s="12"/>
      <c r="G681" s="21"/>
    </row>
    <row r="682" spans="3:7" ht="12.75">
      <c r="C682" s="12"/>
      <c r="E682" s="12"/>
      <c r="F682" s="12"/>
      <c r="G682" s="21"/>
    </row>
    <row r="683" spans="3:7" ht="12.75">
      <c r="C683" s="12"/>
      <c r="E683" s="12"/>
      <c r="F683" s="12"/>
      <c r="G683" s="21"/>
    </row>
    <row r="684" spans="3:7" ht="12.75">
      <c r="C684" s="12"/>
      <c r="E684" s="12"/>
      <c r="F684" s="12"/>
      <c r="G684" s="21"/>
    </row>
    <row r="685" spans="3:7" ht="12.75">
      <c r="C685" s="12"/>
      <c r="E685" s="12"/>
      <c r="F685" s="12"/>
      <c r="G685" s="21"/>
    </row>
    <row r="686" spans="3:7" ht="12.75">
      <c r="C686" s="12"/>
      <c r="E686" s="12"/>
      <c r="F686" s="12"/>
      <c r="G686" s="21"/>
    </row>
    <row r="687" spans="3:7" ht="12.75">
      <c r="C687" s="12"/>
      <c r="E687" s="12"/>
      <c r="F687" s="12"/>
      <c r="G687" s="21"/>
    </row>
    <row r="688" spans="3:7" ht="12.75">
      <c r="C688" s="12"/>
      <c r="E688" s="12"/>
      <c r="F688" s="12"/>
      <c r="G688" s="21"/>
    </row>
    <row r="689" spans="3:7" ht="12.75">
      <c r="C689" s="12"/>
      <c r="E689" s="12"/>
      <c r="F689" s="12"/>
      <c r="G689" s="21"/>
    </row>
    <row r="690" spans="3:7" ht="12.75">
      <c r="C690" s="12"/>
      <c r="E690" s="12"/>
      <c r="F690" s="12"/>
      <c r="G690" s="21"/>
    </row>
    <row r="691" spans="3:7" ht="12.75">
      <c r="C691" s="12"/>
      <c r="E691" s="12"/>
      <c r="F691" s="12"/>
      <c r="G691" s="21"/>
    </row>
    <row r="692" spans="3:7" ht="12.75">
      <c r="C692" s="12"/>
      <c r="E692" s="12"/>
      <c r="F692" s="12"/>
      <c r="G692" s="21"/>
    </row>
    <row r="693" spans="3:7" ht="12.75">
      <c r="C693" s="12"/>
      <c r="E693" s="12"/>
      <c r="F693" s="12"/>
      <c r="G693" s="21"/>
    </row>
    <row r="694" spans="3:7" ht="12.75">
      <c r="C694" s="12"/>
      <c r="E694" s="12"/>
      <c r="F694" s="12"/>
      <c r="G694" s="21"/>
    </row>
    <row r="695" spans="3:7" ht="12.75">
      <c r="C695" s="12"/>
      <c r="E695" s="12"/>
      <c r="F695" s="12"/>
      <c r="G695" s="21"/>
    </row>
    <row r="696" spans="3:7" ht="12.75">
      <c r="C696" s="12"/>
      <c r="E696" s="12"/>
      <c r="F696" s="12"/>
      <c r="G696" s="21"/>
    </row>
    <row r="697" spans="3:7" ht="12.75">
      <c r="C697" s="12"/>
      <c r="E697" s="12"/>
      <c r="F697" s="12"/>
      <c r="G697" s="21"/>
    </row>
    <row r="698" spans="3:7" ht="12.75">
      <c r="C698" s="12"/>
      <c r="E698" s="12"/>
      <c r="F698" s="12"/>
      <c r="G698" s="21"/>
    </row>
    <row r="699" spans="3:7" ht="12.75">
      <c r="C699" s="12"/>
      <c r="E699" s="12"/>
      <c r="F699" s="12"/>
      <c r="G699" s="21"/>
    </row>
    <row r="700" spans="3:7" ht="12.75">
      <c r="C700" s="12"/>
      <c r="E700" s="12"/>
      <c r="F700" s="12"/>
      <c r="G700" s="21"/>
    </row>
    <row r="701" spans="3:7" ht="12.75">
      <c r="C701" s="12"/>
      <c r="E701" s="12"/>
      <c r="F701" s="12"/>
      <c r="G701" s="21"/>
    </row>
    <row r="702" spans="3:7" ht="12.75">
      <c r="C702" s="12"/>
      <c r="E702" s="12"/>
      <c r="F702" s="12"/>
      <c r="G702" s="21"/>
    </row>
    <row r="703" spans="3:7" ht="12.75">
      <c r="C703" s="12"/>
      <c r="E703" s="12"/>
      <c r="F703" s="12"/>
      <c r="G703" s="21"/>
    </row>
    <row r="704" spans="3:7" ht="12.75">
      <c r="C704" s="12"/>
      <c r="E704" s="12"/>
      <c r="F704" s="12"/>
      <c r="G704" s="21"/>
    </row>
    <row r="705" spans="3:7" ht="12.75">
      <c r="C705" s="12"/>
      <c r="E705" s="12"/>
      <c r="F705" s="12"/>
      <c r="G705" s="21"/>
    </row>
    <row r="706" spans="3:7" ht="12.75">
      <c r="C706" s="12"/>
      <c r="E706" s="12"/>
      <c r="F706" s="12"/>
      <c r="G706" s="21"/>
    </row>
    <row r="707" spans="3:7" ht="12.75">
      <c r="C707" s="12"/>
      <c r="E707" s="12"/>
      <c r="F707" s="12"/>
      <c r="G707" s="21"/>
    </row>
    <row r="708" spans="3:7" ht="12.75">
      <c r="C708" s="12"/>
      <c r="E708" s="12"/>
      <c r="F708" s="12"/>
      <c r="G708" s="21"/>
    </row>
    <row r="709" spans="3:7" ht="12.75">
      <c r="C709" s="12"/>
      <c r="E709" s="12"/>
      <c r="F709" s="12"/>
      <c r="G709" s="21"/>
    </row>
    <row r="710" spans="3:7" ht="12.75">
      <c r="C710" s="12"/>
      <c r="E710" s="12"/>
      <c r="F710" s="12"/>
      <c r="G710" s="21"/>
    </row>
    <row r="711" spans="3:7" ht="12.75">
      <c r="C711" s="12"/>
      <c r="E711" s="12"/>
      <c r="F711" s="12"/>
      <c r="G711" s="21"/>
    </row>
    <row r="712" spans="3:7" ht="12.75">
      <c r="C712" s="12"/>
      <c r="E712" s="12"/>
      <c r="F712" s="12"/>
      <c r="G712" s="21"/>
    </row>
    <row r="713" spans="3:7" ht="12.75">
      <c r="C713" s="12"/>
      <c r="E713" s="12"/>
      <c r="F713" s="12"/>
      <c r="G713" s="21"/>
    </row>
    <row r="714" spans="3:7" ht="12.75">
      <c r="C714" s="12"/>
      <c r="E714" s="12"/>
      <c r="F714" s="12"/>
      <c r="G714" s="21"/>
    </row>
    <row r="715" spans="3:7" ht="12.75">
      <c r="C715" s="12"/>
      <c r="E715" s="12"/>
      <c r="F715" s="12"/>
      <c r="G715" s="21"/>
    </row>
    <row r="716" spans="3:7" ht="12.75">
      <c r="C716" s="12"/>
      <c r="E716" s="12"/>
      <c r="F716" s="12"/>
      <c r="G716" s="21"/>
    </row>
    <row r="717" spans="3:7" ht="12.75">
      <c r="C717" s="12"/>
      <c r="E717" s="12"/>
      <c r="F717" s="12"/>
      <c r="G717" s="21"/>
    </row>
    <row r="718" spans="3:7" ht="12.75">
      <c r="C718" s="12"/>
      <c r="E718" s="12"/>
      <c r="F718" s="12"/>
      <c r="G718" s="21"/>
    </row>
    <row r="719" spans="3:7" ht="12.75">
      <c r="C719" s="12"/>
      <c r="E719" s="12"/>
      <c r="F719" s="12"/>
      <c r="G719" s="21"/>
    </row>
    <row r="720" spans="3:7" ht="12.75">
      <c r="C720" s="12"/>
      <c r="E720" s="12"/>
      <c r="F720" s="12"/>
      <c r="G720" s="21"/>
    </row>
    <row r="721" spans="3:7" ht="12.75">
      <c r="C721" s="12"/>
      <c r="E721" s="12"/>
      <c r="F721" s="12"/>
      <c r="G721" s="21"/>
    </row>
    <row r="722" spans="3:7" ht="12.75">
      <c r="C722" s="12"/>
      <c r="E722" s="12"/>
      <c r="F722" s="12"/>
      <c r="G722" s="21"/>
    </row>
    <row r="723" spans="3:7" ht="12.75">
      <c r="C723" s="12"/>
      <c r="E723" s="12"/>
      <c r="F723" s="12"/>
      <c r="G723" s="21"/>
    </row>
    <row r="724" spans="3:7" ht="12.75">
      <c r="C724" s="12"/>
      <c r="E724" s="12"/>
      <c r="F724" s="12"/>
      <c r="G724" s="21"/>
    </row>
    <row r="725" spans="3:7" ht="12.75">
      <c r="C725" s="12"/>
      <c r="E725" s="12"/>
      <c r="F725" s="12"/>
      <c r="G725" s="21"/>
    </row>
    <row r="726" spans="3:7" ht="12.75">
      <c r="C726" s="12"/>
      <c r="E726" s="12"/>
      <c r="F726" s="12"/>
      <c r="G726" s="21"/>
    </row>
    <row r="727" spans="3:7" ht="12.75">
      <c r="C727" s="12"/>
      <c r="E727" s="12"/>
      <c r="F727" s="12"/>
      <c r="G727" s="21"/>
    </row>
    <row r="728" spans="3:7" ht="12.75">
      <c r="C728" s="12"/>
      <c r="E728" s="12"/>
      <c r="F728" s="12"/>
      <c r="G728" s="21"/>
    </row>
    <row r="729" spans="3:7" ht="12.75">
      <c r="C729" s="12"/>
      <c r="E729" s="12"/>
      <c r="F729" s="12"/>
      <c r="G729" s="21"/>
    </row>
    <row r="730" spans="3:7" ht="12.75">
      <c r="C730" s="12"/>
      <c r="E730" s="12"/>
      <c r="F730" s="12"/>
      <c r="G730" s="21"/>
    </row>
    <row r="731" spans="3:7" ht="12.75">
      <c r="C731" s="12"/>
      <c r="E731" s="12"/>
      <c r="F731" s="12"/>
      <c r="G731" s="21"/>
    </row>
    <row r="732" spans="3:7" ht="12.75">
      <c r="C732" s="12"/>
      <c r="E732" s="12"/>
      <c r="F732" s="12"/>
      <c r="G732" s="21"/>
    </row>
    <row r="733" spans="3:7" ht="12.75">
      <c r="C733" s="12"/>
      <c r="E733" s="12"/>
      <c r="F733" s="12"/>
      <c r="G733" s="21"/>
    </row>
    <row r="734" spans="3:7" ht="12.75">
      <c r="C734" s="12"/>
      <c r="E734" s="12"/>
      <c r="F734" s="12"/>
      <c r="G734" s="21"/>
    </row>
    <row r="735" spans="3:7" ht="12.75">
      <c r="C735" s="12"/>
      <c r="E735" s="12"/>
      <c r="F735" s="12"/>
      <c r="G735" s="21"/>
    </row>
    <row r="736" spans="3:7" ht="12.75">
      <c r="C736" s="12"/>
      <c r="E736" s="12"/>
      <c r="F736" s="12"/>
      <c r="G736" s="21"/>
    </row>
    <row r="737" spans="3:7" ht="12.75">
      <c r="C737" s="12"/>
      <c r="E737" s="12"/>
      <c r="F737" s="12"/>
      <c r="G737" s="21"/>
    </row>
    <row r="738" spans="3:7" ht="12.75">
      <c r="C738" s="12"/>
      <c r="E738" s="12"/>
      <c r="F738" s="12"/>
      <c r="G738" s="21"/>
    </row>
    <row r="739" spans="3:7" ht="12.75">
      <c r="C739" s="12"/>
      <c r="E739" s="12"/>
      <c r="F739" s="12"/>
      <c r="G739" s="21"/>
    </row>
    <row r="740" spans="3:7" ht="12.75">
      <c r="C740" s="12"/>
      <c r="E740" s="12"/>
      <c r="F740" s="12"/>
      <c r="G740" s="21"/>
    </row>
    <row r="741" spans="3:7" ht="12.75">
      <c r="C741" s="12"/>
      <c r="E741" s="12"/>
      <c r="F741" s="12"/>
      <c r="G741" s="21"/>
    </row>
    <row r="742" spans="3:7" ht="12.75">
      <c r="C742" s="12"/>
      <c r="E742" s="12"/>
      <c r="F742" s="12"/>
      <c r="G742" s="21"/>
    </row>
    <row r="743" spans="3:7" ht="12.75">
      <c r="C743" s="12"/>
      <c r="E743" s="12"/>
      <c r="F743" s="12"/>
      <c r="G743" s="21"/>
    </row>
    <row r="744" spans="3:7" ht="12.75">
      <c r="C744" s="12"/>
      <c r="E744" s="12"/>
      <c r="F744" s="12"/>
      <c r="G744" s="21"/>
    </row>
    <row r="745" spans="3:7" ht="12.75">
      <c r="C745" s="12"/>
      <c r="E745" s="12"/>
      <c r="F745" s="12"/>
      <c r="G745" s="21"/>
    </row>
    <row r="746" spans="3:7" ht="12.75">
      <c r="C746" s="12"/>
      <c r="E746" s="12"/>
      <c r="F746" s="12"/>
      <c r="G746" s="21"/>
    </row>
    <row r="747" spans="3:7" ht="12.75">
      <c r="C747" s="12"/>
      <c r="E747" s="12"/>
      <c r="F747" s="12"/>
      <c r="G747" s="21"/>
    </row>
    <row r="748" spans="3:7" ht="12.75">
      <c r="C748" s="12"/>
      <c r="E748" s="12"/>
      <c r="F748" s="12"/>
      <c r="G748" s="21"/>
    </row>
    <row r="749" spans="3:7" ht="12.75">
      <c r="C749" s="12"/>
      <c r="E749" s="12"/>
      <c r="F749" s="12"/>
      <c r="G749" s="21"/>
    </row>
    <row r="750" spans="3:7" ht="12.75">
      <c r="C750" s="12"/>
      <c r="E750" s="12"/>
      <c r="F750" s="12"/>
      <c r="G750" s="21"/>
    </row>
    <row r="751" spans="3:7" ht="12.75">
      <c r="C751" s="12"/>
      <c r="E751" s="12"/>
      <c r="F751" s="12"/>
      <c r="G751" s="21"/>
    </row>
    <row r="752" spans="3:7" ht="12.75">
      <c r="C752" s="12"/>
      <c r="E752" s="12"/>
      <c r="F752" s="12"/>
      <c r="G752" s="21"/>
    </row>
    <row r="753" spans="3:7" ht="12.75">
      <c r="C753" s="12"/>
      <c r="E753" s="12"/>
      <c r="F753" s="12"/>
      <c r="G753" s="21"/>
    </row>
    <row r="754" spans="3:7" ht="12.75">
      <c r="C754" s="12"/>
      <c r="E754" s="12"/>
      <c r="F754" s="12"/>
      <c r="G754" s="21"/>
    </row>
    <row r="755" spans="3:7" ht="12.75">
      <c r="C755" s="12"/>
      <c r="E755" s="12"/>
      <c r="F755" s="12"/>
      <c r="G755" s="21"/>
    </row>
    <row r="756" spans="3:7" ht="12.75">
      <c r="C756" s="12"/>
      <c r="E756" s="12"/>
      <c r="F756" s="12"/>
      <c r="G756" s="21"/>
    </row>
    <row r="757" spans="3:7" ht="12.75">
      <c r="C757" s="12"/>
      <c r="E757" s="12"/>
      <c r="F757" s="12"/>
      <c r="G757" s="21"/>
    </row>
    <row r="758" spans="3:7" ht="12.75">
      <c r="C758" s="12"/>
      <c r="E758" s="12"/>
      <c r="F758" s="12"/>
      <c r="G758" s="21"/>
    </row>
    <row r="759" spans="3:7" ht="12.75">
      <c r="C759" s="12"/>
      <c r="E759" s="12"/>
      <c r="F759" s="12"/>
      <c r="G759" s="21"/>
    </row>
    <row r="760" spans="3:7" ht="12.75">
      <c r="C760" s="12"/>
      <c r="E760" s="12"/>
      <c r="F760" s="12"/>
      <c r="G760" s="21"/>
    </row>
    <row r="761" spans="3:7" ht="12.75">
      <c r="C761" s="12"/>
      <c r="E761" s="12"/>
      <c r="F761" s="12"/>
      <c r="G761" s="21"/>
    </row>
    <row r="762" spans="3:7" ht="12.75">
      <c r="C762" s="12"/>
      <c r="E762" s="12"/>
      <c r="F762" s="12"/>
      <c r="G762" s="21"/>
    </row>
    <row r="763" spans="3:7" ht="12.75">
      <c r="C763" s="12"/>
      <c r="E763" s="12"/>
      <c r="F763" s="12"/>
      <c r="G763" s="21"/>
    </row>
    <row r="764" spans="3:7" ht="12.75">
      <c r="C764" s="12"/>
      <c r="E764" s="12"/>
      <c r="F764" s="12"/>
      <c r="G764" s="21"/>
    </row>
    <row r="765" spans="3:7" ht="12.75">
      <c r="C765" s="12"/>
      <c r="E765" s="12"/>
      <c r="F765" s="12"/>
      <c r="G765" s="21"/>
    </row>
    <row r="766" spans="3:7" ht="12.75">
      <c r="C766" s="12"/>
      <c r="E766" s="12"/>
      <c r="F766" s="12"/>
      <c r="G766" s="21"/>
    </row>
    <row r="767" spans="3:7" ht="12.75">
      <c r="C767" s="12"/>
      <c r="E767" s="12"/>
      <c r="F767" s="12"/>
      <c r="G767" s="21"/>
    </row>
    <row r="768" spans="3:7" ht="12.75">
      <c r="C768" s="12"/>
      <c r="E768" s="12"/>
      <c r="F768" s="12"/>
      <c r="G768" s="21"/>
    </row>
    <row r="769" spans="3:7" ht="12.75">
      <c r="C769" s="12"/>
      <c r="E769" s="12"/>
      <c r="F769" s="12"/>
      <c r="G769" s="21"/>
    </row>
    <row r="770" spans="3:7" ht="12.75">
      <c r="C770" s="12"/>
      <c r="E770" s="12"/>
      <c r="F770" s="12"/>
      <c r="G770" s="21"/>
    </row>
    <row r="771" spans="3:7" ht="12.75">
      <c r="C771" s="12"/>
      <c r="E771" s="12"/>
      <c r="F771" s="12"/>
      <c r="G771" s="21"/>
    </row>
    <row r="772" spans="3:7" ht="12.75">
      <c r="C772" s="12"/>
      <c r="E772" s="12"/>
      <c r="F772" s="12"/>
      <c r="G772" s="21"/>
    </row>
    <row r="773" spans="3:7" ht="12.75">
      <c r="C773" s="12"/>
      <c r="E773" s="12"/>
      <c r="F773" s="12"/>
      <c r="G773" s="21"/>
    </row>
    <row r="774" spans="3:7" ht="12.75">
      <c r="C774" s="12"/>
      <c r="E774" s="12"/>
      <c r="F774" s="12"/>
      <c r="G774" s="21"/>
    </row>
    <row r="775" spans="3:7" ht="12.75">
      <c r="C775" s="12"/>
      <c r="E775" s="12"/>
      <c r="F775" s="12"/>
      <c r="G775" s="21"/>
    </row>
    <row r="776" spans="3:7" ht="12.75">
      <c r="C776" s="12"/>
      <c r="E776" s="12"/>
      <c r="F776" s="12"/>
      <c r="G776" s="21"/>
    </row>
    <row r="777" spans="3:7" ht="12.75">
      <c r="C777" s="12"/>
      <c r="E777" s="12"/>
      <c r="F777" s="12"/>
      <c r="G777" s="21"/>
    </row>
    <row r="778" spans="3:7" ht="12.75">
      <c r="C778" s="12"/>
      <c r="E778" s="12"/>
      <c r="F778" s="12"/>
      <c r="G778" s="21"/>
    </row>
    <row r="779" spans="3:7" ht="12.75">
      <c r="C779" s="12"/>
      <c r="E779" s="12"/>
      <c r="F779" s="12"/>
      <c r="G779" s="21"/>
    </row>
    <row r="780" spans="3:7" ht="12.75">
      <c r="C780" s="12"/>
      <c r="E780" s="12"/>
      <c r="F780" s="12"/>
      <c r="G780" s="21"/>
    </row>
    <row r="781" spans="3:7" ht="12.75">
      <c r="C781" s="12"/>
      <c r="E781" s="12"/>
      <c r="F781" s="12"/>
      <c r="G781" s="21"/>
    </row>
    <row r="782" spans="3:7" ht="12.75">
      <c r="C782" s="12"/>
      <c r="E782" s="12"/>
      <c r="F782" s="12"/>
      <c r="G782" s="21"/>
    </row>
    <row r="783" spans="3:7" ht="12.75">
      <c r="C783" s="12"/>
      <c r="E783" s="12"/>
      <c r="F783" s="12"/>
      <c r="G783" s="21"/>
    </row>
    <row r="784" spans="3:7" ht="12.75">
      <c r="C784" s="12"/>
      <c r="E784" s="12"/>
      <c r="F784" s="12"/>
      <c r="G784" s="21"/>
    </row>
    <row r="785" spans="3:7" ht="12.75">
      <c r="C785" s="12"/>
      <c r="E785" s="12"/>
      <c r="F785" s="12"/>
      <c r="G785" s="21"/>
    </row>
    <row r="786" spans="3:7" ht="12.75">
      <c r="C786" s="12"/>
      <c r="E786" s="12"/>
      <c r="F786" s="12"/>
      <c r="G786" s="21"/>
    </row>
    <row r="787" spans="3:7" ht="12.75">
      <c r="C787" s="12"/>
      <c r="E787" s="12"/>
      <c r="F787" s="12"/>
      <c r="G787" s="21"/>
    </row>
    <row r="788" spans="3:7" ht="12.75">
      <c r="C788" s="12"/>
      <c r="E788" s="12"/>
      <c r="F788" s="12"/>
      <c r="G788" s="21"/>
    </row>
    <row r="789" spans="3:7" ht="12.75">
      <c r="C789" s="12"/>
      <c r="E789" s="12"/>
      <c r="F789" s="12"/>
      <c r="G789" s="21"/>
    </row>
    <row r="790" spans="3:7" ht="12.75">
      <c r="C790" s="12"/>
      <c r="E790" s="12"/>
      <c r="F790" s="12"/>
      <c r="G790" s="21"/>
    </row>
    <row r="791" spans="3:7" ht="12.75">
      <c r="C791" s="12"/>
      <c r="E791" s="12"/>
      <c r="F791" s="12"/>
      <c r="G791" s="21"/>
    </row>
    <row r="792" spans="3:7" ht="12.75">
      <c r="C792" s="12"/>
      <c r="E792" s="12"/>
      <c r="F792" s="12"/>
      <c r="G792" s="21"/>
    </row>
    <row r="793" spans="3:7" ht="12.75">
      <c r="C793" s="12"/>
      <c r="E793" s="12"/>
      <c r="F793" s="12"/>
      <c r="G793" s="21"/>
    </row>
    <row r="794" spans="3:7" ht="12.75">
      <c r="C794" s="12"/>
      <c r="E794" s="12"/>
      <c r="F794" s="12"/>
      <c r="G794" s="21"/>
    </row>
    <row r="795" spans="3:7" ht="12.75">
      <c r="C795" s="12"/>
      <c r="E795" s="12"/>
      <c r="F795" s="12"/>
      <c r="G795" s="21"/>
    </row>
    <row r="796" spans="3:7" ht="12.75">
      <c r="C796" s="12"/>
      <c r="E796" s="12"/>
      <c r="F796" s="12"/>
      <c r="G796" s="21"/>
    </row>
    <row r="797" spans="3:7" ht="12.75">
      <c r="C797" s="12"/>
      <c r="E797" s="12"/>
      <c r="F797" s="12"/>
      <c r="G797" s="21"/>
    </row>
    <row r="798" spans="3:7" ht="12.75">
      <c r="C798" s="12"/>
      <c r="E798" s="12"/>
      <c r="F798" s="12"/>
      <c r="G798" s="21"/>
    </row>
    <row r="799" spans="3:7" ht="12.75">
      <c r="C799" s="12"/>
      <c r="E799" s="12"/>
      <c r="F799" s="12"/>
      <c r="G799" s="21"/>
    </row>
    <row r="800" spans="3:7" ht="12.75">
      <c r="C800" s="12"/>
      <c r="E800" s="12"/>
      <c r="F800" s="12"/>
      <c r="G800" s="21"/>
    </row>
    <row r="801" spans="3:7" ht="12.75">
      <c r="C801" s="12"/>
      <c r="E801" s="12"/>
      <c r="F801" s="12"/>
      <c r="G801" s="21"/>
    </row>
    <row r="802" spans="3:7" ht="12.75">
      <c r="C802" s="12"/>
      <c r="E802" s="12"/>
      <c r="F802" s="12"/>
      <c r="G802" s="21"/>
    </row>
    <row r="803" spans="3:7" ht="12.75">
      <c r="C803" s="12"/>
      <c r="E803" s="12"/>
      <c r="F803" s="12"/>
      <c r="G803" s="21"/>
    </row>
    <row r="804" spans="3:7" ht="12.75">
      <c r="C804" s="12"/>
      <c r="E804" s="12"/>
      <c r="F804" s="12"/>
      <c r="G804" s="21"/>
    </row>
    <row r="805" spans="3:7" ht="12.75">
      <c r="C805" s="12"/>
      <c r="E805" s="12"/>
      <c r="F805" s="12"/>
      <c r="G805" s="21"/>
    </row>
    <row r="806" spans="3:7" ht="12.75">
      <c r="C806" s="12"/>
      <c r="E806" s="12"/>
      <c r="F806" s="12"/>
      <c r="G806" s="21"/>
    </row>
    <row r="807" spans="3:7" ht="12.75">
      <c r="C807" s="12"/>
      <c r="E807" s="12"/>
      <c r="F807" s="12"/>
      <c r="G807" s="21"/>
    </row>
    <row r="808" spans="3:7" ht="12.75">
      <c r="C808" s="12"/>
      <c r="E808" s="12"/>
      <c r="F808" s="12"/>
      <c r="G808" s="21"/>
    </row>
    <row r="809" spans="3:7" ht="12.75">
      <c r="C809" s="12"/>
      <c r="E809" s="12"/>
      <c r="F809" s="12"/>
      <c r="G809" s="21"/>
    </row>
    <row r="810" spans="3:7" ht="12.75">
      <c r="C810" s="12"/>
      <c r="E810" s="12"/>
      <c r="F810" s="12"/>
      <c r="G810" s="21"/>
    </row>
    <row r="811" spans="3:7" ht="12.75">
      <c r="C811" s="12"/>
      <c r="E811" s="12"/>
      <c r="F811" s="12"/>
      <c r="G811" s="21"/>
    </row>
    <row r="812" spans="3:7" ht="12.75">
      <c r="C812" s="12"/>
      <c r="E812" s="12"/>
      <c r="F812" s="12"/>
      <c r="G812" s="21"/>
    </row>
    <row r="813" spans="3:7" ht="12.75">
      <c r="C813" s="12"/>
      <c r="E813" s="12"/>
      <c r="F813" s="12"/>
      <c r="G813" s="21"/>
    </row>
    <row r="814" spans="3:7" ht="12.75">
      <c r="C814" s="12"/>
      <c r="E814" s="12"/>
      <c r="F814" s="12"/>
      <c r="G814" s="21"/>
    </row>
    <row r="815" spans="3:7" ht="12.75">
      <c r="C815" s="12"/>
      <c r="E815" s="12"/>
      <c r="F815" s="12"/>
      <c r="G815" s="21"/>
    </row>
    <row r="816" spans="3:7" ht="12.75">
      <c r="C816" s="12"/>
      <c r="E816" s="12"/>
      <c r="F816" s="12"/>
      <c r="G816" s="21"/>
    </row>
    <row r="817" spans="3:7" ht="12.75">
      <c r="C817" s="12"/>
      <c r="E817" s="12"/>
      <c r="F817" s="12"/>
      <c r="G817" s="21"/>
    </row>
    <row r="818" spans="3:7" ht="12.75">
      <c r="C818" s="12"/>
      <c r="E818" s="12"/>
      <c r="F818" s="12"/>
      <c r="G818" s="21"/>
    </row>
    <row r="819" spans="3:7" ht="12.75">
      <c r="C819" s="12"/>
      <c r="E819" s="12"/>
      <c r="F819" s="12"/>
      <c r="G819" s="21"/>
    </row>
    <row r="820" spans="3:7" ht="12.75">
      <c r="C820" s="12"/>
      <c r="E820" s="12"/>
      <c r="F820" s="12"/>
      <c r="G820" s="21"/>
    </row>
    <row r="821" spans="3:7" ht="12.75">
      <c r="C821" s="12"/>
      <c r="E821" s="12"/>
      <c r="F821" s="12"/>
      <c r="G821" s="21"/>
    </row>
    <row r="822" spans="3:7" ht="12.75">
      <c r="C822" s="12"/>
      <c r="E822" s="12"/>
      <c r="F822" s="12"/>
      <c r="G822" s="21"/>
    </row>
    <row r="823" spans="3:7" ht="12.75">
      <c r="C823" s="12"/>
      <c r="E823" s="12"/>
      <c r="F823" s="12"/>
      <c r="G823" s="21"/>
    </row>
    <row r="824" spans="3:7" ht="12.75">
      <c r="C824" s="12"/>
      <c r="E824" s="12"/>
      <c r="F824" s="12"/>
      <c r="G824" s="21"/>
    </row>
    <row r="825" spans="3:7" ht="12.75">
      <c r="C825" s="12"/>
      <c r="E825" s="12"/>
      <c r="F825" s="12"/>
      <c r="G825" s="21"/>
    </row>
    <row r="826" spans="3:7" ht="12.75">
      <c r="C826" s="12"/>
      <c r="E826" s="12"/>
      <c r="F826" s="12"/>
      <c r="G826" s="21"/>
    </row>
    <row r="827" spans="3:7" ht="12.75">
      <c r="C827" s="12"/>
      <c r="E827" s="12"/>
      <c r="F827" s="12"/>
      <c r="G827" s="21"/>
    </row>
    <row r="828" spans="3:7" ht="12.75">
      <c r="C828" s="12"/>
      <c r="E828" s="12"/>
      <c r="F828" s="12"/>
      <c r="G828" s="21"/>
    </row>
    <row r="829" spans="3:7" ht="12.75">
      <c r="C829" s="12"/>
      <c r="E829" s="12"/>
      <c r="F829" s="12"/>
      <c r="G829" s="21"/>
    </row>
    <row r="830" spans="3:7" ht="12.75">
      <c r="C830" s="12"/>
      <c r="E830" s="12"/>
      <c r="F830" s="12"/>
      <c r="G830" s="21"/>
    </row>
    <row r="831" spans="3:7" ht="12.75">
      <c r="C831" s="12"/>
      <c r="E831" s="12"/>
      <c r="F831" s="12"/>
      <c r="G831" s="21"/>
    </row>
    <row r="832" spans="3:7" ht="12.75">
      <c r="C832" s="12"/>
      <c r="E832" s="12"/>
      <c r="F832" s="12"/>
      <c r="G832" s="21"/>
    </row>
    <row r="833" spans="3:7" ht="12.75">
      <c r="C833" s="12"/>
      <c r="E833" s="12"/>
      <c r="F833" s="12"/>
      <c r="G833" s="21"/>
    </row>
    <row r="834" spans="3:7" ht="12.75">
      <c r="C834" s="12"/>
      <c r="E834" s="12"/>
      <c r="F834" s="12"/>
      <c r="G834" s="21"/>
    </row>
    <row r="835" spans="3:7" ht="12.75">
      <c r="C835" s="12"/>
      <c r="E835" s="12"/>
      <c r="F835" s="12"/>
      <c r="G835" s="21"/>
    </row>
    <row r="836" spans="3:7" ht="12.75">
      <c r="C836" s="12"/>
      <c r="E836" s="12"/>
      <c r="F836" s="12"/>
      <c r="G836" s="21"/>
    </row>
    <row r="837" spans="3:7" ht="12.75">
      <c r="C837" s="12"/>
      <c r="E837" s="12"/>
      <c r="F837" s="12"/>
      <c r="G837" s="21"/>
    </row>
    <row r="838" spans="3:7" ht="12.75">
      <c r="C838" s="12"/>
      <c r="E838" s="12"/>
      <c r="F838" s="12"/>
      <c r="G838" s="21"/>
    </row>
    <row r="839" spans="3:7" ht="12.75">
      <c r="C839" s="12"/>
      <c r="E839" s="12"/>
      <c r="F839" s="12"/>
      <c r="G839" s="21"/>
    </row>
    <row r="840" spans="3:7" ht="12.75">
      <c r="C840" s="12"/>
      <c r="E840" s="12"/>
      <c r="F840" s="12"/>
      <c r="G840" s="21"/>
    </row>
    <row r="841" spans="3:7" ht="12.75">
      <c r="C841" s="12"/>
      <c r="E841" s="12"/>
      <c r="F841" s="12"/>
      <c r="G841" s="21"/>
    </row>
    <row r="842" spans="3:7" ht="12.75">
      <c r="C842" s="12"/>
      <c r="E842" s="12"/>
      <c r="F842" s="12"/>
      <c r="G842" s="21"/>
    </row>
    <row r="843" spans="3:7" ht="12.75">
      <c r="C843" s="12"/>
      <c r="E843" s="12"/>
      <c r="F843" s="12"/>
      <c r="G843" s="21"/>
    </row>
    <row r="844" spans="3:7" ht="12.75">
      <c r="C844" s="12"/>
      <c r="E844" s="12"/>
      <c r="F844" s="12"/>
      <c r="G844" s="21"/>
    </row>
    <row r="845" spans="3:7" ht="12.75">
      <c r="C845" s="12"/>
      <c r="E845" s="12"/>
      <c r="F845" s="12"/>
      <c r="G845" s="21"/>
    </row>
    <row r="846" spans="3:7" ht="12.75">
      <c r="C846" s="12"/>
      <c r="E846" s="12"/>
      <c r="F846" s="12"/>
      <c r="G846" s="21"/>
    </row>
    <row r="847" spans="3:7" ht="12.75">
      <c r="C847" s="12"/>
      <c r="E847" s="12"/>
      <c r="F847" s="12"/>
      <c r="G847" s="21"/>
    </row>
    <row r="848" spans="3:7" ht="12.75">
      <c r="C848" s="12"/>
      <c r="E848" s="12"/>
      <c r="F848" s="12"/>
      <c r="G848" s="21"/>
    </row>
    <row r="849" spans="3:7" ht="12.75">
      <c r="C849" s="12"/>
      <c r="E849" s="12"/>
      <c r="F849" s="12"/>
      <c r="G849" s="21"/>
    </row>
    <row r="850" spans="3:7" ht="12.75">
      <c r="C850" s="12"/>
      <c r="E850" s="12"/>
      <c r="F850" s="12"/>
      <c r="G850" s="21"/>
    </row>
    <row r="851" spans="3:7" ht="12.75">
      <c r="C851" s="12"/>
      <c r="E851" s="12"/>
      <c r="F851" s="12"/>
      <c r="G851" s="21"/>
    </row>
    <row r="852" spans="3:7" ht="12.75">
      <c r="C852" s="12"/>
      <c r="E852" s="12"/>
      <c r="F852" s="12"/>
      <c r="G852" s="21"/>
    </row>
    <row r="853" spans="3:7" ht="12.75">
      <c r="C853" s="12"/>
      <c r="E853" s="12"/>
      <c r="F853" s="12"/>
      <c r="G853" s="21"/>
    </row>
    <row r="854" spans="3:7" ht="12.75">
      <c r="C854" s="12"/>
      <c r="E854" s="12"/>
      <c r="F854" s="12"/>
      <c r="G854" s="21"/>
    </row>
    <row r="855" spans="3:7" ht="12.75">
      <c r="C855" s="12"/>
      <c r="E855" s="12"/>
      <c r="F855" s="12"/>
      <c r="G855" s="21"/>
    </row>
    <row r="856" spans="3:7" ht="12.75">
      <c r="C856" s="12"/>
      <c r="E856" s="12"/>
      <c r="F856" s="12"/>
      <c r="G856" s="21"/>
    </row>
    <row r="857" spans="3:7" ht="12.75">
      <c r="C857" s="12"/>
      <c r="E857" s="12"/>
      <c r="F857" s="12"/>
      <c r="G857" s="21"/>
    </row>
    <row r="858" spans="3:7" ht="12.75">
      <c r="C858" s="12"/>
      <c r="E858" s="12"/>
      <c r="F858" s="12"/>
      <c r="G858" s="21"/>
    </row>
    <row r="859" spans="3:7" ht="12.75">
      <c r="C859" s="12"/>
      <c r="E859" s="12"/>
      <c r="F859" s="12"/>
      <c r="G859" s="21"/>
    </row>
    <row r="860" spans="3:7" ht="12.75">
      <c r="C860" s="12"/>
      <c r="E860" s="12"/>
      <c r="F860" s="12"/>
      <c r="G860" s="21"/>
    </row>
    <row r="861" spans="3:7" ht="12.75">
      <c r="C861" s="12"/>
      <c r="E861" s="12"/>
      <c r="F861" s="12"/>
      <c r="G861" s="21"/>
    </row>
    <row r="862" spans="3:7" ht="12.75">
      <c r="C862" s="12"/>
      <c r="E862" s="12"/>
      <c r="F862" s="12"/>
      <c r="G862" s="21"/>
    </row>
    <row r="863" spans="3:7" ht="12.75">
      <c r="C863" s="12"/>
      <c r="E863" s="12"/>
      <c r="F863" s="12"/>
      <c r="G863" s="21"/>
    </row>
    <row r="864" spans="3:7" ht="12.75">
      <c r="C864" s="12"/>
      <c r="E864" s="12"/>
      <c r="F864" s="12"/>
      <c r="G864" s="21"/>
    </row>
    <row r="865" spans="3:7" ht="12.75">
      <c r="C865" s="12"/>
      <c r="E865" s="12"/>
      <c r="F865" s="12"/>
      <c r="G865" s="21"/>
    </row>
    <row r="866" spans="3:7" ht="12.75">
      <c r="C866" s="12"/>
      <c r="E866" s="12"/>
      <c r="F866" s="12"/>
      <c r="G866" s="21"/>
    </row>
    <row r="867" spans="3:7" ht="12.75">
      <c r="C867" s="12"/>
      <c r="E867" s="12"/>
      <c r="F867" s="12"/>
      <c r="G867" s="21"/>
    </row>
    <row r="868" spans="3:7" ht="12.75">
      <c r="C868" s="12"/>
      <c r="E868" s="12"/>
      <c r="F868" s="12"/>
      <c r="G868" s="21"/>
    </row>
    <row r="869" spans="3:7" ht="12.75">
      <c r="C869" s="12"/>
      <c r="E869" s="12"/>
      <c r="F869" s="12"/>
      <c r="G869" s="21"/>
    </row>
    <row r="870" spans="3:7" ht="12.75">
      <c r="C870" s="12"/>
      <c r="E870" s="12"/>
      <c r="F870" s="12"/>
      <c r="G870" s="21"/>
    </row>
    <row r="871" spans="3:7" ht="12.75">
      <c r="C871" s="12"/>
      <c r="E871" s="12"/>
      <c r="F871" s="12"/>
      <c r="G871" s="21"/>
    </row>
    <row r="872" spans="3:7" ht="12.75">
      <c r="C872" s="12"/>
      <c r="E872" s="12"/>
      <c r="F872" s="12"/>
      <c r="G872" s="21"/>
    </row>
    <row r="873" spans="3:7" ht="12.75">
      <c r="C873" s="12"/>
      <c r="E873" s="12"/>
      <c r="F873" s="12"/>
      <c r="G873" s="21"/>
    </row>
    <row r="874" spans="3:7" ht="12.75">
      <c r="C874" s="12"/>
      <c r="E874" s="12"/>
      <c r="F874" s="12"/>
      <c r="G874" s="21"/>
    </row>
    <row r="875" spans="3:7" ht="12.75">
      <c r="C875" s="12"/>
      <c r="E875" s="12"/>
      <c r="F875" s="12"/>
      <c r="G875" s="21"/>
    </row>
    <row r="876" spans="3:7" ht="12.75">
      <c r="C876" s="12"/>
      <c r="E876" s="12"/>
      <c r="F876" s="12"/>
      <c r="G876" s="21"/>
    </row>
    <row r="877" spans="3:7" ht="12.75">
      <c r="C877" s="12"/>
      <c r="E877" s="12"/>
      <c r="F877" s="12"/>
      <c r="G877" s="21"/>
    </row>
    <row r="878" spans="3:7" ht="12.75">
      <c r="C878" s="12"/>
      <c r="E878" s="12"/>
      <c r="F878" s="12"/>
      <c r="G878" s="21"/>
    </row>
    <row r="879" spans="3:7" ht="12.75">
      <c r="C879" s="12"/>
      <c r="E879" s="12"/>
      <c r="F879" s="12"/>
      <c r="G879" s="21"/>
    </row>
    <row r="880" spans="3:7" ht="12.75">
      <c r="C880" s="12"/>
      <c r="E880" s="12"/>
      <c r="F880" s="12"/>
      <c r="G880" s="21"/>
    </row>
    <row r="881" spans="3:7" ht="12.75">
      <c r="C881" s="12"/>
      <c r="E881" s="12"/>
      <c r="F881" s="12"/>
      <c r="G881" s="21"/>
    </row>
    <row r="882" spans="3:7" ht="12.75">
      <c r="C882" s="12"/>
      <c r="E882" s="12"/>
      <c r="F882" s="12"/>
      <c r="G882" s="21"/>
    </row>
    <row r="883" spans="3:7" ht="12.75">
      <c r="C883" s="12"/>
      <c r="E883" s="12"/>
      <c r="F883" s="12"/>
      <c r="G883" s="21"/>
    </row>
    <row r="884" spans="3:7" ht="12.75">
      <c r="C884" s="12"/>
      <c r="E884" s="12"/>
      <c r="F884" s="12"/>
      <c r="G884" s="21"/>
    </row>
    <row r="885" spans="3:7" ht="12.75">
      <c r="C885" s="12"/>
      <c r="E885" s="12"/>
      <c r="F885" s="12"/>
      <c r="G885" s="21"/>
    </row>
    <row r="886" spans="3:7" ht="12.75">
      <c r="C886" s="12"/>
      <c r="E886" s="12"/>
      <c r="F886" s="12"/>
      <c r="G886" s="21"/>
    </row>
    <row r="887" spans="3:7" ht="12.75">
      <c r="C887" s="12"/>
      <c r="E887" s="12"/>
      <c r="F887" s="12"/>
      <c r="G887" s="21"/>
    </row>
    <row r="888" spans="3:7" ht="12.75">
      <c r="C888" s="12"/>
      <c r="E888" s="12"/>
      <c r="F888" s="12"/>
      <c r="G888" s="21"/>
    </row>
    <row r="889" spans="3:7" ht="12.75">
      <c r="C889" s="12"/>
      <c r="E889" s="12"/>
      <c r="F889" s="12"/>
      <c r="G889" s="21"/>
    </row>
    <row r="890" spans="3:7" ht="12.75">
      <c r="C890" s="12"/>
      <c r="E890" s="12"/>
      <c r="F890" s="12"/>
      <c r="G890" s="21"/>
    </row>
    <row r="891" spans="3:7" ht="12.75">
      <c r="C891" s="12"/>
      <c r="E891" s="12"/>
      <c r="F891" s="12"/>
      <c r="G891" s="21"/>
    </row>
    <row r="892" spans="3:7" ht="12.75">
      <c r="C892" s="12"/>
      <c r="E892" s="12"/>
      <c r="F892" s="12"/>
      <c r="G892" s="21"/>
    </row>
    <row r="893" spans="3:7" ht="12.75">
      <c r="C893" s="12"/>
      <c r="E893" s="12"/>
      <c r="F893" s="12"/>
      <c r="G893" s="21"/>
    </row>
    <row r="894" spans="3:7" ht="12.75">
      <c r="C894" s="12"/>
      <c r="E894" s="12"/>
      <c r="F894" s="12"/>
      <c r="G894" s="21"/>
    </row>
    <row r="895" spans="3:7" ht="12.75">
      <c r="C895" s="12"/>
      <c r="E895" s="12"/>
      <c r="F895" s="12"/>
      <c r="G895" s="21"/>
    </row>
    <row r="896" spans="3:7" ht="12.75">
      <c r="C896" s="12"/>
      <c r="E896" s="12"/>
      <c r="F896" s="12"/>
      <c r="G896" s="21"/>
    </row>
    <row r="897" spans="3:7" ht="12.75">
      <c r="C897" s="12"/>
      <c r="E897" s="12"/>
      <c r="F897" s="12"/>
      <c r="G897" s="21"/>
    </row>
    <row r="898" spans="3:7" ht="12.75">
      <c r="C898" s="12"/>
      <c r="E898" s="12"/>
      <c r="F898" s="12"/>
      <c r="G898" s="21"/>
    </row>
    <row r="899" spans="3:7" ht="12.75">
      <c r="C899" s="12"/>
      <c r="E899" s="12"/>
      <c r="F899" s="12"/>
      <c r="G899" s="21"/>
    </row>
    <row r="900" spans="3:7" ht="12.75">
      <c r="C900" s="12"/>
      <c r="E900" s="12"/>
      <c r="F900" s="12"/>
      <c r="G900" s="21"/>
    </row>
    <row r="901" spans="3:7" ht="12.75">
      <c r="C901" s="12"/>
      <c r="E901" s="12"/>
      <c r="F901" s="12"/>
      <c r="G901" s="21"/>
    </row>
    <row r="902" spans="3:7" ht="12.75">
      <c r="C902" s="12"/>
      <c r="E902" s="12"/>
      <c r="F902" s="12"/>
      <c r="G902" s="21"/>
    </row>
    <row r="903" spans="3:7" ht="12.75">
      <c r="C903" s="12"/>
      <c r="E903" s="12"/>
      <c r="F903" s="12"/>
      <c r="G903" s="21"/>
    </row>
    <row r="904" spans="3:7" ht="12.75">
      <c r="C904" s="12"/>
      <c r="E904" s="12"/>
      <c r="F904" s="12"/>
      <c r="G904" s="21"/>
    </row>
    <row r="905" spans="3:7" ht="12.75">
      <c r="C905" s="12"/>
      <c r="E905" s="12"/>
      <c r="F905" s="12"/>
      <c r="G905" s="21"/>
    </row>
    <row r="906" spans="3:7" ht="12.75">
      <c r="C906" s="12"/>
      <c r="E906" s="12"/>
      <c r="F906" s="12"/>
      <c r="G906" s="21"/>
    </row>
    <row r="907" spans="3:7" ht="12.75">
      <c r="C907" s="12"/>
      <c r="E907" s="12"/>
      <c r="F907" s="12"/>
      <c r="G907" s="21"/>
    </row>
    <row r="908" spans="3:7" ht="12.75">
      <c r="C908" s="12"/>
      <c r="E908" s="12"/>
      <c r="F908" s="12"/>
      <c r="G908" s="21"/>
    </row>
    <row r="909" spans="3:7" ht="12.75">
      <c r="C909" s="12"/>
      <c r="E909" s="12"/>
      <c r="F909" s="12"/>
      <c r="G909" s="21"/>
    </row>
    <row r="910" spans="3:7" ht="12.75">
      <c r="C910" s="12"/>
      <c r="E910" s="12"/>
      <c r="F910" s="12"/>
      <c r="G910" s="21"/>
    </row>
    <row r="911" spans="3:7" ht="12.75">
      <c r="C911" s="12"/>
      <c r="E911" s="12"/>
      <c r="F911" s="12"/>
      <c r="G911" s="21"/>
    </row>
    <row r="912" spans="3:7" ht="12.75">
      <c r="C912" s="12"/>
      <c r="E912" s="12"/>
      <c r="F912" s="12"/>
      <c r="G912" s="21"/>
    </row>
    <row r="913" spans="3:7" ht="12.75">
      <c r="C913" s="12"/>
      <c r="E913" s="12"/>
      <c r="F913" s="12"/>
      <c r="G913" s="21"/>
    </row>
    <row r="914" spans="3:7" ht="12.75">
      <c r="C914" s="12"/>
      <c r="E914" s="12"/>
      <c r="F914" s="12"/>
      <c r="G914" s="21"/>
    </row>
    <row r="915" spans="3:7" ht="12.75">
      <c r="C915" s="12"/>
      <c r="E915" s="12"/>
      <c r="F915" s="12"/>
      <c r="G915" s="21"/>
    </row>
    <row r="916" spans="3:7" ht="12.75">
      <c r="C916" s="12"/>
      <c r="E916" s="12"/>
      <c r="F916" s="12"/>
      <c r="G916" s="21"/>
    </row>
    <row r="917" spans="3:7" ht="12.75">
      <c r="C917" s="12"/>
      <c r="E917" s="12"/>
      <c r="F917" s="12"/>
      <c r="G917" s="21"/>
    </row>
    <row r="918" spans="3:7" ht="12.75">
      <c r="C918" s="12"/>
      <c r="E918" s="12"/>
      <c r="F918" s="12"/>
      <c r="G918" s="21"/>
    </row>
    <row r="919" spans="3:7" ht="12.75">
      <c r="C919" s="12"/>
      <c r="E919" s="12"/>
      <c r="F919" s="12"/>
      <c r="G919" s="21"/>
    </row>
    <row r="920" spans="3:7" ht="12.75">
      <c r="C920" s="12"/>
      <c r="E920" s="12"/>
      <c r="F920" s="12"/>
      <c r="G920" s="21"/>
    </row>
    <row r="921" spans="3:7" ht="12.75">
      <c r="C921" s="12"/>
      <c r="E921" s="12"/>
      <c r="F921" s="12"/>
      <c r="G921" s="21"/>
    </row>
    <row r="922" spans="3:7" ht="12.75">
      <c r="C922" s="12"/>
      <c r="E922" s="12"/>
      <c r="F922" s="12"/>
      <c r="G922" s="21"/>
    </row>
    <row r="923" spans="3:7" ht="12.75">
      <c r="C923" s="12"/>
      <c r="E923" s="12"/>
      <c r="F923" s="12"/>
      <c r="G923" s="21"/>
    </row>
    <row r="924" spans="3:7" ht="12.75">
      <c r="C924" s="12"/>
      <c r="E924" s="12"/>
      <c r="F924" s="12"/>
      <c r="G924" s="21"/>
    </row>
    <row r="925" spans="3:7" ht="12.75">
      <c r="C925" s="12"/>
      <c r="E925" s="12"/>
      <c r="F925" s="12"/>
      <c r="G925" s="21"/>
    </row>
    <row r="926" spans="3:7" ht="12.75">
      <c r="C926" s="12"/>
      <c r="E926" s="12"/>
      <c r="F926" s="12"/>
      <c r="G926" s="21"/>
    </row>
    <row r="927" spans="3:7" ht="12.75">
      <c r="C927" s="12"/>
      <c r="E927" s="12"/>
      <c r="F927" s="12"/>
      <c r="G927" s="21"/>
    </row>
    <row r="928" spans="3:7" ht="12.75">
      <c r="C928" s="12"/>
      <c r="E928" s="12"/>
      <c r="F928" s="12"/>
      <c r="G928" s="21"/>
    </row>
    <row r="929" spans="3:7" ht="12.75">
      <c r="C929" s="12"/>
      <c r="E929" s="12"/>
      <c r="F929" s="12"/>
      <c r="G929" s="21"/>
    </row>
    <row r="930" spans="3:7" ht="12.75">
      <c r="C930" s="12"/>
      <c r="E930" s="12"/>
      <c r="F930" s="12"/>
      <c r="G930" s="21"/>
    </row>
    <row r="931" spans="3:7" ht="12.75">
      <c r="C931" s="12"/>
      <c r="E931" s="12"/>
      <c r="F931" s="12"/>
      <c r="G931" s="21"/>
    </row>
    <row r="932" spans="3:7" ht="12.75">
      <c r="C932" s="12"/>
      <c r="E932" s="12"/>
      <c r="F932" s="12"/>
      <c r="G932" s="21"/>
    </row>
    <row r="933" spans="3:7" ht="12.75">
      <c r="C933" s="12"/>
      <c r="E933" s="12"/>
      <c r="F933" s="12"/>
      <c r="G933" s="21"/>
    </row>
    <row r="934" spans="3:7" ht="12.75">
      <c r="C934" s="12"/>
      <c r="E934" s="12"/>
      <c r="F934" s="12"/>
      <c r="G934" s="21"/>
    </row>
    <row r="935" spans="3:7" ht="12.75">
      <c r="C935" s="12"/>
      <c r="E935" s="12"/>
      <c r="F935" s="12"/>
      <c r="G935" s="21"/>
    </row>
    <row r="936" spans="3:7" ht="12.75">
      <c r="C936" s="12"/>
      <c r="E936" s="12"/>
      <c r="F936" s="12"/>
      <c r="G936" s="21"/>
    </row>
    <row r="937" spans="3:7" ht="12.75">
      <c r="C937" s="12"/>
      <c r="E937" s="12"/>
      <c r="F937" s="12"/>
      <c r="G937" s="21"/>
    </row>
    <row r="938" spans="3:7" ht="12.75">
      <c r="C938" s="12"/>
      <c r="E938" s="12"/>
      <c r="F938" s="12"/>
      <c r="G938" s="21"/>
    </row>
    <row r="939" spans="3:7" ht="12.75">
      <c r="C939" s="12"/>
      <c r="E939" s="12"/>
      <c r="F939" s="12"/>
      <c r="G939" s="21"/>
    </row>
    <row r="940" spans="3:7" ht="12.75">
      <c r="C940" s="12"/>
      <c r="E940" s="12"/>
      <c r="F940" s="12"/>
      <c r="G940" s="21"/>
    </row>
    <row r="941" spans="3:7" ht="12.75">
      <c r="C941" s="12"/>
      <c r="E941" s="12"/>
      <c r="F941" s="12"/>
      <c r="G941" s="21"/>
    </row>
    <row r="942" spans="3:7" ht="12.75">
      <c r="C942" s="12"/>
      <c r="E942" s="12"/>
      <c r="F942" s="12"/>
      <c r="G942" s="21"/>
    </row>
    <row r="943" spans="3:7" ht="12.75">
      <c r="C943" s="12"/>
      <c r="E943" s="12"/>
      <c r="F943" s="12"/>
      <c r="G943" s="21"/>
    </row>
    <row r="944" spans="3:7" ht="12.75">
      <c r="C944" s="12"/>
      <c r="E944" s="12"/>
      <c r="F944" s="12"/>
      <c r="G944" s="21"/>
    </row>
    <row r="945" spans="3:7" ht="12.75">
      <c r="C945" s="12"/>
      <c r="E945" s="12"/>
      <c r="F945" s="12"/>
      <c r="G945" s="21"/>
    </row>
    <row r="946" spans="3:7" ht="12.75">
      <c r="C946" s="12"/>
      <c r="E946" s="12"/>
      <c r="F946" s="12"/>
      <c r="G946" s="21"/>
    </row>
    <row r="947" spans="3:7" ht="12.75">
      <c r="C947" s="12"/>
      <c r="E947" s="12"/>
      <c r="F947" s="12"/>
      <c r="G947" s="21"/>
    </row>
    <row r="948" spans="3:7" ht="12.75">
      <c r="C948" s="12"/>
      <c r="E948" s="12"/>
      <c r="F948" s="12"/>
      <c r="G948" s="21"/>
    </row>
    <row r="949" spans="3:7" ht="12.75">
      <c r="C949" s="12"/>
      <c r="E949" s="12"/>
      <c r="F949" s="12"/>
      <c r="G949" s="21"/>
    </row>
    <row r="950" spans="3:7" ht="12.75">
      <c r="C950" s="12"/>
      <c r="E950" s="12"/>
      <c r="F950" s="12"/>
      <c r="G950" s="21"/>
    </row>
    <row r="951" spans="3:7" ht="12.75">
      <c r="C951" s="12"/>
      <c r="E951" s="12"/>
      <c r="F951" s="12"/>
      <c r="G951" s="21"/>
    </row>
    <row r="952" spans="3:7" ht="12.75">
      <c r="C952" s="12"/>
      <c r="E952" s="12"/>
      <c r="F952" s="12"/>
      <c r="G952" s="21"/>
    </row>
    <row r="953" spans="3:7" ht="12.75">
      <c r="C953" s="12"/>
      <c r="E953" s="12"/>
      <c r="F953" s="12"/>
      <c r="G953" s="21"/>
    </row>
    <row r="954" spans="3:7" ht="12.75">
      <c r="C954" s="12"/>
      <c r="E954" s="12"/>
      <c r="F954" s="12"/>
      <c r="G954" s="21"/>
    </row>
    <row r="955" spans="3:7" ht="12.75">
      <c r="C955" s="12"/>
      <c r="E955" s="12"/>
      <c r="F955" s="12"/>
      <c r="G955" s="21"/>
    </row>
    <row r="956" spans="3:7" ht="12.75">
      <c r="C956" s="12"/>
      <c r="E956" s="12"/>
      <c r="F956" s="12"/>
      <c r="G956" s="21"/>
    </row>
    <row r="957" spans="3:7" ht="12.75">
      <c r="C957" s="12"/>
      <c r="E957" s="12"/>
      <c r="F957" s="12"/>
      <c r="G957" s="21"/>
    </row>
    <row r="958" spans="3:7" ht="12.75">
      <c r="C958" s="12"/>
      <c r="E958" s="12"/>
      <c r="F958" s="12"/>
      <c r="G958" s="21"/>
    </row>
    <row r="959" spans="3:7" ht="12.75">
      <c r="C959" s="12"/>
      <c r="E959" s="12"/>
      <c r="F959" s="12"/>
      <c r="G959" s="21"/>
    </row>
    <row r="960" spans="3:7" ht="12.75">
      <c r="C960" s="12"/>
      <c r="E960" s="12"/>
      <c r="F960" s="12"/>
      <c r="G960" s="21"/>
    </row>
    <row r="961" spans="3:7" ht="12.75">
      <c r="C961" s="12"/>
      <c r="E961" s="12"/>
      <c r="F961" s="12"/>
      <c r="G961" s="21"/>
    </row>
    <row r="962" spans="3:7" ht="12.75">
      <c r="C962" s="12"/>
      <c r="E962" s="12"/>
      <c r="F962" s="12"/>
      <c r="G962" s="21"/>
    </row>
    <row r="963" spans="3:7" ht="12.75">
      <c r="C963" s="12"/>
      <c r="E963" s="12"/>
      <c r="F963" s="12"/>
      <c r="G963" s="21"/>
    </row>
    <row r="964" spans="3:7" ht="12.75">
      <c r="C964" s="12"/>
      <c r="E964" s="12"/>
      <c r="F964" s="12"/>
      <c r="G964" s="21"/>
    </row>
    <row r="965" spans="3:7" ht="12.75">
      <c r="C965" s="12"/>
      <c r="E965" s="12"/>
      <c r="F965" s="12"/>
      <c r="G965" s="21"/>
    </row>
    <row r="966" spans="3:7" ht="12.75">
      <c r="C966" s="12"/>
      <c r="E966" s="12"/>
      <c r="F966" s="12"/>
      <c r="G966" s="21"/>
    </row>
    <row r="967" spans="3:7" ht="12.75">
      <c r="C967" s="12"/>
      <c r="E967" s="12"/>
      <c r="F967" s="12"/>
      <c r="G967" s="21"/>
    </row>
    <row r="968" spans="3:7" ht="12.75">
      <c r="C968" s="12"/>
      <c r="E968" s="12"/>
      <c r="F968" s="12"/>
      <c r="G968" s="21"/>
    </row>
    <row r="969" spans="3:7" ht="12.75">
      <c r="C969" s="12"/>
      <c r="E969" s="12"/>
      <c r="F969" s="12"/>
      <c r="G969" s="21"/>
    </row>
    <row r="970" spans="3:7" ht="12.75">
      <c r="C970" s="12"/>
      <c r="E970" s="12"/>
      <c r="F970" s="12"/>
      <c r="G970" s="21"/>
    </row>
    <row r="971" spans="3:7" ht="12.75">
      <c r="C971" s="12"/>
      <c r="E971" s="12"/>
      <c r="F971" s="12"/>
      <c r="G971" s="21"/>
    </row>
    <row r="972" spans="3:7" ht="12.75">
      <c r="C972" s="12"/>
      <c r="E972" s="12"/>
      <c r="F972" s="12"/>
      <c r="G972" s="21"/>
    </row>
    <row r="973" spans="3:7" ht="12.75">
      <c r="C973" s="12"/>
      <c r="E973" s="12"/>
      <c r="F973" s="12"/>
      <c r="G973" s="21"/>
    </row>
    <row r="974" spans="3:7" ht="12.75">
      <c r="C974" s="12"/>
      <c r="E974" s="12"/>
      <c r="F974" s="12"/>
      <c r="G974" s="21"/>
    </row>
    <row r="975" spans="3:7" ht="12.75">
      <c r="C975" s="12"/>
      <c r="E975" s="12"/>
      <c r="F975" s="12"/>
      <c r="G975" s="21"/>
    </row>
    <row r="976" spans="3:7" ht="12.75">
      <c r="C976" s="12"/>
      <c r="E976" s="12"/>
      <c r="F976" s="12"/>
      <c r="G976" s="21"/>
    </row>
    <row r="977" spans="3:7" ht="12.75">
      <c r="C977" s="12"/>
      <c r="E977" s="12"/>
      <c r="F977" s="12"/>
      <c r="G977" s="21"/>
    </row>
    <row r="978" spans="3:7" ht="12.75">
      <c r="C978" s="12"/>
      <c r="E978" s="12"/>
      <c r="F978" s="12"/>
      <c r="G978" s="21"/>
    </row>
    <row r="979" spans="3:7" ht="12.75">
      <c r="C979" s="12"/>
      <c r="E979" s="12"/>
      <c r="F979" s="12"/>
      <c r="G979" s="21"/>
    </row>
    <row r="980" spans="3:7" ht="12.75">
      <c r="C980" s="12"/>
      <c r="E980" s="12"/>
      <c r="F980" s="12"/>
      <c r="G980" s="21"/>
    </row>
    <row r="981" spans="3:7" ht="12.75">
      <c r="C981" s="12"/>
      <c r="E981" s="12"/>
      <c r="F981" s="12"/>
      <c r="G981" s="21"/>
    </row>
    <row r="982" spans="3:7" ht="12.75">
      <c r="C982" s="12"/>
      <c r="E982" s="12"/>
      <c r="F982" s="12"/>
      <c r="G982" s="21"/>
    </row>
    <row r="983" spans="3:7" ht="12.75">
      <c r="C983" s="12"/>
      <c r="E983" s="12"/>
      <c r="F983" s="12"/>
      <c r="G983" s="21"/>
    </row>
    <row r="984" spans="3:7" ht="12.75">
      <c r="C984" s="12"/>
      <c r="E984" s="12"/>
      <c r="F984" s="12"/>
      <c r="G984" s="21"/>
    </row>
    <row r="985" spans="3:7" ht="12.75">
      <c r="C985" s="12"/>
      <c r="E985" s="12"/>
      <c r="F985" s="12"/>
      <c r="G985" s="21"/>
    </row>
    <row r="986" spans="3:7" ht="12.75">
      <c r="C986" s="12"/>
      <c r="E986" s="12"/>
      <c r="F986" s="12"/>
      <c r="G986" s="21"/>
    </row>
    <row r="987" spans="3:7" ht="12.75">
      <c r="C987" s="12"/>
      <c r="E987" s="12"/>
      <c r="F987" s="12"/>
      <c r="G987" s="21"/>
    </row>
  </sheetData>
  <mergeCells count="3">
    <mergeCell ref="A2:A15"/>
    <mergeCell ref="B3:B9"/>
    <mergeCell ref="B10:B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R987"/>
  <sheetViews>
    <sheetView workbookViewId="0"/>
  </sheetViews>
  <sheetFormatPr defaultColWidth="14.42578125" defaultRowHeight="15.75" customHeight="1"/>
  <cols>
    <col min="3" max="3" width="31.85546875" customWidth="1"/>
    <col min="4" max="4" width="15.28515625" customWidth="1"/>
  </cols>
  <sheetData>
    <row r="1" spans="1:18" ht="15.75" customHeight="1">
      <c r="A1" s="1" t="s">
        <v>7</v>
      </c>
      <c r="B1" s="1" t="s">
        <v>8</v>
      </c>
      <c r="C1" s="1" t="s">
        <v>9</v>
      </c>
      <c r="D1" s="1" t="s">
        <v>44</v>
      </c>
      <c r="E1" s="1" t="s">
        <v>70</v>
      </c>
      <c r="F1" s="23" t="s">
        <v>10</v>
      </c>
      <c r="G1" s="23" t="s">
        <v>244</v>
      </c>
      <c r="H1" s="4" t="s">
        <v>72</v>
      </c>
      <c r="I1" s="69" t="s">
        <v>256</v>
      </c>
    </row>
    <row r="2" spans="1:18" ht="15.75" customHeight="1">
      <c r="A2" s="131" t="s">
        <v>101</v>
      </c>
      <c r="B2" s="1"/>
      <c r="C2" s="5" t="s">
        <v>3</v>
      </c>
      <c r="D2" s="14">
        <v>0.22689999999999999</v>
      </c>
      <c r="E2" s="14">
        <v>0.19800000000000001</v>
      </c>
      <c r="F2" s="19">
        <f t="shared" ref="F2:F8" si="0">AVERAGE(D2:E2)</f>
        <v>0.21245</v>
      </c>
      <c r="G2" s="19">
        <f t="shared" ref="G2:G8" si="1">STDEV(D2:E2)</f>
        <v>2.0435385976291211E-2</v>
      </c>
      <c r="H2" s="20">
        <f t="shared" ref="H2:H8" si="2">F$2/F2</f>
        <v>1</v>
      </c>
    </row>
    <row r="3" spans="1:18" ht="15.75" customHeight="1">
      <c r="A3" s="132"/>
      <c r="B3" s="131" t="s">
        <v>14</v>
      </c>
      <c r="C3" s="9" t="s">
        <v>115</v>
      </c>
      <c r="D3" s="15">
        <v>0.17760000000000001</v>
      </c>
      <c r="E3" s="15">
        <v>0.20150000000000001</v>
      </c>
      <c r="F3" s="27">
        <f t="shared" si="0"/>
        <v>0.18955</v>
      </c>
      <c r="G3" s="27">
        <f t="shared" si="1"/>
        <v>1.689985207035849E-2</v>
      </c>
      <c r="H3" s="16">
        <f t="shared" si="2"/>
        <v>1.1208124505407544</v>
      </c>
      <c r="I3" s="108">
        <f>IF(H3 &gt; 1, _xlfn.T.TEST(D$2:E$2,D3:E3,1,1), 1 - _xlfn.T.TEST(D$2:E$2,D3:E3,1,2))</f>
        <v>0.27256021356883553</v>
      </c>
    </row>
    <row r="4" spans="1:18" ht="15.75" customHeight="1">
      <c r="A4" s="132"/>
      <c r="B4" s="132"/>
      <c r="C4" s="9" t="s">
        <v>116</v>
      </c>
      <c r="D4" s="15">
        <v>0.1782</v>
      </c>
      <c r="E4" s="15">
        <v>0.19359999999999999</v>
      </c>
      <c r="F4" s="27">
        <f t="shared" si="0"/>
        <v>0.18590000000000001</v>
      </c>
      <c r="G4" s="27">
        <f t="shared" si="1"/>
        <v>1.0889444430272831E-2</v>
      </c>
      <c r="H4" s="16">
        <f t="shared" si="2"/>
        <v>1.1428187197417965</v>
      </c>
      <c r="I4" s="108">
        <f t="shared" ref="I4:I8" si="3">IF(H4 &gt; 1, _xlfn.T.TEST(D$2:E$2,D4:E4,1,1), 1 - _xlfn.T.TEST(D$2:E$2,D4:E4,1,2))</f>
        <v>0.22131886768930265</v>
      </c>
    </row>
    <row r="5" spans="1:18" ht="15.75" customHeight="1">
      <c r="A5" s="132"/>
      <c r="B5" s="131" t="s">
        <v>62</v>
      </c>
      <c r="C5" s="9" t="s">
        <v>117</v>
      </c>
      <c r="D5" s="15">
        <v>0.1656</v>
      </c>
      <c r="E5" s="15">
        <v>0.18190000000000001</v>
      </c>
      <c r="F5" s="27">
        <f t="shared" si="0"/>
        <v>0.17375000000000002</v>
      </c>
      <c r="G5" s="27">
        <f t="shared" si="1"/>
        <v>1.152584053334073E-2</v>
      </c>
      <c r="H5" s="16">
        <f t="shared" si="2"/>
        <v>1.2227338129496401</v>
      </c>
      <c r="I5" s="108">
        <f t="shared" si="3"/>
        <v>0.16824469527908911</v>
      </c>
    </row>
    <row r="6" spans="1:18" ht="15.75" customHeight="1">
      <c r="A6" s="132"/>
      <c r="B6" s="132"/>
      <c r="C6" s="9" t="s">
        <v>118</v>
      </c>
      <c r="D6" s="15">
        <v>7.2400000000000006E-2</v>
      </c>
      <c r="E6" s="15">
        <v>7.9699999999999993E-2</v>
      </c>
      <c r="F6" s="27">
        <f t="shared" si="0"/>
        <v>7.6050000000000006E-2</v>
      </c>
      <c r="G6" s="27">
        <f t="shared" si="1"/>
        <v>5.1618795026617875E-3</v>
      </c>
      <c r="H6" s="16">
        <f t="shared" si="2"/>
        <v>2.7935568704799474</v>
      </c>
      <c r="I6" s="108">
        <f t="shared" si="3"/>
        <v>4.1993729704671627E-2</v>
      </c>
    </row>
    <row r="7" spans="1:18" ht="15.75" customHeight="1">
      <c r="A7" s="132"/>
      <c r="B7" s="132"/>
      <c r="C7" s="9" t="s">
        <v>119</v>
      </c>
      <c r="D7" s="15">
        <v>6.9199999999999998E-2</v>
      </c>
      <c r="E7" s="15">
        <v>5.2900000000000003E-2</v>
      </c>
      <c r="F7" s="27">
        <f t="shared" si="0"/>
        <v>6.105E-2</v>
      </c>
      <c r="G7" s="27">
        <f t="shared" si="1"/>
        <v>1.1525840533340702E-2</v>
      </c>
      <c r="H7" s="16">
        <f t="shared" si="2"/>
        <v>3.4799344799344798</v>
      </c>
      <c r="I7" s="108">
        <f t="shared" si="3"/>
        <v>1.3237754578607385E-2</v>
      </c>
    </row>
    <row r="8" spans="1:18" ht="15.75" customHeight="1">
      <c r="A8" s="132"/>
      <c r="B8" s="132"/>
      <c r="C8" s="9" t="s">
        <v>120</v>
      </c>
      <c r="D8" s="15">
        <v>6.6900000000000001E-2</v>
      </c>
      <c r="E8" s="15">
        <v>7.0199999999999999E-2</v>
      </c>
      <c r="F8" s="27">
        <f t="shared" si="0"/>
        <v>6.855E-2</v>
      </c>
      <c r="G8" s="27">
        <f t="shared" si="1"/>
        <v>2.3334523779156048E-3</v>
      </c>
      <c r="H8" s="16">
        <f t="shared" si="2"/>
        <v>3.0991976659372722</v>
      </c>
      <c r="I8" s="108">
        <f t="shared" si="3"/>
        <v>3.5466049698501145E-2</v>
      </c>
    </row>
    <row r="10" spans="1:18" ht="25.5">
      <c r="A10" s="1" t="s">
        <v>99</v>
      </c>
      <c r="B10" s="1" t="s">
        <v>8</v>
      </c>
      <c r="C10" s="1" t="s">
        <v>9</v>
      </c>
      <c r="D10" s="1" t="s">
        <v>121</v>
      </c>
      <c r="E10" s="42" t="s">
        <v>122</v>
      </c>
      <c r="F10" s="42" t="s">
        <v>123</v>
      </c>
      <c r="G10" s="42" t="s">
        <v>124</v>
      </c>
      <c r="H10" s="42" t="s">
        <v>125</v>
      </c>
      <c r="I10" s="42" t="s">
        <v>247</v>
      </c>
      <c r="J10" s="1" t="s">
        <v>72</v>
      </c>
      <c r="K10" s="43" t="s">
        <v>257</v>
      </c>
      <c r="L10" s="44"/>
      <c r="M10" s="44"/>
      <c r="N10" s="44"/>
      <c r="O10" s="44"/>
      <c r="P10" s="44"/>
      <c r="Q10" s="44"/>
      <c r="R10" s="44"/>
    </row>
    <row r="11" spans="1:18" ht="15.75" customHeight="1">
      <c r="A11" s="135" t="s">
        <v>126</v>
      </c>
      <c r="B11" s="1"/>
      <c r="C11" s="5" t="s">
        <v>3</v>
      </c>
      <c r="D11" s="12">
        <v>1.5066980000000001</v>
      </c>
      <c r="E11" s="12">
        <v>1.5163260000000001</v>
      </c>
      <c r="F11" s="12">
        <v>1.318085</v>
      </c>
      <c r="G11" s="12">
        <v>1.405475</v>
      </c>
      <c r="H11" s="23">
        <f>GEOMEAN(D11:G11)</f>
        <v>1.4343209242319719</v>
      </c>
      <c r="I11" s="23">
        <f t="shared" ref="I11:I17" si="4">STDEV(D11:G11)</f>
        <v>9.3602932763883054E-2</v>
      </c>
      <c r="J11" s="35">
        <f t="shared" ref="J11:J17" si="5">H$11/H11</f>
        <v>1</v>
      </c>
      <c r="K11" s="45" t="s">
        <v>28</v>
      </c>
    </row>
    <row r="12" spans="1:18" ht="15.75" customHeight="1">
      <c r="A12" s="132"/>
      <c r="B12" s="131" t="s">
        <v>14</v>
      </c>
      <c r="C12" s="3" t="s">
        <v>115</v>
      </c>
      <c r="D12" s="25">
        <v>1.2667200000000001</v>
      </c>
      <c r="E12" s="25">
        <v>1.066092</v>
      </c>
      <c r="F12" s="25">
        <v>1.4501200000000001</v>
      </c>
      <c r="G12" s="25">
        <v>1.0996889999999999</v>
      </c>
      <c r="H12" s="26">
        <f t="shared" ref="H12:H17" si="6">AVERAGE(D12:G12)</f>
        <v>1.2206552500000001</v>
      </c>
      <c r="I12" s="26">
        <f t="shared" si="4"/>
        <v>0.17635065879732326</v>
      </c>
      <c r="J12" s="46">
        <f t="shared" si="5"/>
        <v>1.1750417853296184</v>
      </c>
      <c r="K12" s="26">
        <f t="shared" ref="K12:K17" si="7">MIN(_xlfn.T.TEST(D$11:G$11,D12:G12,1,1)*6,1)</f>
        <v>0.53999687586361911</v>
      </c>
    </row>
    <row r="13" spans="1:18" ht="15.75" customHeight="1">
      <c r="A13" s="132"/>
      <c r="B13" s="132"/>
      <c r="C13" s="3" t="s">
        <v>116</v>
      </c>
      <c r="D13" s="25">
        <v>1.440879</v>
      </c>
      <c r="E13" s="25">
        <v>1.2890699999999999</v>
      </c>
      <c r="F13" s="25">
        <v>0.94169800000000004</v>
      </c>
      <c r="G13" s="25">
        <v>1.3227180000000001</v>
      </c>
      <c r="H13" s="26">
        <f t="shared" si="6"/>
        <v>1.24859125</v>
      </c>
      <c r="I13" s="26">
        <f t="shared" si="4"/>
        <v>0.21470239089085622</v>
      </c>
      <c r="J13" s="46">
        <f t="shared" si="5"/>
        <v>1.1487513821933093</v>
      </c>
      <c r="K13" s="26">
        <f t="shared" si="7"/>
        <v>0.2422386474877819</v>
      </c>
    </row>
    <row r="14" spans="1:18" ht="15.75" customHeight="1">
      <c r="A14" s="132"/>
      <c r="B14" s="131" t="s">
        <v>62</v>
      </c>
      <c r="C14" s="3" t="s">
        <v>117</v>
      </c>
      <c r="D14" s="25">
        <v>1.5155700000000001</v>
      </c>
      <c r="E14" s="25">
        <v>1.405834</v>
      </c>
      <c r="F14" s="25">
        <v>0.97351699999999997</v>
      </c>
      <c r="G14" s="25">
        <v>0.68901699999999999</v>
      </c>
      <c r="H14" s="26">
        <f t="shared" si="6"/>
        <v>1.1459845</v>
      </c>
      <c r="I14" s="26">
        <f t="shared" si="4"/>
        <v>0.38413519281324232</v>
      </c>
      <c r="J14" s="46">
        <f t="shared" si="5"/>
        <v>1.251605867472005</v>
      </c>
      <c r="K14" s="26">
        <f t="shared" si="7"/>
        <v>0.49944310750725296</v>
      </c>
    </row>
    <row r="15" spans="1:18" ht="15.75" customHeight="1">
      <c r="A15" s="132"/>
      <c r="B15" s="132"/>
      <c r="C15" s="3" t="s">
        <v>118</v>
      </c>
      <c r="D15" s="25">
        <v>1.42126</v>
      </c>
      <c r="E15" s="25">
        <v>1.008483</v>
      </c>
      <c r="F15" s="25">
        <v>0.81101999999999996</v>
      </c>
      <c r="G15" s="25">
        <v>1.3859630000000001</v>
      </c>
      <c r="H15" s="26">
        <f t="shared" si="6"/>
        <v>1.1566815000000001</v>
      </c>
      <c r="I15" s="26">
        <f t="shared" si="4"/>
        <v>0.29665718536665542</v>
      </c>
      <c r="J15" s="46">
        <f t="shared" si="5"/>
        <v>1.2400310061429802</v>
      </c>
      <c r="K15" s="26">
        <f t="shared" si="7"/>
        <v>0.37237777050617349</v>
      </c>
    </row>
    <row r="16" spans="1:18" ht="15.75" customHeight="1">
      <c r="A16" s="132"/>
      <c r="B16" s="132"/>
      <c r="C16" s="9" t="s">
        <v>119</v>
      </c>
      <c r="D16" s="15">
        <v>1.0228839999999999</v>
      </c>
      <c r="E16" s="15">
        <v>0.98737799999999998</v>
      </c>
      <c r="F16" s="15">
        <v>0.97383600000000003</v>
      </c>
      <c r="G16" s="15">
        <v>0.86409199999999997</v>
      </c>
      <c r="H16" s="27">
        <f t="shared" si="6"/>
        <v>0.96204749999999994</v>
      </c>
      <c r="I16" s="27">
        <f t="shared" si="4"/>
        <v>6.8500517455466453E-2</v>
      </c>
      <c r="J16" s="47">
        <f t="shared" si="5"/>
        <v>1.4909044763714598</v>
      </c>
      <c r="K16" s="32">
        <f t="shared" si="7"/>
        <v>5.5250426095624031E-3</v>
      </c>
    </row>
    <row r="17" spans="1:11" ht="15.75" customHeight="1">
      <c r="A17" s="132"/>
      <c r="B17" s="132"/>
      <c r="C17" s="9" t="s">
        <v>120</v>
      </c>
      <c r="D17" s="15">
        <v>1.138441</v>
      </c>
      <c r="E17" s="15">
        <v>1.0684359999999999</v>
      </c>
      <c r="F17" s="15">
        <v>0.75154699999999997</v>
      </c>
      <c r="G17" s="15">
        <v>1.2184539999999999</v>
      </c>
      <c r="H17" s="27">
        <f t="shared" si="6"/>
        <v>1.0442195000000001</v>
      </c>
      <c r="I17" s="27">
        <f t="shared" si="4"/>
        <v>0.20451485942835468</v>
      </c>
      <c r="J17" s="47">
        <f t="shared" si="5"/>
        <v>1.3735818228178767</v>
      </c>
      <c r="K17" s="32">
        <f t="shared" si="7"/>
        <v>4.8109703552220502E-2</v>
      </c>
    </row>
    <row r="18" spans="1:11" ht="15.75" customHeight="1">
      <c r="K18" s="45"/>
    </row>
    <row r="19" spans="1:11" ht="15.75" customHeight="1">
      <c r="A19" s="1"/>
      <c r="B19" s="1"/>
      <c r="C19" s="1"/>
      <c r="D19" s="1"/>
      <c r="E19" s="1"/>
      <c r="F19" s="23"/>
      <c r="G19" s="23"/>
      <c r="H19" s="48"/>
    </row>
    <row r="20" spans="1:11" ht="15.75" customHeight="1">
      <c r="A20" s="1"/>
      <c r="B20" s="1"/>
      <c r="C20" s="5"/>
      <c r="D20" s="14"/>
      <c r="E20" s="14"/>
      <c r="F20" s="19"/>
      <c r="G20" s="19"/>
      <c r="H20" s="49"/>
    </row>
    <row r="21" spans="1:11" ht="15.75" customHeight="1">
      <c r="A21" s="1"/>
      <c r="B21" s="1"/>
      <c r="C21" s="1"/>
      <c r="D21" s="12"/>
      <c r="E21" s="12"/>
      <c r="F21" s="19"/>
      <c r="G21" s="19"/>
      <c r="H21" s="49"/>
    </row>
    <row r="22" spans="1:11" ht="15.75" customHeight="1">
      <c r="A22" s="1"/>
      <c r="B22" s="1"/>
      <c r="C22" s="1"/>
      <c r="D22" s="12"/>
      <c r="E22" s="12"/>
      <c r="F22" s="19"/>
      <c r="G22" s="19"/>
      <c r="H22" s="49"/>
    </row>
    <row r="23" spans="1:11" ht="15.75" customHeight="1">
      <c r="A23" s="1"/>
      <c r="B23" s="1"/>
      <c r="C23" s="1"/>
      <c r="D23" s="12"/>
      <c r="E23" s="12"/>
      <c r="F23" s="19"/>
      <c r="G23" s="19"/>
      <c r="H23" s="49"/>
    </row>
    <row r="24" spans="1:11" ht="15.75" customHeight="1">
      <c r="A24" s="1"/>
      <c r="B24" s="1"/>
      <c r="C24" s="1"/>
      <c r="D24" s="12"/>
      <c r="E24" s="12"/>
      <c r="F24" s="19"/>
      <c r="G24" s="19"/>
      <c r="H24" s="49"/>
    </row>
    <row r="25" spans="1:11" ht="15.75" customHeight="1">
      <c r="A25" s="1"/>
      <c r="B25" s="1"/>
      <c r="C25" s="1"/>
      <c r="D25" s="12"/>
      <c r="E25" s="12"/>
      <c r="F25" s="19"/>
      <c r="G25" s="19"/>
      <c r="H25" s="49"/>
    </row>
    <row r="26" spans="1:11" ht="15.75" customHeight="1">
      <c r="A26" s="1"/>
      <c r="B26" s="1"/>
      <c r="C26" s="1"/>
      <c r="D26" s="12"/>
      <c r="E26" s="12"/>
      <c r="F26" s="19"/>
      <c r="G26" s="19"/>
      <c r="H26" s="49"/>
    </row>
    <row r="28" spans="1:11" ht="15.75" customHeight="1">
      <c r="C28" s="12"/>
      <c r="E28" s="12"/>
      <c r="F28" s="21"/>
    </row>
    <row r="29" spans="1:11" ht="15.75" customHeight="1">
      <c r="C29" s="12"/>
      <c r="E29" s="12"/>
      <c r="F29" s="21"/>
    </row>
    <row r="30" spans="1:11" ht="15.75" customHeight="1">
      <c r="C30" s="12"/>
      <c r="E30" s="12"/>
      <c r="F30" s="21"/>
    </row>
    <row r="31" spans="1:11" ht="12.75">
      <c r="C31" s="12"/>
      <c r="E31" s="12"/>
      <c r="F31" s="21"/>
    </row>
    <row r="32" spans="1:11" ht="12.75">
      <c r="C32" s="12"/>
      <c r="E32" s="12"/>
      <c r="F32" s="21"/>
    </row>
    <row r="33" spans="3:6" ht="12.75">
      <c r="C33" s="12"/>
      <c r="E33" s="12"/>
      <c r="F33" s="21"/>
    </row>
    <row r="34" spans="3:6" ht="12.75">
      <c r="C34" s="12"/>
      <c r="E34" s="12"/>
      <c r="F34" s="21"/>
    </row>
    <row r="35" spans="3:6" ht="12.75">
      <c r="C35" s="12"/>
      <c r="E35" s="12"/>
      <c r="F35" s="21"/>
    </row>
    <row r="36" spans="3:6" ht="12.75">
      <c r="C36" s="12"/>
      <c r="E36" s="12"/>
      <c r="F36" s="21"/>
    </row>
    <row r="37" spans="3:6" ht="12.75">
      <c r="C37" s="12"/>
      <c r="E37" s="12"/>
      <c r="F37" s="21"/>
    </row>
    <row r="38" spans="3:6" ht="12.75">
      <c r="C38" s="12"/>
      <c r="E38" s="12"/>
      <c r="F38" s="21"/>
    </row>
    <row r="39" spans="3:6" ht="12.75">
      <c r="C39" s="12"/>
      <c r="E39" s="12"/>
      <c r="F39" s="21"/>
    </row>
    <row r="40" spans="3:6" ht="12.75">
      <c r="C40" s="12"/>
      <c r="E40" s="12"/>
      <c r="F40" s="21"/>
    </row>
    <row r="41" spans="3:6" ht="12.75">
      <c r="C41" s="12"/>
      <c r="E41" s="12"/>
      <c r="F41" s="21"/>
    </row>
    <row r="42" spans="3:6" ht="12.75">
      <c r="C42" s="12"/>
      <c r="E42" s="12"/>
      <c r="F42" s="21"/>
    </row>
    <row r="43" spans="3:6" ht="12.75">
      <c r="C43" s="12"/>
      <c r="E43" s="12"/>
      <c r="F43" s="21"/>
    </row>
    <row r="44" spans="3:6" ht="12.75">
      <c r="C44" s="12"/>
      <c r="E44" s="12"/>
      <c r="F44" s="21"/>
    </row>
    <row r="45" spans="3:6" ht="12.75">
      <c r="C45" s="12"/>
      <c r="E45" s="12"/>
      <c r="F45" s="21"/>
    </row>
    <row r="46" spans="3:6" ht="12.75">
      <c r="C46" s="12"/>
      <c r="E46" s="12"/>
      <c r="F46" s="21"/>
    </row>
    <row r="47" spans="3:6" ht="12.75">
      <c r="C47" s="12"/>
      <c r="E47" s="12"/>
      <c r="F47" s="21"/>
    </row>
    <row r="48" spans="3:6" ht="12.75">
      <c r="C48" s="12"/>
      <c r="E48" s="12"/>
      <c r="F48" s="21"/>
    </row>
    <row r="49" spans="3:6" ht="12.75">
      <c r="C49" s="12"/>
      <c r="E49" s="12"/>
      <c r="F49" s="21"/>
    </row>
    <row r="50" spans="3:6" ht="12.75">
      <c r="C50" s="12"/>
      <c r="E50" s="12"/>
      <c r="F50" s="21"/>
    </row>
    <row r="51" spans="3:6" ht="12.75">
      <c r="C51" s="12"/>
      <c r="E51" s="12"/>
      <c r="F51" s="21"/>
    </row>
    <row r="52" spans="3:6" ht="12.75">
      <c r="C52" s="12"/>
      <c r="E52" s="12"/>
      <c r="F52" s="21"/>
    </row>
    <row r="53" spans="3:6" ht="12.75">
      <c r="C53" s="12"/>
      <c r="E53" s="12"/>
      <c r="F53" s="21"/>
    </row>
    <row r="54" spans="3:6" ht="12.75">
      <c r="C54" s="12"/>
      <c r="E54" s="12"/>
      <c r="F54" s="21"/>
    </row>
    <row r="55" spans="3:6" ht="12.75">
      <c r="C55" s="12"/>
      <c r="E55" s="12"/>
      <c r="F55" s="21"/>
    </row>
    <row r="56" spans="3:6" ht="12.75">
      <c r="C56" s="12"/>
      <c r="E56" s="12"/>
      <c r="F56" s="21"/>
    </row>
    <row r="57" spans="3:6" ht="12.75">
      <c r="C57" s="12"/>
      <c r="E57" s="12"/>
      <c r="F57" s="21"/>
    </row>
    <row r="58" spans="3:6" ht="12.75">
      <c r="C58" s="12"/>
      <c r="E58" s="12"/>
      <c r="F58" s="21"/>
    </row>
    <row r="59" spans="3:6" ht="12.75">
      <c r="C59" s="12"/>
      <c r="E59" s="12"/>
      <c r="F59" s="21"/>
    </row>
    <row r="60" spans="3:6" ht="12.75">
      <c r="C60" s="12"/>
      <c r="E60" s="12"/>
      <c r="F60" s="21"/>
    </row>
    <row r="61" spans="3:6" ht="12.75">
      <c r="C61" s="12"/>
      <c r="E61" s="12"/>
      <c r="F61" s="21"/>
    </row>
    <row r="62" spans="3:6" ht="12.75">
      <c r="C62" s="12"/>
      <c r="E62" s="12"/>
      <c r="F62" s="21"/>
    </row>
    <row r="63" spans="3:6" ht="12.75">
      <c r="C63" s="12"/>
      <c r="E63" s="12"/>
      <c r="F63" s="21"/>
    </row>
    <row r="64" spans="3:6" ht="12.75">
      <c r="C64" s="12"/>
      <c r="E64" s="12"/>
      <c r="F64" s="21"/>
    </row>
    <row r="65" spans="3:6" ht="12.75">
      <c r="C65" s="12"/>
      <c r="E65" s="12"/>
      <c r="F65" s="21"/>
    </row>
    <row r="66" spans="3:6" ht="12.75">
      <c r="C66" s="12"/>
      <c r="E66" s="12"/>
      <c r="F66" s="21"/>
    </row>
    <row r="67" spans="3:6" ht="12.75">
      <c r="C67" s="12"/>
      <c r="E67" s="12"/>
      <c r="F67" s="21"/>
    </row>
    <row r="68" spans="3:6" ht="12.75">
      <c r="C68" s="12"/>
      <c r="E68" s="12"/>
      <c r="F68" s="21"/>
    </row>
    <row r="69" spans="3:6" ht="12.75">
      <c r="C69" s="12"/>
      <c r="E69" s="12"/>
      <c r="F69" s="21"/>
    </row>
    <row r="70" spans="3:6" ht="12.75">
      <c r="C70" s="12"/>
      <c r="E70" s="12"/>
      <c r="F70" s="21"/>
    </row>
    <row r="71" spans="3:6" ht="12.75">
      <c r="C71" s="12"/>
      <c r="E71" s="12"/>
      <c r="F71" s="21"/>
    </row>
    <row r="72" spans="3:6" ht="12.75">
      <c r="C72" s="12"/>
      <c r="E72" s="12"/>
      <c r="F72" s="21"/>
    </row>
    <row r="73" spans="3:6" ht="12.75">
      <c r="C73" s="12"/>
      <c r="E73" s="12"/>
      <c r="F73" s="21"/>
    </row>
    <row r="74" spans="3:6" ht="12.75">
      <c r="C74" s="12"/>
      <c r="E74" s="12"/>
      <c r="F74" s="21"/>
    </row>
    <row r="75" spans="3:6" ht="12.75">
      <c r="C75" s="12"/>
      <c r="E75" s="12"/>
      <c r="F75" s="21"/>
    </row>
    <row r="76" spans="3:6" ht="12.75">
      <c r="C76" s="12"/>
      <c r="E76" s="12"/>
      <c r="F76" s="21"/>
    </row>
    <row r="77" spans="3:6" ht="12.75">
      <c r="C77" s="12"/>
      <c r="E77" s="12"/>
      <c r="F77" s="21"/>
    </row>
    <row r="78" spans="3:6" ht="12.75">
      <c r="C78" s="12"/>
      <c r="E78" s="12"/>
      <c r="F78" s="21"/>
    </row>
    <row r="79" spans="3:6" ht="12.75">
      <c r="C79" s="12"/>
      <c r="E79" s="12"/>
      <c r="F79" s="21"/>
    </row>
    <row r="80" spans="3:6" ht="12.75">
      <c r="C80" s="12"/>
      <c r="E80" s="12"/>
      <c r="F80" s="21"/>
    </row>
    <row r="81" spans="3:6" ht="12.75">
      <c r="C81" s="12"/>
      <c r="E81" s="12"/>
      <c r="F81" s="21"/>
    </row>
    <row r="82" spans="3:6" ht="12.75">
      <c r="C82" s="12"/>
      <c r="E82" s="12"/>
      <c r="F82" s="21"/>
    </row>
    <row r="83" spans="3:6" ht="12.75">
      <c r="C83" s="12"/>
      <c r="E83" s="12"/>
      <c r="F83" s="21"/>
    </row>
    <row r="84" spans="3:6" ht="12.75">
      <c r="C84" s="12"/>
      <c r="E84" s="12"/>
      <c r="F84" s="21"/>
    </row>
    <row r="85" spans="3:6" ht="12.75">
      <c r="C85" s="12"/>
      <c r="E85" s="12"/>
      <c r="F85" s="21"/>
    </row>
    <row r="86" spans="3:6" ht="12.75">
      <c r="C86" s="12"/>
      <c r="E86" s="12"/>
      <c r="F86" s="21"/>
    </row>
    <row r="87" spans="3:6" ht="12.75">
      <c r="C87" s="12"/>
      <c r="E87" s="12"/>
      <c r="F87" s="21"/>
    </row>
    <row r="88" spans="3:6" ht="12.75">
      <c r="C88" s="12"/>
      <c r="E88" s="12"/>
      <c r="F88" s="21"/>
    </row>
    <row r="89" spans="3:6" ht="12.75">
      <c r="C89" s="12"/>
      <c r="E89" s="12"/>
      <c r="F89" s="21"/>
    </row>
    <row r="90" spans="3:6" ht="12.75">
      <c r="C90" s="12"/>
      <c r="E90" s="12"/>
      <c r="F90" s="21"/>
    </row>
    <row r="91" spans="3:6" ht="12.75">
      <c r="C91" s="12"/>
      <c r="E91" s="12"/>
      <c r="F91" s="21"/>
    </row>
    <row r="92" spans="3:6" ht="12.75">
      <c r="C92" s="12"/>
      <c r="E92" s="12"/>
      <c r="F92" s="21"/>
    </row>
    <row r="93" spans="3:6" ht="12.75">
      <c r="C93" s="12"/>
      <c r="E93" s="12"/>
      <c r="F93" s="21"/>
    </row>
    <row r="94" spans="3:6" ht="12.75">
      <c r="C94" s="12"/>
      <c r="E94" s="12"/>
      <c r="F94" s="21"/>
    </row>
    <row r="95" spans="3:6" ht="12.75">
      <c r="C95" s="12"/>
      <c r="E95" s="12"/>
      <c r="F95" s="21"/>
    </row>
    <row r="96" spans="3:6" ht="12.75">
      <c r="C96" s="12"/>
      <c r="E96" s="12"/>
      <c r="F96" s="21"/>
    </row>
    <row r="97" spans="3:6" ht="12.75">
      <c r="C97" s="12"/>
      <c r="E97" s="12"/>
      <c r="F97" s="21"/>
    </row>
    <row r="98" spans="3:6" ht="12.75">
      <c r="C98" s="12"/>
      <c r="E98" s="12"/>
      <c r="F98" s="21"/>
    </row>
    <row r="99" spans="3:6" ht="12.75">
      <c r="C99" s="12"/>
      <c r="E99" s="12"/>
      <c r="F99" s="21"/>
    </row>
    <row r="100" spans="3:6" ht="12.75">
      <c r="C100" s="12"/>
      <c r="E100" s="12"/>
      <c r="F100" s="21"/>
    </row>
    <row r="101" spans="3:6" ht="12.75">
      <c r="C101" s="12"/>
      <c r="E101" s="12"/>
      <c r="F101" s="21"/>
    </row>
    <row r="102" spans="3:6" ht="12.75">
      <c r="C102" s="12"/>
      <c r="E102" s="12"/>
      <c r="F102" s="21"/>
    </row>
    <row r="103" spans="3:6" ht="12.75">
      <c r="C103" s="12"/>
      <c r="E103" s="12"/>
      <c r="F103" s="21"/>
    </row>
    <row r="104" spans="3:6" ht="12.75">
      <c r="C104" s="12"/>
      <c r="E104" s="12"/>
      <c r="F104" s="21"/>
    </row>
    <row r="105" spans="3:6" ht="12.75">
      <c r="C105" s="12"/>
      <c r="E105" s="12"/>
      <c r="F105" s="21"/>
    </row>
    <row r="106" spans="3:6" ht="12.75">
      <c r="C106" s="12"/>
      <c r="E106" s="12"/>
      <c r="F106" s="21"/>
    </row>
    <row r="107" spans="3:6" ht="12.75">
      <c r="C107" s="12"/>
      <c r="E107" s="12"/>
      <c r="F107" s="21"/>
    </row>
    <row r="108" spans="3:6" ht="12.75">
      <c r="C108" s="12"/>
      <c r="E108" s="12"/>
      <c r="F108" s="21"/>
    </row>
    <row r="109" spans="3:6" ht="12.75">
      <c r="C109" s="12"/>
      <c r="E109" s="12"/>
      <c r="F109" s="21"/>
    </row>
    <row r="110" spans="3:6" ht="12.75">
      <c r="C110" s="12"/>
      <c r="E110" s="12"/>
      <c r="F110" s="21"/>
    </row>
    <row r="111" spans="3:6" ht="12.75">
      <c r="C111" s="12"/>
      <c r="E111" s="12"/>
      <c r="F111" s="21"/>
    </row>
    <row r="112" spans="3:6" ht="12.75">
      <c r="C112" s="12"/>
      <c r="E112" s="12"/>
      <c r="F112" s="21"/>
    </row>
    <row r="113" spans="3:6" ht="12.75">
      <c r="C113" s="12"/>
      <c r="E113" s="12"/>
      <c r="F113" s="21"/>
    </row>
    <row r="114" spans="3:6" ht="12.75">
      <c r="C114" s="12"/>
      <c r="E114" s="12"/>
      <c r="F114" s="21"/>
    </row>
    <row r="115" spans="3:6" ht="12.75">
      <c r="C115" s="12"/>
      <c r="E115" s="12"/>
      <c r="F115" s="21"/>
    </row>
    <row r="116" spans="3:6" ht="12.75">
      <c r="C116" s="12"/>
      <c r="E116" s="12"/>
      <c r="F116" s="21"/>
    </row>
    <row r="117" spans="3:6" ht="12.75">
      <c r="C117" s="12"/>
      <c r="E117" s="12"/>
      <c r="F117" s="21"/>
    </row>
    <row r="118" spans="3:6" ht="12.75">
      <c r="C118" s="12"/>
      <c r="E118" s="12"/>
      <c r="F118" s="21"/>
    </row>
    <row r="119" spans="3:6" ht="12.75">
      <c r="C119" s="12"/>
      <c r="E119" s="12"/>
      <c r="F119" s="21"/>
    </row>
    <row r="120" spans="3:6" ht="12.75">
      <c r="C120" s="12"/>
      <c r="E120" s="12"/>
      <c r="F120" s="21"/>
    </row>
    <row r="121" spans="3:6" ht="12.75">
      <c r="C121" s="12"/>
      <c r="E121" s="12"/>
      <c r="F121" s="21"/>
    </row>
    <row r="122" spans="3:6" ht="12.75">
      <c r="C122" s="12"/>
      <c r="E122" s="12"/>
      <c r="F122" s="21"/>
    </row>
    <row r="123" spans="3:6" ht="12.75">
      <c r="C123" s="12"/>
      <c r="E123" s="12"/>
      <c r="F123" s="21"/>
    </row>
    <row r="124" spans="3:6" ht="12.75">
      <c r="C124" s="12"/>
      <c r="E124" s="12"/>
      <c r="F124" s="21"/>
    </row>
    <row r="125" spans="3:6" ht="12.75">
      <c r="C125" s="12"/>
      <c r="E125" s="12"/>
      <c r="F125" s="21"/>
    </row>
    <row r="126" spans="3:6" ht="12.75">
      <c r="C126" s="12"/>
      <c r="E126" s="12"/>
      <c r="F126" s="21"/>
    </row>
    <row r="127" spans="3:6" ht="12.75">
      <c r="C127" s="12"/>
      <c r="E127" s="12"/>
      <c r="F127" s="21"/>
    </row>
    <row r="128" spans="3:6" ht="12.75">
      <c r="C128" s="12"/>
      <c r="E128" s="12"/>
      <c r="F128" s="21"/>
    </row>
    <row r="129" spans="3:6" ht="12.75">
      <c r="C129" s="12"/>
      <c r="E129" s="12"/>
      <c r="F129" s="21"/>
    </row>
    <row r="130" spans="3:6" ht="12.75">
      <c r="C130" s="12"/>
      <c r="E130" s="12"/>
      <c r="F130" s="21"/>
    </row>
    <row r="131" spans="3:6" ht="12.75">
      <c r="C131" s="12"/>
      <c r="E131" s="12"/>
      <c r="F131" s="21"/>
    </row>
    <row r="132" spans="3:6" ht="12.75">
      <c r="C132" s="12"/>
      <c r="E132" s="12"/>
      <c r="F132" s="21"/>
    </row>
    <row r="133" spans="3:6" ht="12.75">
      <c r="C133" s="12"/>
      <c r="E133" s="12"/>
      <c r="F133" s="21"/>
    </row>
    <row r="134" spans="3:6" ht="12.75">
      <c r="C134" s="12"/>
      <c r="E134" s="12"/>
      <c r="F134" s="21"/>
    </row>
    <row r="135" spans="3:6" ht="12.75">
      <c r="C135" s="12"/>
      <c r="E135" s="12"/>
      <c r="F135" s="21"/>
    </row>
    <row r="136" spans="3:6" ht="12.75">
      <c r="C136" s="12"/>
      <c r="E136" s="12"/>
      <c r="F136" s="21"/>
    </row>
    <row r="137" spans="3:6" ht="12.75">
      <c r="C137" s="12"/>
      <c r="E137" s="12"/>
      <c r="F137" s="21"/>
    </row>
    <row r="138" spans="3:6" ht="12.75">
      <c r="C138" s="12"/>
      <c r="E138" s="12"/>
      <c r="F138" s="21"/>
    </row>
    <row r="139" spans="3:6" ht="12.75">
      <c r="C139" s="12"/>
      <c r="E139" s="12"/>
      <c r="F139" s="21"/>
    </row>
    <row r="140" spans="3:6" ht="12.75">
      <c r="C140" s="12"/>
      <c r="E140" s="12"/>
      <c r="F140" s="21"/>
    </row>
    <row r="141" spans="3:6" ht="12.75">
      <c r="C141" s="12"/>
      <c r="E141" s="12"/>
      <c r="F141" s="21"/>
    </row>
    <row r="142" spans="3:6" ht="12.75">
      <c r="C142" s="12"/>
      <c r="E142" s="12"/>
      <c r="F142" s="21"/>
    </row>
    <row r="143" spans="3:6" ht="12.75">
      <c r="C143" s="12"/>
      <c r="E143" s="12"/>
      <c r="F143" s="21"/>
    </row>
    <row r="144" spans="3:6" ht="12.75">
      <c r="C144" s="12"/>
      <c r="E144" s="12"/>
      <c r="F144" s="21"/>
    </row>
    <row r="145" spans="3:6" ht="12.75">
      <c r="C145" s="12"/>
      <c r="E145" s="12"/>
      <c r="F145" s="21"/>
    </row>
    <row r="146" spans="3:6" ht="12.75">
      <c r="C146" s="12"/>
      <c r="E146" s="12"/>
      <c r="F146" s="21"/>
    </row>
    <row r="147" spans="3:6" ht="12.75">
      <c r="C147" s="12"/>
      <c r="E147" s="12"/>
      <c r="F147" s="21"/>
    </row>
    <row r="148" spans="3:6" ht="12.75">
      <c r="C148" s="12"/>
      <c r="E148" s="12"/>
      <c r="F148" s="21"/>
    </row>
    <row r="149" spans="3:6" ht="12.75">
      <c r="C149" s="12"/>
      <c r="E149" s="12"/>
      <c r="F149" s="21"/>
    </row>
    <row r="150" spans="3:6" ht="12.75">
      <c r="C150" s="12"/>
      <c r="E150" s="12"/>
      <c r="F150" s="21"/>
    </row>
    <row r="151" spans="3:6" ht="12.75">
      <c r="C151" s="12"/>
      <c r="E151" s="12"/>
      <c r="F151" s="21"/>
    </row>
    <row r="152" spans="3:6" ht="12.75">
      <c r="C152" s="12"/>
      <c r="E152" s="12"/>
      <c r="F152" s="21"/>
    </row>
    <row r="153" spans="3:6" ht="12.75">
      <c r="C153" s="12"/>
      <c r="E153" s="12"/>
      <c r="F153" s="21"/>
    </row>
    <row r="154" spans="3:6" ht="12.75">
      <c r="C154" s="12"/>
      <c r="E154" s="12"/>
      <c r="F154" s="21"/>
    </row>
    <row r="155" spans="3:6" ht="12.75">
      <c r="C155" s="12"/>
      <c r="E155" s="12"/>
      <c r="F155" s="21"/>
    </row>
    <row r="156" spans="3:6" ht="12.75">
      <c r="C156" s="12"/>
      <c r="E156" s="12"/>
      <c r="F156" s="21"/>
    </row>
    <row r="157" spans="3:6" ht="12.75">
      <c r="C157" s="12"/>
      <c r="E157" s="12"/>
      <c r="F157" s="21"/>
    </row>
    <row r="158" spans="3:6" ht="12.75">
      <c r="C158" s="12"/>
      <c r="E158" s="12"/>
      <c r="F158" s="21"/>
    </row>
    <row r="159" spans="3:6" ht="12.75">
      <c r="C159" s="12"/>
      <c r="E159" s="12"/>
      <c r="F159" s="21"/>
    </row>
    <row r="160" spans="3:6" ht="12.75">
      <c r="C160" s="12"/>
      <c r="E160" s="12"/>
      <c r="F160" s="21"/>
    </row>
    <row r="161" spans="3:6" ht="12.75">
      <c r="C161" s="12"/>
      <c r="E161" s="12"/>
      <c r="F161" s="21"/>
    </row>
    <row r="162" spans="3:6" ht="12.75">
      <c r="C162" s="12"/>
      <c r="E162" s="12"/>
      <c r="F162" s="21"/>
    </row>
    <row r="163" spans="3:6" ht="12.75">
      <c r="C163" s="12"/>
      <c r="E163" s="12"/>
      <c r="F163" s="21"/>
    </row>
    <row r="164" spans="3:6" ht="12.75">
      <c r="C164" s="12"/>
      <c r="E164" s="12"/>
      <c r="F164" s="21"/>
    </row>
    <row r="165" spans="3:6" ht="12.75">
      <c r="C165" s="12"/>
      <c r="E165" s="12"/>
      <c r="F165" s="21"/>
    </row>
    <row r="166" spans="3:6" ht="12.75">
      <c r="C166" s="12"/>
      <c r="E166" s="12"/>
      <c r="F166" s="21"/>
    </row>
    <row r="167" spans="3:6" ht="12.75">
      <c r="C167" s="12"/>
      <c r="E167" s="12"/>
      <c r="F167" s="21"/>
    </row>
    <row r="168" spans="3:6" ht="12.75">
      <c r="C168" s="12"/>
      <c r="E168" s="12"/>
      <c r="F168" s="21"/>
    </row>
    <row r="169" spans="3:6" ht="12.75">
      <c r="C169" s="12"/>
      <c r="E169" s="12"/>
      <c r="F169" s="21"/>
    </row>
    <row r="170" spans="3:6" ht="12.75">
      <c r="C170" s="12"/>
      <c r="E170" s="12"/>
      <c r="F170" s="21"/>
    </row>
    <row r="171" spans="3:6" ht="12.75">
      <c r="C171" s="12"/>
      <c r="E171" s="12"/>
      <c r="F171" s="21"/>
    </row>
    <row r="172" spans="3:6" ht="12.75">
      <c r="C172" s="12"/>
      <c r="E172" s="12"/>
      <c r="F172" s="21"/>
    </row>
    <row r="173" spans="3:6" ht="12.75">
      <c r="C173" s="12"/>
      <c r="E173" s="12"/>
      <c r="F173" s="21"/>
    </row>
    <row r="174" spans="3:6" ht="12.75">
      <c r="C174" s="12"/>
      <c r="E174" s="12"/>
      <c r="F174" s="21"/>
    </row>
    <row r="175" spans="3:6" ht="12.75">
      <c r="C175" s="12"/>
      <c r="E175" s="12"/>
      <c r="F175" s="21"/>
    </row>
    <row r="176" spans="3:6" ht="12.75">
      <c r="C176" s="12"/>
      <c r="E176" s="12"/>
      <c r="F176" s="21"/>
    </row>
    <row r="177" spans="3:6" ht="12.75">
      <c r="C177" s="12"/>
      <c r="E177" s="12"/>
      <c r="F177" s="21"/>
    </row>
    <row r="178" spans="3:6" ht="12.75">
      <c r="C178" s="12"/>
      <c r="E178" s="12"/>
      <c r="F178" s="21"/>
    </row>
    <row r="179" spans="3:6" ht="12.75">
      <c r="C179" s="12"/>
      <c r="E179" s="12"/>
      <c r="F179" s="21"/>
    </row>
    <row r="180" spans="3:6" ht="12.75">
      <c r="C180" s="12"/>
      <c r="E180" s="12"/>
      <c r="F180" s="21"/>
    </row>
    <row r="181" spans="3:6" ht="12.75">
      <c r="C181" s="12"/>
      <c r="E181" s="12"/>
      <c r="F181" s="21"/>
    </row>
    <row r="182" spans="3:6" ht="12.75">
      <c r="C182" s="12"/>
      <c r="E182" s="12"/>
      <c r="F182" s="21"/>
    </row>
    <row r="183" spans="3:6" ht="12.75">
      <c r="C183" s="12"/>
      <c r="E183" s="12"/>
      <c r="F183" s="21"/>
    </row>
    <row r="184" spans="3:6" ht="12.75">
      <c r="C184" s="12"/>
      <c r="E184" s="12"/>
      <c r="F184" s="21"/>
    </row>
    <row r="185" spans="3:6" ht="12.75">
      <c r="C185" s="12"/>
      <c r="E185" s="12"/>
      <c r="F185" s="21"/>
    </row>
    <row r="186" spans="3:6" ht="12.75">
      <c r="C186" s="12"/>
      <c r="E186" s="12"/>
      <c r="F186" s="21"/>
    </row>
    <row r="187" spans="3:6" ht="12.75">
      <c r="C187" s="12"/>
      <c r="E187" s="12"/>
      <c r="F187" s="21"/>
    </row>
    <row r="188" spans="3:6" ht="12.75">
      <c r="C188" s="12"/>
      <c r="E188" s="12"/>
      <c r="F188" s="21"/>
    </row>
    <row r="189" spans="3:6" ht="12.75">
      <c r="C189" s="12"/>
      <c r="E189" s="12"/>
      <c r="F189" s="21"/>
    </row>
    <row r="190" spans="3:6" ht="12.75">
      <c r="C190" s="12"/>
      <c r="E190" s="12"/>
      <c r="F190" s="21"/>
    </row>
    <row r="191" spans="3:6" ht="12.75">
      <c r="C191" s="12"/>
      <c r="E191" s="12"/>
      <c r="F191" s="21"/>
    </row>
    <row r="192" spans="3:6" ht="12.75">
      <c r="C192" s="12"/>
      <c r="E192" s="12"/>
      <c r="F192" s="21"/>
    </row>
    <row r="193" spans="3:6" ht="12.75">
      <c r="C193" s="12"/>
      <c r="E193" s="12"/>
      <c r="F193" s="21"/>
    </row>
    <row r="194" spans="3:6" ht="12.75">
      <c r="C194" s="12"/>
      <c r="E194" s="12"/>
      <c r="F194" s="21"/>
    </row>
    <row r="195" spans="3:6" ht="12.75">
      <c r="C195" s="12"/>
      <c r="E195" s="12"/>
      <c r="F195" s="21"/>
    </row>
    <row r="196" spans="3:6" ht="12.75">
      <c r="C196" s="12"/>
      <c r="E196" s="12"/>
      <c r="F196" s="21"/>
    </row>
    <row r="197" spans="3:6" ht="12.75">
      <c r="C197" s="12"/>
      <c r="E197" s="12"/>
      <c r="F197" s="21"/>
    </row>
    <row r="198" spans="3:6" ht="12.75">
      <c r="C198" s="12"/>
      <c r="E198" s="12"/>
      <c r="F198" s="21"/>
    </row>
    <row r="199" spans="3:6" ht="12.75">
      <c r="C199" s="12"/>
      <c r="E199" s="12"/>
      <c r="F199" s="21"/>
    </row>
    <row r="200" spans="3:6" ht="12.75">
      <c r="C200" s="12"/>
      <c r="E200" s="12"/>
      <c r="F200" s="21"/>
    </row>
    <row r="201" spans="3:6" ht="12.75">
      <c r="C201" s="12"/>
      <c r="E201" s="12"/>
      <c r="F201" s="21"/>
    </row>
    <row r="202" spans="3:6" ht="12.75">
      <c r="C202" s="12"/>
      <c r="E202" s="12"/>
      <c r="F202" s="21"/>
    </row>
    <row r="203" spans="3:6" ht="12.75">
      <c r="C203" s="12"/>
      <c r="E203" s="12"/>
      <c r="F203" s="21"/>
    </row>
    <row r="204" spans="3:6" ht="12.75">
      <c r="C204" s="12"/>
      <c r="E204" s="12"/>
      <c r="F204" s="21"/>
    </row>
    <row r="205" spans="3:6" ht="12.75">
      <c r="C205" s="12"/>
      <c r="E205" s="12"/>
      <c r="F205" s="21"/>
    </row>
    <row r="206" spans="3:6" ht="12.75">
      <c r="C206" s="12"/>
      <c r="E206" s="12"/>
      <c r="F206" s="21"/>
    </row>
    <row r="207" spans="3:6" ht="12.75">
      <c r="C207" s="12"/>
      <c r="E207" s="12"/>
      <c r="F207" s="21"/>
    </row>
    <row r="208" spans="3:6" ht="12.75">
      <c r="C208" s="12"/>
      <c r="E208" s="12"/>
      <c r="F208" s="21"/>
    </row>
    <row r="209" spans="3:6" ht="12.75">
      <c r="C209" s="12"/>
      <c r="E209" s="12"/>
      <c r="F209" s="21"/>
    </row>
    <row r="210" spans="3:6" ht="12.75">
      <c r="C210" s="12"/>
      <c r="E210" s="12"/>
      <c r="F210" s="21"/>
    </row>
    <row r="211" spans="3:6" ht="12.75">
      <c r="C211" s="12"/>
      <c r="E211" s="12"/>
      <c r="F211" s="21"/>
    </row>
    <row r="212" spans="3:6" ht="12.75">
      <c r="C212" s="12"/>
      <c r="E212" s="12"/>
      <c r="F212" s="21"/>
    </row>
    <row r="213" spans="3:6" ht="12.75">
      <c r="C213" s="12"/>
      <c r="E213" s="12"/>
      <c r="F213" s="21"/>
    </row>
    <row r="214" spans="3:6" ht="12.75">
      <c r="C214" s="12"/>
      <c r="E214" s="12"/>
      <c r="F214" s="21"/>
    </row>
    <row r="215" spans="3:6" ht="12.75">
      <c r="C215" s="12"/>
      <c r="E215" s="12"/>
      <c r="F215" s="21"/>
    </row>
    <row r="216" spans="3:6" ht="12.75">
      <c r="C216" s="12"/>
      <c r="E216" s="12"/>
      <c r="F216" s="21"/>
    </row>
    <row r="217" spans="3:6" ht="12.75">
      <c r="C217" s="12"/>
      <c r="E217" s="12"/>
      <c r="F217" s="21"/>
    </row>
    <row r="218" spans="3:6" ht="12.75">
      <c r="C218" s="12"/>
      <c r="E218" s="12"/>
      <c r="F218" s="21"/>
    </row>
    <row r="219" spans="3:6" ht="12.75">
      <c r="C219" s="12"/>
      <c r="E219" s="12"/>
      <c r="F219" s="21"/>
    </row>
    <row r="220" spans="3:6" ht="12.75">
      <c r="C220" s="12"/>
      <c r="E220" s="12"/>
      <c r="F220" s="21"/>
    </row>
    <row r="221" spans="3:6" ht="12.75">
      <c r="C221" s="12"/>
      <c r="E221" s="12"/>
      <c r="F221" s="21"/>
    </row>
    <row r="222" spans="3:6" ht="12.75">
      <c r="C222" s="12"/>
      <c r="E222" s="12"/>
      <c r="F222" s="21"/>
    </row>
    <row r="223" spans="3:6" ht="12.75">
      <c r="C223" s="12"/>
      <c r="E223" s="12"/>
      <c r="F223" s="21"/>
    </row>
    <row r="224" spans="3:6" ht="12.75">
      <c r="C224" s="12"/>
      <c r="E224" s="12"/>
      <c r="F224" s="21"/>
    </row>
    <row r="225" spans="3:6" ht="12.75">
      <c r="C225" s="12"/>
      <c r="E225" s="12"/>
      <c r="F225" s="21"/>
    </row>
    <row r="226" spans="3:6" ht="12.75">
      <c r="C226" s="12"/>
      <c r="E226" s="12"/>
      <c r="F226" s="21"/>
    </row>
    <row r="227" spans="3:6" ht="12.75">
      <c r="C227" s="12"/>
      <c r="E227" s="12"/>
      <c r="F227" s="21"/>
    </row>
    <row r="228" spans="3:6" ht="12.75">
      <c r="C228" s="12"/>
      <c r="E228" s="12"/>
      <c r="F228" s="21"/>
    </row>
    <row r="229" spans="3:6" ht="12.75">
      <c r="C229" s="12"/>
      <c r="E229" s="12"/>
      <c r="F229" s="21"/>
    </row>
    <row r="230" spans="3:6" ht="12.75">
      <c r="C230" s="12"/>
      <c r="E230" s="12"/>
      <c r="F230" s="21"/>
    </row>
    <row r="231" spans="3:6" ht="12.75">
      <c r="C231" s="12"/>
      <c r="E231" s="12"/>
      <c r="F231" s="21"/>
    </row>
    <row r="232" spans="3:6" ht="12.75">
      <c r="C232" s="12"/>
      <c r="E232" s="12"/>
      <c r="F232" s="21"/>
    </row>
    <row r="233" spans="3:6" ht="12.75">
      <c r="C233" s="12"/>
      <c r="E233" s="12"/>
      <c r="F233" s="21"/>
    </row>
    <row r="234" spans="3:6" ht="12.75">
      <c r="C234" s="12"/>
      <c r="E234" s="12"/>
      <c r="F234" s="21"/>
    </row>
    <row r="235" spans="3:6" ht="12.75">
      <c r="C235" s="12"/>
      <c r="E235" s="12"/>
      <c r="F235" s="21"/>
    </row>
    <row r="236" spans="3:6" ht="12.75">
      <c r="C236" s="12"/>
      <c r="E236" s="12"/>
      <c r="F236" s="21"/>
    </row>
    <row r="237" spans="3:6" ht="12.75">
      <c r="C237" s="12"/>
      <c r="E237" s="12"/>
      <c r="F237" s="21"/>
    </row>
    <row r="238" spans="3:6" ht="12.75">
      <c r="C238" s="12"/>
      <c r="E238" s="12"/>
      <c r="F238" s="21"/>
    </row>
    <row r="239" spans="3:6" ht="12.75">
      <c r="C239" s="12"/>
      <c r="E239" s="12"/>
      <c r="F239" s="21"/>
    </row>
    <row r="240" spans="3:6" ht="12.75">
      <c r="C240" s="12"/>
      <c r="E240" s="12"/>
      <c r="F240" s="21"/>
    </row>
    <row r="241" spans="3:6" ht="12.75">
      <c r="C241" s="12"/>
      <c r="E241" s="12"/>
      <c r="F241" s="21"/>
    </row>
    <row r="242" spans="3:6" ht="12.75">
      <c r="C242" s="12"/>
      <c r="E242" s="12"/>
      <c r="F242" s="21"/>
    </row>
    <row r="243" spans="3:6" ht="12.75">
      <c r="C243" s="12"/>
      <c r="E243" s="12"/>
      <c r="F243" s="21"/>
    </row>
    <row r="244" spans="3:6" ht="12.75">
      <c r="C244" s="12"/>
      <c r="E244" s="12"/>
      <c r="F244" s="21"/>
    </row>
    <row r="245" spans="3:6" ht="12.75">
      <c r="C245" s="12"/>
      <c r="E245" s="12"/>
      <c r="F245" s="21"/>
    </row>
    <row r="246" spans="3:6" ht="12.75">
      <c r="C246" s="12"/>
      <c r="E246" s="12"/>
      <c r="F246" s="21"/>
    </row>
    <row r="247" spans="3:6" ht="12.75">
      <c r="C247" s="12"/>
      <c r="E247" s="12"/>
      <c r="F247" s="21"/>
    </row>
    <row r="248" spans="3:6" ht="12.75">
      <c r="C248" s="12"/>
      <c r="E248" s="12"/>
      <c r="F248" s="21"/>
    </row>
    <row r="249" spans="3:6" ht="12.75">
      <c r="C249" s="12"/>
      <c r="E249" s="12"/>
      <c r="F249" s="21"/>
    </row>
    <row r="250" spans="3:6" ht="12.75">
      <c r="C250" s="12"/>
      <c r="E250" s="12"/>
      <c r="F250" s="21"/>
    </row>
    <row r="251" spans="3:6" ht="12.75">
      <c r="C251" s="12"/>
      <c r="E251" s="12"/>
      <c r="F251" s="21"/>
    </row>
    <row r="252" spans="3:6" ht="12.75">
      <c r="C252" s="12"/>
      <c r="E252" s="12"/>
      <c r="F252" s="21"/>
    </row>
    <row r="253" spans="3:6" ht="12.75">
      <c r="C253" s="12"/>
      <c r="E253" s="12"/>
      <c r="F253" s="21"/>
    </row>
    <row r="254" spans="3:6" ht="12.75">
      <c r="C254" s="12"/>
      <c r="E254" s="12"/>
      <c r="F254" s="21"/>
    </row>
    <row r="255" spans="3:6" ht="12.75">
      <c r="C255" s="12"/>
      <c r="E255" s="12"/>
      <c r="F255" s="21"/>
    </row>
    <row r="256" spans="3:6" ht="12.75">
      <c r="C256" s="12"/>
      <c r="E256" s="12"/>
      <c r="F256" s="21"/>
    </row>
    <row r="257" spans="3:6" ht="12.75">
      <c r="C257" s="12"/>
      <c r="E257" s="12"/>
      <c r="F257" s="21"/>
    </row>
    <row r="258" spans="3:6" ht="12.75">
      <c r="C258" s="12"/>
      <c r="E258" s="12"/>
      <c r="F258" s="21"/>
    </row>
    <row r="259" spans="3:6" ht="12.75">
      <c r="C259" s="12"/>
      <c r="E259" s="12"/>
      <c r="F259" s="21"/>
    </row>
    <row r="260" spans="3:6" ht="12.75">
      <c r="C260" s="12"/>
      <c r="E260" s="12"/>
      <c r="F260" s="21"/>
    </row>
    <row r="261" spans="3:6" ht="12.75">
      <c r="C261" s="12"/>
      <c r="E261" s="12"/>
      <c r="F261" s="21"/>
    </row>
    <row r="262" spans="3:6" ht="12.75">
      <c r="C262" s="12"/>
      <c r="E262" s="12"/>
      <c r="F262" s="21"/>
    </row>
    <row r="263" spans="3:6" ht="12.75">
      <c r="C263" s="12"/>
      <c r="E263" s="12"/>
      <c r="F263" s="21"/>
    </row>
    <row r="264" spans="3:6" ht="12.75">
      <c r="C264" s="12"/>
      <c r="E264" s="12"/>
      <c r="F264" s="21"/>
    </row>
    <row r="265" spans="3:6" ht="12.75">
      <c r="C265" s="12"/>
      <c r="E265" s="12"/>
      <c r="F265" s="21"/>
    </row>
    <row r="266" spans="3:6" ht="12.75">
      <c r="C266" s="12"/>
      <c r="E266" s="12"/>
      <c r="F266" s="21"/>
    </row>
    <row r="267" spans="3:6" ht="12.75">
      <c r="C267" s="12"/>
      <c r="E267" s="12"/>
      <c r="F267" s="21"/>
    </row>
    <row r="268" spans="3:6" ht="12.75">
      <c r="C268" s="12"/>
      <c r="E268" s="12"/>
      <c r="F268" s="21"/>
    </row>
    <row r="269" spans="3:6" ht="12.75">
      <c r="C269" s="12"/>
      <c r="E269" s="12"/>
      <c r="F269" s="21"/>
    </row>
    <row r="270" spans="3:6" ht="12.75">
      <c r="C270" s="12"/>
      <c r="E270" s="12"/>
      <c r="F270" s="21"/>
    </row>
    <row r="271" spans="3:6" ht="12.75">
      <c r="C271" s="12"/>
      <c r="E271" s="12"/>
      <c r="F271" s="21"/>
    </row>
    <row r="272" spans="3:6" ht="12.75">
      <c r="C272" s="12"/>
      <c r="E272" s="12"/>
      <c r="F272" s="21"/>
    </row>
    <row r="273" spans="3:6" ht="12.75">
      <c r="C273" s="12"/>
      <c r="E273" s="12"/>
      <c r="F273" s="21"/>
    </row>
    <row r="274" spans="3:6" ht="12.75">
      <c r="C274" s="12"/>
      <c r="E274" s="12"/>
      <c r="F274" s="21"/>
    </row>
    <row r="275" spans="3:6" ht="12.75">
      <c r="C275" s="12"/>
      <c r="E275" s="12"/>
      <c r="F275" s="21"/>
    </row>
    <row r="276" spans="3:6" ht="12.75">
      <c r="C276" s="12"/>
      <c r="E276" s="12"/>
      <c r="F276" s="21"/>
    </row>
    <row r="277" spans="3:6" ht="12.75">
      <c r="C277" s="12"/>
      <c r="E277" s="12"/>
      <c r="F277" s="21"/>
    </row>
    <row r="278" spans="3:6" ht="12.75">
      <c r="C278" s="12"/>
      <c r="E278" s="12"/>
      <c r="F278" s="21"/>
    </row>
    <row r="279" spans="3:6" ht="12.75">
      <c r="C279" s="12"/>
      <c r="E279" s="12"/>
      <c r="F279" s="21"/>
    </row>
    <row r="280" spans="3:6" ht="12.75">
      <c r="C280" s="12"/>
      <c r="E280" s="12"/>
      <c r="F280" s="21"/>
    </row>
    <row r="281" spans="3:6" ht="12.75">
      <c r="C281" s="12"/>
      <c r="E281" s="12"/>
      <c r="F281" s="21"/>
    </row>
    <row r="282" spans="3:6" ht="12.75">
      <c r="C282" s="12"/>
      <c r="E282" s="12"/>
      <c r="F282" s="21"/>
    </row>
    <row r="283" spans="3:6" ht="12.75">
      <c r="C283" s="12"/>
      <c r="E283" s="12"/>
      <c r="F283" s="21"/>
    </row>
    <row r="284" spans="3:6" ht="12.75">
      <c r="C284" s="12"/>
      <c r="E284" s="12"/>
      <c r="F284" s="21"/>
    </row>
    <row r="285" spans="3:6" ht="12.75">
      <c r="C285" s="12"/>
      <c r="E285" s="12"/>
      <c r="F285" s="21"/>
    </row>
    <row r="286" spans="3:6" ht="12.75">
      <c r="C286" s="12"/>
      <c r="E286" s="12"/>
      <c r="F286" s="21"/>
    </row>
    <row r="287" spans="3:6" ht="12.75">
      <c r="C287" s="12"/>
      <c r="E287" s="12"/>
      <c r="F287" s="21"/>
    </row>
    <row r="288" spans="3:6" ht="12.75">
      <c r="C288" s="12"/>
      <c r="E288" s="12"/>
      <c r="F288" s="21"/>
    </row>
    <row r="289" spans="3:6" ht="12.75">
      <c r="C289" s="12"/>
      <c r="E289" s="12"/>
      <c r="F289" s="21"/>
    </row>
    <row r="290" spans="3:6" ht="12.75">
      <c r="C290" s="12"/>
      <c r="E290" s="12"/>
      <c r="F290" s="21"/>
    </row>
    <row r="291" spans="3:6" ht="12.75">
      <c r="C291" s="12"/>
      <c r="E291" s="12"/>
      <c r="F291" s="21"/>
    </row>
    <row r="292" spans="3:6" ht="12.75">
      <c r="C292" s="12"/>
      <c r="E292" s="12"/>
      <c r="F292" s="21"/>
    </row>
    <row r="293" spans="3:6" ht="12.75">
      <c r="C293" s="12"/>
      <c r="E293" s="12"/>
      <c r="F293" s="21"/>
    </row>
    <row r="294" spans="3:6" ht="12.75">
      <c r="C294" s="12"/>
      <c r="E294" s="12"/>
      <c r="F294" s="21"/>
    </row>
    <row r="295" spans="3:6" ht="12.75">
      <c r="C295" s="12"/>
      <c r="E295" s="12"/>
      <c r="F295" s="21"/>
    </row>
    <row r="296" spans="3:6" ht="12.75">
      <c r="C296" s="12"/>
      <c r="E296" s="12"/>
      <c r="F296" s="21"/>
    </row>
    <row r="297" spans="3:6" ht="12.75">
      <c r="C297" s="12"/>
      <c r="E297" s="12"/>
      <c r="F297" s="21"/>
    </row>
    <row r="298" spans="3:6" ht="12.75">
      <c r="C298" s="12"/>
      <c r="E298" s="12"/>
      <c r="F298" s="21"/>
    </row>
    <row r="299" spans="3:6" ht="12.75">
      <c r="C299" s="12"/>
      <c r="E299" s="12"/>
      <c r="F299" s="21"/>
    </row>
    <row r="300" spans="3:6" ht="12.75">
      <c r="C300" s="12"/>
      <c r="E300" s="12"/>
      <c r="F300" s="21"/>
    </row>
    <row r="301" spans="3:6" ht="12.75">
      <c r="C301" s="12"/>
      <c r="E301" s="12"/>
      <c r="F301" s="21"/>
    </row>
    <row r="302" spans="3:6" ht="12.75">
      <c r="C302" s="12"/>
      <c r="E302" s="12"/>
      <c r="F302" s="21"/>
    </row>
    <row r="303" spans="3:6" ht="12.75">
      <c r="C303" s="12"/>
      <c r="E303" s="12"/>
      <c r="F303" s="21"/>
    </row>
    <row r="304" spans="3:6" ht="12.75">
      <c r="C304" s="12"/>
      <c r="E304" s="12"/>
      <c r="F304" s="21"/>
    </row>
    <row r="305" spans="3:6" ht="12.75">
      <c r="C305" s="12"/>
      <c r="E305" s="12"/>
      <c r="F305" s="21"/>
    </row>
    <row r="306" spans="3:6" ht="12.75">
      <c r="C306" s="12"/>
      <c r="E306" s="12"/>
      <c r="F306" s="21"/>
    </row>
    <row r="307" spans="3:6" ht="12.75">
      <c r="C307" s="12"/>
      <c r="E307" s="12"/>
      <c r="F307" s="21"/>
    </row>
    <row r="308" spans="3:6" ht="12.75">
      <c r="C308" s="12"/>
      <c r="E308" s="12"/>
      <c r="F308" s="21"/>
    </row>
    <row r="309" spans="3:6" ht="12.75">
      <c r="C309" s="12"/>
      <c r="E309" s="12"/>
      <c r="F309" s="21"/>
    </row>
    <row r="310" spans="3:6" ht="12.75">
      <c r="C310" s="12"/>
      <c r="E310" s="12"/>
      <c r="F310" s="21"/>
    </row>
    <row r="311" spans="3:6" ht="12.75">
      <c r="C311" s="12"/>
      <c r="E311" s="12"/>
      <c r="F311" s="21"/>
    </row>
    <row r="312" spans="3:6" ht="12.75">
      <c r="C312" s="12"/>
      <c r="E312" s="12"/>
      <c r="F312" s="21"/>
    </row>
    <row r="313" spans="3:6" ht="12.75">
      <c r="C313" s="12"/>
      <c r="E313" s="12"/>
      <c r="F313" s="21"/>
    </row>
    <row r="314" spans="3:6" ht="12.75">
      <c r="C314" s="12"/>
      <c r="E314" s="12"/>
      <c r="F314" s="21"/>
    </row>
    <row r="315" spans="3:6" ht="12.75">
      <c r="C315" s="12"/>
      <c r="E315" s="12"/>
      <c r="F315" s="21"/>
    </row>
    <row r="316" spans="3:6" ht="12.75">
      <c r="C316" s="12"/>
      <c r="E316" s="12"/>
      <c r="F316" s="21"/>
    </row>
    <row r="317" spans="3:6" ht="12.75">
      <c r="C317" s="12"/>
      <c r="E317" s="12"/>
      <c r="F317" s="21"/>
    </row>
    <row r="318" spans="3:6" ht="12.75">
      <c r="C318" s="12"/>
      <c r="E318" s="12"/>
      <c r="F318" s="21"/>
    </row>
    <row r="319" spans="3:6" ht="12.75">
      <c r="C319" s="12"/>
      <c r="E319" s="12"/>
      <c r="F319" s="21"/>
    </row>
    <row r="320" spans="3:6" ht="12.75">
      <c r="C320" s="12"/>
      <c r="E320" s="12"/>
      <c r="F320" s="21"/>
    </row>
    <row r="321" spans="3:6" ht="12.75">
      <c r="C321" s="12"/>
      <c r="E321" s="12"/>
      <c r="F321" s="21"/>
    </row>
    <row r="322" spans="3:6" ht="12.75">
      <c r="C322" s="12"/>
      <c r="E322" s="12"/>
      <c r="F322" s="21"/>
    </row>
    <row r="323" spans="3:6" ht="12.75">
      <c r="C323" s="12"/>
      <c r="E323" s="12"/>
      <c r="F323" s="21"/>
    </row>
    <row r="324" spans="3:6" ht="12.75">
      <c r="C324" s="12"/>
      <c r="E324" s="12"/>
      <c r="F324" s="21"/>
    </row>
    <row r="325" spans="3:6" ht="12.75">
      <c r="C325" s="12"/>
      <c r="E325" s="12"/>
      <c r="F325" s="21"/>
    </row>
    <row r="326" spans="3:6" ht="12.75">
      <c r="C326" s="12"/>
      <c r="E326" s="12"/>
      <c r="F326" s="21"/>
    </row>
    <row r="327" spans="3:6" ht="12.75">
      <c r="C327" s="12"/>
      <c r="E327" s="12"/>
      <c r="F327" s="21"/>
    </row>
    <row r="328" spans="3:6" ht="12.75">
      <c r="C328" s="12"/>
      <c r="E328" s="12"/>
      <c r="F328" s="21"/>
    </row>
    <row r="329" spans="3:6" ht="12.75">
      <c r="C329" s="12"/>
      <c r="E329" s="12"/>
      <c r="F329" s="21"/>
    </row>
    <row r="330" spans="3:6" ht="12.75">
      <c r="C330" s="12"/>
      <c r="E330" s="12"/>
      <c r="F330" s="21"/>
    </row>
    <row r="331" spans="3:6" ht="12.75">
      <c r="C331" s="12"/>
      <c r="E331" s="12"/>
      <c r="F331" s="21"/>
    </row>
    <row r="332" spans="3:6" ht="12.75">
      <c r="C332" s="12"/>
      <c r="E332" s="12"/>
      <c r="F332" s="21"/>
    </row>
    <row r="333" spans="3:6" ht="12.75">
      <c r="C333" s="12"/>
      <c r="E333" s="12"/>
      <c r="F333" s="21"/>
    </row>
    <row r="334" spans="3:6" ht="12.75">
      <c r="C334" s="12"/>
      <c r="E334" s="12"/>
      <c r="F334" s="21"/>
    </row>
    <row r="335" spans="3:6" ht="12.75">
      <c r="C335" s="12"/>
      <c r="E335" s="12"/>
      <c r="F335" s="21"/>
    </row>
    <row r="336" spans="3:6" ht="12.75">
      <c r="C336" s="12"/>
      <c r="E336" s="12"/>
      <c r="F336" s="21"/>
    </row>
    <row r="337" spans="3:6" ht="12.75">
      <c r="C337" s="12"/>
      <c r="E337" s="12"/>
      <c r="F337" s="21"/>
    </row>
    <row r="338" spans="3:6" ht="12.75">
      <c r="C338" s="12"/>
      <c r="E338" s="12"/>
      <c r="F338" s="21"/>
    </row>
    <row r="339" spans="3:6" ht="12.75">
      <c r="C339" s="12"/>
      <c r="E339" s="12"/>
      <c r="F339" s="21"/>
    </row>
    <row r="340" spans="3:6" ht="12.75">
      <c r="C340" s="12"/>
      <c r="E340" s="12"/>
      <c r="F340" s="21"/>
    </row>
    <row r="341" spans="3:6" ht="12.75">
      <c r="C341" s="12"/>
      <c r="E341" s="12"/>
      <c r="F341" s="21"/>
    </row>
    <row r="342" spans="3:6" ht="12.75">
      <c r="C342" s="12"/>
      <c r="E342" s="12"/>
      <c r="F342" s="21"/>
    </row>
    <row r="343" spans="3:6" ht="12.75">
      <c r="C343" s="12"/>
      <c r="E343" s="12"/>
      <c r="F343" s="21"/>
    </row>
    <row r="344" spans="3:6" ht="12.75">
      <c r="C344" s="12"/>
      <c r="E344" s="12"/>
      <c r="F344" s="21"/>
    </row>
    <row r="345" spans="3:6" ht="12.75">
      <c r="C345" s="12"/>
      <c r="E345" s="12"/>
      <c r="F345" s="21"/>
    </row>
    <row r="346" spans="3:6" ht="12.75">
      <c r="C346" s="12"/>
      <c r="E346" s="12"/>
      <c r="F346" s="21"/>
    </row>
    <row r="347" spans="3:6" ht="12.75">
      <c r="C347" s="12"/>
      <c r="E347" s="12"/>
      <c r="F347" s="21"/>
    </row>
    <row r="348" spans="3:6" ht="12.75">
      <c r="C348" s="12"/>
      <c r="E348" s="12"/>
      <c r="F348" s="21"/>
    </row>
    <row r="349" spans="3:6" ht="12.75">
      <c r="C349" s="12"/>
      <c r="E349" s="12"/>
      <c r="F349" s="21"/>
    </row>
    <row r="350" spans="3:6" ht="12.75">
      <c r="C350" s="12"/>
      <c r="E350" s="12"/>
      <c r="F350" s="21"/>
    </row>
    <row r="351" spans="3:6" ht="12.75">
      <c r="C351" s="12"/>
      <c r="E351" s="12"/>
      <c r="F351" s="21"/>
    </row>
    <row r="352" spans="3:6" ht="12.75">
      <c r="C352" s="12"/>
      <c r="E352" s="12"/>
      <c r="F352" s="21"/>
    </row>
    <row r="353" spans="3:6" ht="12.75">
      <c r="C353" s="12"/>
      <c r="E353" s="12"/>
      <c r="F353" s="21"/>
    </row>
    <row r="354" spans="3:6" ht="12.75">
      <c r="C354" s="12"/>
      <c r="E354" s="12"/>
      <c r="F354" s="21"/>
    </row>
    <row r="355" spans="3:6" ht="12.75">
      <c r="C355" s="12"/>
      <c r="E355" s="12"/>
      <c r="F355" s="21"/>
    </row>
    <row r="356" spans="3:6" ht="12.75">
      <c r="C356" s="12"/>
      <c r="E356" s="12"/>
      <c r="F356" s="21"/>
    </row>
    <row r="357" spans="3:6" ht="12.75">
      <c r="C357" s="12"/>
      <c r="E357" s="12"/>
      <c r="F357" s="21"/>
    </row>
    <row r="358" spans="3:6" ht="12.75">
      <c r="C358" s="12"/>
      <c r="E358" s="12"/>
      <c r="F358" s="21"/>
    </row>
    <row r="359" spans="3:6" ht="12.75">
      <c r="C359" s="12"/>
      <c r="E359" s="12"/>
      <c r="F359" s="21"/>
    </row>
    <row r="360" spans="3:6" ht="12.75">
      <c r="C360" s="12"/>
      <c r="E360" s="12"/>
      <c r="F360" s="21"/>
    </row>
    <row r="361" spans="3:6" ht="12.75">
      <c r="C361" s="12"/>
      <c r="E361" s="12"/>
      <c r="F361" s="21"/>
    </row>
    <row r="362" spans="3:6" ht="12.75">
      <c r="C362" s="12"/>
      <c r="E362" s="12"/>
      <c r="F362" s="21"/>
    </row>
    <row r="363" spans="3:6" ht="12.75">
      <c r="C363" s="12"/>
      <c r="E363" s="12"/>
      <c r="F363" s="21"/>
    </row>
    <row r="364" spans="3:6" ht="12.75">
      <c r="C364" s="12"/>
      <c r="E364" s="12"/>
      <c r="F364" s="21"/>
    </row>
    <row r="365" spans="3:6" ht="12.75">
      <c r="C365" s="12"/>
      <c r="E365" s="12"/>
      <c r="F365" s="21"/>
    </row>
    <row r="366" spans="3:6" ht="12.75">
      <c r="C366" s="12"/>
      <c r="E366" s="12"/>
      <c r="F366" s="21"/>
    </row>
    <row r="367" spans="3:6" ht="12.75">
      <c r="C367" s="12"/>
      <c r="E367" s="12"/>
      <c r="F367" s="21"/>
    </row>
    <row r="368" spans="3:6" ht="12.75">
      <c r="C368" s="12"/>
      <c r="E368" s="12"/>
      <c r="F368" s="21"/>
    </row>
    <row r="369" spans="3:6" ht="12.75">
      <c r="C369" s="12"/>
      <c r="E369" s="12"/>
      <c r="F369" s="21"/>
    </row>
    <row r="370" spans="3:6" ht="12.75">
      <c r="C370" s="12"/>
      <c r="E370" s="12"/>
      <c r="F370" s="21"/>
    </row>
    <row r="371" spans="3:6" ht="12.75">
      <c r="C371" s="12"/>
      <c r="E371" s="12"/>
      <c r="F371" s="21"/>
    </row>
    <row r="372" spans="3:6" ht="12.75">
      <c r="C372" s="12"/>
      <c r="E372" s="12"/>
      <c r="F372" s="21"/>
    </row>
    <row r="373" spans="3:6" ht="12.75">
      <c r="C373" s="12"/>
      <c r="E373" s="12"/>
      <c r="F373" s="21"/>
    </row>
    <row r="374" spans="3:6" ht="12.75">
      <c r="C374" s="12"/>
      <c r="E374" s="12"/>
      <c r="F374" s="21"/>
    </row>
    <row r="375" spans="3:6" ht="12.75">
      <c r="C375" s="12"/>
      <c r="E375" s="12"/>
      <c r="F375" s="21"/>
    </row>
    <row r="376" spans="3:6" ht="12.75">
      <c r="C376" s="12"/>
      <c r="E376" s="12"/>
      <c r="F376" s="21"/>
    </row>
    <row r="377" spans="3:6" ht="12.75">
      <c r="C377" s="12"/>
      <c r="E377" s="12"/>
      <c r="F377" s="21"/>
    </row>
    <row r="378" spans="3:6" ht="12.75">
      <c r="C378" s="12"/>
      <c r="E378" s="12"/>
      <c r="F378" s="21"/>
    </row>
    <row r="379" spans="3:6" ht="12.75">
      <c r="C379" s="12"/>
      <c r="E379" s="12"/>
      <c r="F379" s="21"/>
    </row>
    <row r="380" spans="3:6" ht="12.75">
      <c r="C380" s="12"/>
      <c r="E380" s="12"/>
      <c r="F380" s="21"/>
    </row>
    <row r="381" spans="3:6" ht="12.75">
      <c r="C381" s="12"/>
      <c r="E381" s="12"/>
      <c r="F381" s="21"/>
    </row>
    <row r="382" spans="3:6" ht="12.75">
      <c r="C382" s="12"/>
      <c r="E382" s="12"/>
      <c r="F382" s="21"/>
    </row>
    <row r="383" spans="3:6" ht="12.75">
      <c r="C383" s="12"/>
      <c r="E383" s="12"/>
      <c r="F383" s="21"/>
    </row>
    <row r="384" spans="3:6" ht="12.75">
      <c r="C384" s="12"/>
      <c r="E384" s="12"/>
      <c r="F384" s="21"/>
    </row>
    <row r="385" spans="3:6" ht="12.75">
      <c r="C385" s="12"/>
      <c r="E385" s="12"/>
      <c r="F385" s="21"/>
    </row>
    <row r="386" spans="3:6" ht="12.75">
      <c r="C386" s="12"/>
      <c r="E386" s="12"/>
      <c r="F386" s="21"/>
    </row>
    <row r="387" spans="3:6" ht="12.75">
      <c r="C387" s="12"/>
      <c r="E387" s="12"/>
      <c r="F387" s="21"/>
    </row>
    <row r="388" spans="3:6" ht="12.75">
      <c r="C388" s="12"/>
      <c r="E388" s="12"/>
      <c r="F388" s="21"/>
    </row>
    <row r="389" spans="3:6" ht="12.75">
      <c r="C389" s="12"/>
      <c r="E389" s="12"/>
      <c r="F389" s="21"/>
    </row>
    <row r="390" spans="3:6" ht="12.75">
      <c r="C390" s="12"/>
      <c r="E390" s="12"/>
      <c r="F390" s="21"/>
    </row>
    <row r="391" spans="3:6" ht="12.75">
      <c r="C391" s="12"/>
      <c r="E391" s="12"/>
      <c r="F391" s="21"/>
    </row>
    <row r="392" spans="3:6" ht="12.75">
      <c r="C392" s="12"/>
      <c r="E392" s="12"/>
      <c r="F392" s="21"/>
    </row>
    <row r="393" spans="3:6" ht="12.75">
      <c r="C393" s="12"/>
      <c r="E393" s="12"/>
      <c r="F393" s="21"/>
    </row>
    <row r="394" spans="3:6" ht="12.75">
      <c r="C394" s="12"/>
      <c r="E394" s="12"/>
      <c r="F394" s="21"/>
    </row>
    <row r="395" spans="3:6" ht="12.75">
      <c r="C395" s="12"/>
      <c r="E395" s="12"/>
      <c r="F395" s="21"/>
    </row>
    <row r="396" spans="3:6" ht="12.75">
      <c r="C396" s="12"/>
      <c r="E396" s="12"/>
      <c r="F396" s="21"/>
    </row>
    <row r="397" spans="3:6" ht="12.75">
      <c r="C397" s="12"/>
      <c r="E397" s="12"/>
      <c r="F397" s="21"/>
    </row>
    <row r="398" spans="3:6" ht="12.75">
      <c r="C398" s="12"/>
      <c r="E398" s="12"/>
      <c r="F398" s="21"/>
    </row>
    <row r="399" spans="3:6" ht="12.75">
      <c r="C399" s="12"/>
      <c r="E399" s="12"/>
      <c r="F399" s="21"/>
    </row>
    <row r="400" spans="3:6" ht="12.75">
      <c r="C400" s="12"/>
      <c r="E400" s="12"/>
      <c r="F400" s="21"/>
    </row>
    <row r="401" spans="3:6" ht="12.75">
      <c r="C401" s="12"/>
      <c r="E401" s="12"/>
      <c r="F401" s="21"/>
    </row>
    <row r="402" spans="3:6" ht="12.75">
      <c r="C402" s="12"/>
      <c r="E402" s="12"/>
      <c r="F402" s="21"/>
    </row>
    <row r="403" spans="3:6" ht="12.75">
      <c r="C403" s="12"/>
      <c r="E403" s="12"/>
      <c r="F403" s="21"/>
    </row>
    <row r="404" spans="3:6" ht="12.75">
      <c r="C404" s="12"/>
      <c r="E404" s="12"/>
      <c r="F404" s="21"/>
    </row>
    <row r="405" spans="3:6" ht="12.75">
      <c r="C405" s="12"/>
      <c r="E405" s="12"/>
      <c r="F405" s="21"/>
    </row>
    <row r="406" spans="3:6" ht="12.75">
      <c r="C406" s="12"/>
      <c r="E406" s="12"/>
      <c r="F406" s="21"/>
    </row>
    <row r="407" spans="3:6" ht="12.75">
      <c r="C407" s="12"/>
      <c r="E407" s="12"/>
      <c r="F407" s="21"/>
    </row>
    <row r="408" spans="3:6" ht="12.75">
      <c r="C408" s="12"/>
      <c r="E408" s="12"/>
      <c r="F408" s="21"/>
    </row>
    <row r="409" spans="3:6" ht="12.75">
      <c r="C409" s="12"/>
      <c r="E409" s="12"/>
      <c r="F409" s="21"/>
    </row>
    <row r="410" spans="3:6" ht="12.75">
      <c r="C410" s="12"/>
      <c r="E410" s="12"/>
      <c r="F410" s="21"/>
    </row>
    <row r="411" spans="3:6" ht="12.75">
      <c r="C411" s="12"/>
      <c r="E411" s="12"/>
      <c r="F411" s="21"/>
    </row>
    <row r="412" spans="3:6" ht="12.75">
      <c r="C412" s="12"/>
      <c r="E412" s="12"/>
      <c r="F412" s="21"/>
    </row>
    <row r="413" spans="3:6" ht="12.75">
      <c r="C413" s="12"/>
      <c r="E413" s="12"/>
      <c r="F413" s="21"/>
    </row>
    <row r="414" spans="3:6" ht="12.75">
      <c r="C414" s="12"/>
      <c r="E414" s="12"/>
      <c r="F414" s="21"/>
    </row>
    <row r="415" spans="3:6" ht="12.75">
      <c r="C415" s="12"/>
      <c r="E415" s="12"/>
      <c r="F415" s="21"/>
    </row>
    <row r="416" spans="3:6" ht="12.75">
      <c r="C416" s="12"/>
      <c r="E416" s="12"/>
      <c r="F416" s="21"/>
    </row>
    <row r="417" spans="3:6" ht="12.75">
      <c r="C417" s="12"/>
      <c r="E417" s="12"/>
      <c r="F417" s="21"/>
    </row>
    <row r="418" spans="3:6" ht="12.75">
      <c r="C418" s="12"/>
      <c r="E418" s="12"/>
      <c r="F418" s="21"/>
    </row>
    <row r="419" spans="3:6" ht="12.75">
      <c r="C419" s="12"/>
      <c r="E419" s="12"/>
      <c r="F419" s="21"/>
    </row>
    <row r="420" spans="3:6" ht="12.75">
      <c r="C420" s="12"/>
      <c r="E420" s="12"/>
      <c r="F420" s="21"/>
    </row>
    <row r="421" spans="3:6" ht="12.75">
      <c r="C421" s="12"/>
      <c r="E421" s="12"/>
      <c r="F421" s="21"/>
    </row>
    <row r="422" spans="3:6" ht="12.75">
      <c r="C422" s="12"/>
      <c r="E422" s="12"/>
      <c r="F422" s="21"/>
    </row>
    <row r="423" spans="3:6" ht="12.75">
      <c r="C423" s="12"/>
      <c r="E423" s="12"/>
      <c r="F423" s="21"/>
    </row>
    <row r="424" spans="3:6" ht="12.75">
      <c r="C424" s="12"/>
      <c r="E424" s="12"/>
      <c r="F424" s="21"/>
    </row>
    <row r="425" spans="3:6" ht="12.75">
      <c r="C425" s="12"/>
      <c r="E425" s="12"/>
      <c r="F425" s="21"/>
    </row>
    <row r="426" spans="3:6" ht="12.75">
      <c r="C426" s="12"/>
      <c r="E426" s="12"/>
      <c r="F426" s="21"/>
    </row>
    <row r="427" spans="3:6" ht="12.75">
      <c r="C427" s="12"/>
      <c r="E427" s="12"/>
      <c r="F427" s="21"/>
    </row>
    <row r="428" spans="3:6" ht="12.75">
      <c r="C428" s="12"/>
      <c r="E428" s="12"/>
      <c r="F428" s="21"/>
    </row>
    <row r="429" spans="3:6" ht="12.75">
      <c r="C429" s="12"/>
      <c r="E429" s="12"/>
      <c r="F429" s="21"/>
    </row>
    <row r="430" spans="3:6" ht="12.75">
      <c r="C430" s="12"/>
      <c r="E430" s="12"/>
      <c r="F430" s="21"/>
    </row>
    <row r="431" spans="3:6" ht="12.75">
      <c r="C431" s="12"/>
      <c r="E431" s="12"/>
      <c r="F431" s="21"/>
    </row>
    <row r="432" spans="3:6" ht="12.75">
      <c r="C432" s="12"/>
      <c r="E432" s="12"/>
      <c r="F432" s="21"/>
    </row>
    <row r="433" spans="3:6" ht="12.75">
      <c r="C433" s="12"/>
      <c r="E433" s="12"/>
      <c r="F433" s="21"/>
    </row>
    <row r="434" spans="3:6" ht="12.75">
      <c r="C434" s="12"/>
      <c r="E434" s="12"/>
      <c r="F434" s="21"/>
    </row>
    <row r="435" spans="3:6" ht="12.75">
      <c r="C435" s="12"/>
      <c r="E435" s="12"/>
      <c r="F435" s="21"/>
    </row>
    <row r="436" spans="3:6" ht="12.75">
      <c r="C436" s="12"/>
      <c r="E436" s="12"/>
      <c r="F436" s="21"/>
    </row>
    <row r="437" spans="3:6" ht="12.75">
      <c r="C437" s="12"/>
      <c r="E437" s="12"/>
      <c r="F437" s="21"/>
    </row>
    <row r="438" spans="3:6" ht="12.75">
      <c r="C438" s="12"/>
      <c r="E438" s="12"/>
      <c r="F438" s="21"/>
    </row>
    <row r="439" spans="3:6" ht="12.75">
      <c r="C439" s="12"/>
      <c r="E439" s="12"/>
      <c r="F439" s="21"/>
    </row>
    <row r="440" spans="3:6" ht="12.75">
      <c r="C440" s="12"/>
      <c r="E440" s="12"/>
      <c r="F440" s="21"/>
    </row>
    <row r="441" spans="3:6" ht="12.75">
      <c r="C441" s="12"/>
      <c r="E441" s="12"/>
      <c r="F441" s="21"/>
    </row>
    <row r="442" spans="3:6" ht="12.75">
      <c r="C442" s="12"/>
      <c r="E442" s="12"/>
      <c r="F442" s="21"/>
    </row>
    <row r="443" spans="3:6" ht="12.75">
      <c r="C443" s="12"/>
      <c r="E443" s="12"/>
      <c r="F443" s="21"/>
    </row>
    <row r="444" spans="3:6" ht="12.75">
      <c r="C444" s="12"/>
      <c r="E444" s="12"/>
      <c r="F444" s="21"/>
    </row>
    <row r="445" spans="3:6" ht="12.75">
      <c r="C445" s="12"/>
      <c r="E445" s="12"/>
      <c r="F445" s="21"/>
    </row>
    <row r="446" spans="3:6" ht="12.75">
      <c r="C446" s="12"/>
      <c r="E446" s="12"/>
      <c r="F446" s="21"/>
    </row>
    <row r="447" spans="3:6" ht="12.75">
      <c r="C447" s="12"/>
      <c r="E447" s="12"/>
      <c r="F447" s="21"/>
    </row>
    <row r="448" spans="3:6" ht="12.75">
      <c r="C448" s="12"/>
      <c r="E448" s="12"/>
      <c r="F448" s="21"/>
    </row>
    <row r="449" spans="3:6" ht="12.75">
      <c r="C449" s="12"/>
      <c r="E449" s="12"/>
      <c r="F449" s="21"/>
    </row>
    <row r="450" spans="3:6" ht="12.75">
      <c r="C450" s="12"/>
      <c r="E450" s="12"/>
      <c r="F450" s="21"/>
    </row>
    <row r="451" spans="3:6" ht="12.75">
      <c r="C451" s="12"/>
      <c r="E451" s="12"/>
      <c r="F451" s="21"/>
    </row>
    <row r="452" spans="3:6" ht="12.75">
      <c r="C452" s="12"/>
      <c r="E452" s="12"/>
      <c r="F452" s="21"/>
    </row>
    <row r="453" spans="3:6" ht="12.75">
      <c r="C453" s="12"/>
      <c r="E453" s="12"/>
      <c r="F453" s="21"/>
    </row>
    <row r="454" spans="3:6" ht="12.75">
      <c r="C454" s="12"/>
      <c r="E454" s="12"/>
      <c r="F454" s="21"/>
    </row>
    <row r="455" spans="3:6" ht="12.75">
      <c r="C455" s="12"/>
      <c r="E455" s="12"/>
      <c r="F455" s="21"/>
    </row>
    <row r="456" spans="3:6" ht="12.75">
      <c r="C456" s="12"/>
      <c r="E456" s="12"/>
      <c r="F456" s="21"/>
    </row>
    <row r="457" spans="3:6" ht="12.75">
      <c r="C457" s="12"/>
      <c r="E457" s="12"/>
      <c r="F457" s="21"/>
    </row>
    <row r="458" spans="3:6" ht="12.75">
      <c r="C458" s="12"/>
      <c r="E458" s="12"/>
      <c r="F458" s="21"/>
    </row>
    <row r="459" spans="3:6" ht="12.75">
      <c r="C459" s="12"/>
      <c r="E459" s="12"/>
      <c r="F459" s="21"/>
    </row>
    <row r="460" spans="3:6" ht="12.75">
      <c r="C460" s="12"/>
      <c r="E460" s="12"/>
      <c r="F460" s="21"/>
    </row>
    <row r="461" spans="3:6" ht="12.75">
      <c r="C461" s="12"/>
      <c r="E461" s="12"/>
      <c r="F461" s="21"/>
    </row>
    <row r="462" spans="3:6" ht="12.75">
      <c r="C462" s="12"/>
      <c r="E462" s="12"/>
      <c r="F462" s="21"/>
    </row>
    <row r="463" spans="3:6" ht="12.75">
      <c r="C463" s="12"/>
      <c r="E463" s="12"/>
      <c r="F463" s="21"/>
    </row>
    <row r="464" spans="3:6" ht="12.75">
      <c r="C464" s="12"/>
      <c r="E464" s="12"/>
      <c r="F464" s="21"/>
    </row>
    <row r="465" spans="3:6" ht="12.75">
      <c r="C465" s="12"/>
      <c r="E465" s="12"/>
      <c r="F465" s="21"/>
    </row>
    <row r="466" spans="3:6" ht="12.75">
      <c r="C466" s="12"/>
      <c r="E466" s="12"/>
      <c r="F466" s="21"/>
    </row>
    <row r="467" spans="3:6" ht="12.75">
      <c r="C467" s="12"/>
      <c r="E467" s="12"/>
      <c r="F467" s="21"/>
    </row>
    <row r="468" spans="3:6" ht="12.75">
      <c r="C468" s="12"/>
      <c r="E468" s="12"/>
      <c r="F468" s="21"/>
    </row>
    <row r="469" spans="3:6" ht="12.75">
      <c r="C469" s="12"/>
      <c r="E469" s="12"/>
      <c r="F469" s="21"/>
    </row>
    <row r="470" spans="3:6" ht="12.75">
      <c r="C470" s="12"/>
      <c r="E470" s="12"/>
      <c r="F470" s="21"/>
    </row>
    <row r="471" spans="3:6" ht="12.75">
      <c r="C471" s="12"/>
      <c r="E471" s="12"/>
      <c r="F471" s="21"/>
    </row>
    <row r="472" spans="3:6" ht="12.75">
      <c r="C472" s="12"/>
      <c r="E472" s="12"/>
      <c r="F472" s="21"/>
    </row>
    <row r="473" spans="3:6" ht="12.75">
      <c r="C473" s="12"/>
      <c r="E473" s="12"/>
      <c r="F473" s="21"/>
    </row>
    <row r="474" spans="3:6" ht="12.75">
      <c r="C474" s="12"/>
      <c r="E474" s="12"/>
      <c r="F474" s="21"/>
    </row>
    <row r="475" spans="3:6" ht="12.75">
      <c r="C475" s="12"/>
      <c r="E475" s="12"/>
      <c r="F475" s="21"/>
    </row>
    <row r="476" spans="3:6" ht="12.75">
      <c r="C476" s="12"/>
      <c r="E476" s="12"/>
      <c r="F476" s="21"/>
    </row>
    <row r="477" spans="3:6" ht="12.75">
      <c r="C477" s="12"/>
      <c r="E477" s="12"/>
      <c r="F477" s="21"/>
    </row>
    <row r="478" spans="3:6" ht="12.75">
      <c r="C478" s="12"/>
      <c r="E478" s="12"/>
      <c r="F478" s="21"/>
    </row>
    <row r="479" spans="3:6" ht="12.75">
      <c r="C479" s="12"/>
      <c r="E479" s="12"/>
      <c r="F479" s="21"/>
    </row>
    <row r="480" spans="3:6" ht="12.75">
      <c r="C480" s="12"/>
      <c r="E480" s="12"/>
      <c r="F480" s="21"/>
    </row>
    <row r="481" spans="3:6" ht="12.75">
      <c r="C481" s="12"/>
      <c r="E481" s="12"/>
      <c r="F481" s="21"/>
    </row>
    <row r="482" spans="3:6" ht="12.75">
      <c r="C482" s="12"/>
      <c r="E482" s="12"/>
      <c r="F482" s="21"/>
    </row>
    <row r="483" spans="3:6" ht="12.75">
      <c r="C483" s="12"/>
      <c r="E483" s="12"/>
      <c r="F483" s="21"/>
    </row>
    <row r="484" spans="3:6" ht="12.75">
      <c r="C484" s="12"/>
      <c r="E484" s="12"/>
      <c r="F484" s="21"/>
    </row>
    <row r="485" spans="3:6" ht="12.75">
      <c r="C485" s="12"/>
      <c r="E485" s="12"/>
      <c r="F485" s="21"/>
    </row>
    <row r="486" spans="3:6" ht="12.75">
      <c r="C486" s="12"/>
      <c r="E486" s="12"/>
      <c r="F486" s="21"/>
    </row>
    <row r="487" spans="3:6" ht="12.75">
      <c r="C487" s="12"/>
      <c r="E487" s="12"/>
      <c r="F487" s="21"/>
    </row>
    <row r="488" spans="3:6" ht="12.75">
      <c r="C488" s="12"/>
      <c r="E488" s="12"/>
      <c r="F488" s="21"/>
    </row>
    <row r="489" spans="3:6" ht="12.75">
      <c r="C489" s="12"/>
      <c r="E489" s="12"/>
      <c r="F489" s="21"/>
    </row>
    <row r="490" spans="3:6" ht="12.75">
      <c r="C490" s="12"/>
      <c r="E490" s="12"/>
      <c r="F490" s="21"/>
    </row>
    <row r="491" spans="3:6" ht="12.75">
      <c r="C491" s="12"/>
      <c r="E491" s="12"/>
      <c r="F491" s="21"/>
    </row>
    <row r="492" spans="3:6" ht="12.75">
      <c r="C492" s="12"/>
      <c r="E492" s="12"/>
      <c r="F492" s="21"/>
    </row>
    <row r="493" spans="3:6" ht="12.75">
      <c r="C493" s="12"/>
      <c r="E493" s="12"/>
      <c r="F493" s="21"/>
    </row>
    <row r="494" spans="3:6" ht="12.75">
      <c r="C494" s="12"/>
      <c r="E494" s="12"/>
      <c r="F494" s="21"/>
    </row>
    <row r="495" spans="3:6" ht="12.75">
      <c r="C495" s="12"/>
      <c r="E495" s="12"/>
      <c r="F495" s="21"/>
    </row>
    <row r="496" spans="3:6" ht="12.75">
      <c r="C496" s="12"/>
      <c r="E496" s="12"/>
      <c r="F496" s="21"/>
    </row>
    <row r="497" spans="3:6" ht="12.75">
      <c r="C497" s="12"/>
      <c r="E497" s="12"/>
      <c r="F497" s="21"/>
    </row>
    <row r="498" spans="3:6" ht="12.75">
      <c r="C498" s="12"/>
      <c r="E498" s="12"/>
      <c r="F498" s="21"/>
    </row>
    <row r="499" spans="3:6" ht="12.75">
      <c r="C499" s="12"/>
      <c r="E499" s="12"/>
      <c r="F499" s="21"/>
    </row>
    <row r="500" spans="3:6" ht="12.75">
      <c r="C500" s="12"/>
      <c r="E500" s="12"/>
      <c r="F500" s="21"/>
    </row>
    <row r="501" spans="3:6" ht="12.75">
      <c r="C501" s="12"/>
      <c r="E501" s="12"/>
      <c r="F501" s="21"/>
    </row>
    <row r="502" spans="3:6" ht="12.75">
      <c r="C502" s="12"/>
      <c r="E502" s="12"/>
      <c r="F502" s="21"/>
    </row>
    <row r="503" spans="3:6" ht="12.75">
      <c r="C503" s="12"/>
      <c r="E503" s="12"/>
      <c r="F503" s="21"/>
    </row>
    <row r="504" spans="3:6" ht="12.75">
      <c r="C504" s="12"/>
      <c r="E504" s="12"/>
      <c r="F504" s="21"/>
    </row>
    <row r="505" spans="3:6" ht="12.75">
      <c r="C505" s="12"/>
      <c r="E505" s="12"/>
      <c r="F505" s="21"/>
    </row>
    <row r="506" spans="3:6" ht="12.75">
      <c r="C506" s="12"/>
      <c r="E506" s="12"/>
      <c r="F506" s="21"/>
    </row>
    <row r="507" spans="3:6" ht="12.75">
      <c r="C507" s="12"/>
      <c r="E507" s="12"/>
      <c r="F507" s="21"/>
    </row>
    <row r="508" spans="3:6" ht="12.75">
      <c r="C508" s="12"/>
      <c r="E508" s="12"/>
      <c r="F508" s="21"/>
    </row>
    <row r="509" spans="3:6" ht="12.75">
      <c r="C509" s="12"/>
      <c r="E509" s="12"/>
      <c r="F509" s="21"/>
    </row>
    <row r="510" spans="3:6" ht="12.75">
      <c r="C510" s="12"/>
      <c r="E510" s="12"/>
      <c r="F510" s="21"/>
    </row>
    <row r="511" spans="3:6" ht="12.75">
      <c r="C511" s="12"/>
      <c r="E511" s="12"/>
      <c r="F511" s="21"/>
    </row>
    <row r="512" spans="3:6" ht="12.75">
      <c r="C512" s="12"/>
      <c r="E512" s="12"/>
      <c r="F512" s="21"/>
    </row>
    <row r="513" spans="3:6" ht="12.75">
      <c r="C513" s="12"/>
      <c r="E513" s="12"/>
      <c r="F513" s="21"/>
    </row>
    <row r="514" spans="3:6" ht="12.75">
      <c r="C514" s="12"/>
      <c r="E514" s="12"/>
      <c r="F514" s="21"/>
    </row>
    <row r="515" spans="3:6" ht="12.75">
      <c r="C515" s="12"/>
      <c r="E515" s="12"/>
      <c r="F515" s="21"/>
    </row>
    <row r="516" spans="3:6" ht="12.75">
      <c r="C516" s="12"/>
      <c r="E516" s="12"/>
      <c r="F516" s="21"/>
    </row>
    <row r="517" spans="3:6" ht="12.75">
      <c r="C517" s="12"/>
      <c r="E517" s="12"/>
      <c r="F517" s="21"/>
    </row>
    <row r="518" spans="3:6" ht="12.75">
      <c r="C518" s="12"/>
      <c r="E518" s="12"/>
      <c r="F518" s="21"/>
    </row>
    <row r="519" spans="3:6" ht="12.75">
      <c r="C519" s="12"/>
      <c r="E519" s="12"/>
      <c r="F519" s="21"/>
    </row>
    <row r="520" spans="3:6" ht="12.75">
      <c r="C520" s="12"/>
      <c r="E520" s="12"/>
      <c r="F520" s="21"/>
    </row>
    <row r="521" spans="3:6" ht="12.75">
      <c r="C521" s="12"/>
      <c r="E521" s="12"/>
      <c r="F521" s="21"/>
    </row>
    <row r="522" spans="3:6" ht="12.75">
      <c r="C522" s="12"/>
      <c r="E522" s="12"/>
      <c r="F522" s="21"/>
    </row>
    <row r="523" spans="3:6" ht="12.75">
      <c r="C523" s="12"/>
      <c r="E523" s="12"/>
      <c r="F523" s="21"/>
    </row>
    <row r="524" spans="3:6" ht="12.75">
      <c r="C524" s="12"/>
      <c r="E524" s="12"/>
      <c r="F524" s="21"/>
    </row>
    <row r="525" spans="3:6" ht="12.75">
      <c r="C525" s="12"/>
      <c r="E525" s="12"/>
      <c r="F525" s="21"/>
    </row>
    <row r="526" spans="3:6" ht="12.75">
      <c r="C526" s="12"/>
      <c r="E526" s="12"/>
      <c r="F526" s="21"/>
    </row>
    <row r="527" spans="3:6" ht="12.75">
      <c r="C527" s="12"/>
      <c r="E527" s="12"/>
      <c r="F527" s="21"/>
    </row>
    <row r="528" spans="3:6" ht="12.75">
      <c r="C528" s="12"/>
      <c r="E528" s="12"/>
      <c r="F528" s="21"/>
    </row>
    <row r="529" spans="3:6" ht="12.75">
      <c r="C529" s="12"/>
      <c r="E529" s="12"/>
      <c r="F529" s="21"/>
    </row>
    <row r="530" spans="3:6" ht="12.75">
      <c r="C530" s="12"/>
      <c r="E530" s="12"/>
      <c r="F530" s="21"/>
    </row>
    <row r="531" spans="3:6" ht="12.75">
      <c r="C531" s="12"/>
      <c r="E531" s="12"/>
      <c r="F531" s="21"/>
    </row>
    <row r="532" spans="3:6" ht="12.75">
      <c r="C532" s="12"/>
      <c r="E532" s="12"/>
      <c r="F532" s="21"/>
    </row>
    <row r="533" spans="3:6" ht="12.75">
      <c r="C533" s="12"/>
      <c r="E533" s="12"/>
      <c r="F533" s="21"/>
    </row>
    <row r="534" spans="3:6" ht="12.75">
      <c r="C534" s="12"/>
      <c r="E534" s="12"/>
      <c r="F534" s="21"/>
    </row>
    <row r="535" spans="3:6" ht="12.75">
      <c r="C535" s="12"/>
      <c r="E535" s="12"/>
      <c r="F535" s="21"/>
    </row>
    <row r="536" spans="3:6" ht="12.75">
      <c r="C536" s="12"/>
      <c r="E536" s="12"/>
      <c r="F536" s="21"/>
    </row>
    <row r="537" spans="3:6" ht="12.75">
      <c r="C537" s="12"/>
      <c r="E537" s="12"/>
      <c r="F537" s="21"/>
    </row>
    <row r="538" spans="3:6" ht="12.75">
      <c r="C538" s="12"/>
      <c r="E538" s="12"/>
      <c r="F538" s="21"/>
    </row>
    <row r="539" spans="3:6" ht="12.75">
      <c r="C539" s="12"/>
      <c r="E539" s="12"/>
      <c r="F539" s="21"/>
    </row>
    <row r="540" spans="3:6" ht="12.75">
      <c r="C540" s="12"/>
      <c r="E540" s="12"/>
      <c r="F540" s="21"/>
    </row>
    <row r="541" spans="3:6" ht="12.75">
      <c r="C541" s="12"/>
      <c r="E541" s="12"/>
      <c r="F541" s="21"/>
    </row>
    <row r="542" spans="3:6" ht="12.75">
      <c r="C542" s="12"/>
      <c r="E542" s="12"/>
      <c r="F542" s="21"/>
    </row>
    <row r="543" spans="3:6" ht="12.75">
      <c r="C543" s="12"/>
      <c r="E543" s="12"/>
      <c r="F543" s="21"/>
    </row>
    <row r="544" spans="3:6" ht="12.75">
      <c r="C544" s="12"/>
      <c r="E544" s="12"/>
      <c r="F544" s="21"/>
    </row>
    <row r="545" spans="3:6" ht="12.75">
      <c r="C545" s="12"/>
      <c r="E545" s="12"/>
      <c r="F545" s="21"/>
    </row>
    <row r="546" spans="3:6" ht="12.75">
      <c r="C546" s="12"/>
      <c r="E546" s="12"/>
      <c r="F546" s="21"/>
    </row>
    <row r="547" spans="3:6" ht="12.75">
      <c r="C547" s="12"/>
      <c r="E547" s="12"/>
      <c r="F547" s="21"/>
    </row>
    <row r="548" spans="3:6" ht="12.75">
      <c r="C548" s="12"/>
      <c r="E548" s="12"/>
      <c r="F548" s="21"/>
    </row>
    <row r="549" spans="3:6" ht="12.75">
      <c r="C549" s="12"/>
      <c r="E549" s="12"/>
      <c r="F549" s="21"/>
    </row>
    <row r="550" spans="3:6" ht="12.75">
      <c r="C550" s="12"/>
      <c r="E550" s="12"/>
      <c r="F550" s="21"/>
    </row>
    <row r="551" spans="3:6" ht="12.75">
      <c r="C551" s="12"/>
      <c r="E551" s="12"/>
      <c r="F551" s="21"/>
    </row>
    <row r="552" spans="3:6" ht="12.75">
      <c r="C552" s="12"/>
      <c r="E552" s="12"/>
      <c r="F552" s="21"/>
    </row>
    <row r="553" spans="3:6" ht="12.75">
      <c r="C553" s="12"/>
      <c r="E553" s="12"/>
      <c r="F553" s="21"/>
    </row>
    <row r="554" spans="3:6" ht="12.75">
      <c r="C554" s="12"/>
      <c r="E554" s="12"/>
      <c r="F554" s="21"/>
    </row>
    <row r="555" spans="3:6" ht="12.75">
      <c r="C555" s="12"/>
      <c r="E555" s="12"/>
      <c r="F555" s="21"/>
    </row>
    <row r="556" spans="3:6" ht="12.75">
      <c r="C556" s="12"/>
      <c r="E556" s="12"/>
      <c r="F556" s="21"/>
    </row>
    <row r="557" spans="3:6" ht="12.75">
      <c r="C557" s="12"/>
      <c r="E557" s="12"/>
      <c r="F557" s="21"/>
    </row>
    <row r="558" spans="3:6" ht="12.75">
      <c r="C558" s="12"/>
      <c r="E558" s="12"/>
      <c r="F558" s="21"/>
    </row>
    <row r="559" spans="3:6" ht="12.75">
      <c r="C559" s="12"/>
      <c r="E559" s="12"/>
      <c r="F559" s="21"/>
    </row>
    <row r="560" spans="3:6" ht="12.75">
      <c r="C560" s="12"/>
      <c r="E560" s="12"/>
      <c r="F560" s="21"/>
    </row>
    <row r="561" spans="3:6" ht="12.75">
      <c r="C561" s="12"/>
      <c r="E561" s="12"/>
      <c r="F561" s="21"/>
    </row>
    <row r="562" spans="3:6" ht="12.75">
      <c r="C562" s="12"/>
      <c r="E562" s="12"/>
      <c r="F562" s="21"/>
    </row>
    <row r="563" spans="3:6" ht="12.75">
      <c r="C563" s="12"/>
      <c r="E563" s="12"/>
      <c r="F563" s="21"/>
    </row>
    <row r="564" spans="3:6" ht="12.75">
      <c r="C564" s="12"/>
      <c r="E564" s="12"/>
      <c r="F564" s="21"/>
    </row>
    <row r="565" spans="3:6" ht="12.75">
      <c r="C565" s="12"/>
      <c r="E565" s="12"/>
      <c r="F565" s="21"/>
    </row>
    <row r="566" spans="3:6" ht="12.75">
      <c r="C566" s="12"/>
      <c r="E566" s="12"/>
      <c r="F566" s="21"/>
    </row>
    <row r="567" spans="3:6" ht="12.75">
      <c r="C567" s="12"/>
      <c r="E567" s="12"/>
      <c r="F567" s="21"/>
    </row>
    <row r="568" spans="3:6" ht="12.75">
      <c r="C568" s="12"/>
      <c r="E568" s="12"/>
      <c r="F568" s="21"/>
    </row>
    <row r="569" spans="3:6" ht="12.75">
      <c r="C569" s="12"/>
      <c r="E569" s="12"/>
      <c r="F569" s="21"/>
    </row>
    <row r="570" spans="3:6" ht="12.75">
      <c r="C570" s="12"/>
      <c r="E570" s="12"/>
      <c r="F570" s="21"/>
    </row>
    <row r="571" spans="3:6" ht="12.75">
      <c r="C571" s="12"/>
      <c r="E571" s="12"/>
      <c r="F571" s="21"/>
    </row>
    <row r="572" spans="3:6" ht="12.75">
      <c r="C572" s="12"/>
      <c r="E572" s="12"/>
      <c r="F572" s="21"/>
    </row>
    <row r="573" spans="3:6" ht="12.75">
      <c r="C573" s="12"/>
      <c r="E573" s="12"/>
      <c r="F573" s="21"/>
    </row>
    <row r="574" spans="3:6" ht="12.75">
      <c r="C574" s="12"/>
      <c r="E574" s="12"/>
      <c r="F574" s="21"/>
    </row>
    <row r="575" spans="3:6" ht="12.75">
      <c r="C575" s="12"/>
      <c r="E575" s="12"/>
      <c r="F575" s="21"/>
    </row>
    <row r="576" spans="3:6" ht="12.75">
      <c r="C576" s="12"/>
      <c r="E576" s="12"/>
      <c r="F576" s="21"/>
    </row>
    <row r="577" spans="3:6" ht="12.75">
      <c r="C577" s="12"/>
      <c r="E577" s="12"/>
      <c r="F577" s="21"/>
    </row>
    <row r="578" spans="3:6" ht="12.75">
      <c r="C578" s="12"/>
      <c r="E578" s="12"/>
      <c r="F578" s="21"/>
    </row>
    <row r="579" spans="3:6" ht="12.75">
      <c r="C579" s="12"/>
      <c r="E579" s="12"/>
      <c r="F579" s="21"/>
    </row>
    <row r="580" spans="3:6" ht="12.75">
      <c r="C580" s="12"/>
      <c r="E580" s="12"/>
      <c r="F580" s="21"/>
    </row>
    <row r="581" spans="3:6" ht="12.75">
      <c r="C581" s="12"/>
      <c r="E581" s="12"/>
      <c r="F581" s="21"/>
    </row>
    <row r="582" spans="3:6" ht="12.75">
      <c r="C582" s="12"/>
      <c r="E582" s="12"/>
      <c r="F582" s="21"/>
    </row>
    <row r="583" spans="3:6" ht="12.75">
      <c r="C583" s="12"/>
      <c r="E583" s="12"/>
      <c r="F583" s="21"/>
    </row>
    <row r="584" spans="3:6" ht="12.75">
      <c r="C584" s="12"/>
      <c r="E584" s="12"/>
      <c r="F584" s="21"/>
    </row>
    <row r="585" spans="3:6" ht="12.75">
      <c r="C585" s="12"/>
      <c r="E585" s="12"/>
      <c r="F585" s="21"/>
    </row>
    <row r="586" spans="3:6" ht="12.75">
      <c r="C586" s="12"/>
      <c r="E586" s="12"/>
      <c r="F586" s="21"/>
    </row>
    <row r="587" spans="3:6" ht="12.75">
      <c r="C587" s="12"/>
      <c r="E587" s="12"/>
      <c r="F587" s="21"/>
    </row>
    <row r="588" spans="3:6" ht="12.75">
      <c r="C588" s="12"/>
      <c r="E588" s="12"/>
      <c r="F588" s="21"/>
    </row>
    <row r="589" spans="3:6" ht="12.75">
      <c r="C589" s="12"/>
      <c r="E589" s="12"/>
      <c r="F589" s="21"/>
    </row>
    <row r="590" spans="3:6" ht="12.75">
      <c r="C590" s="12"/>
      <c r="E590" s="12"/>
      <c r="F590" s="21"/>
    </row>
    <row r="591" spans="3:6" ht="12.75">
      <c r="C591" s="12"/>
      <c r="E591" s="12"/>
      <c r="F591" s="21"/>
    </row>
    <row r="592" spans="3:6" ht="12.75">
      <c r="C592" s="12"/>
      <c r="E592" s="12"/>
      <c r="F592" s="21"/>
    </row>
    <row r="593" spans="3:6" ht="12.75">
      <c r="C593" s="12"/>
      <c r="E593" s="12"/>
      <c r="F593" s="21"/>
    </row>
    <row r="594" spans="3:6" ht="12.75">
      <c r="C594" s="12"/>
      <c r="E594" s="12"/>
      <c r="F594" s="21"/>
    </row>
    <row r="595" spans="3:6" ht="12.75">
      <c r="C595" s="12"/>
      <c r="E595" s="12"/>
      <c r="F595" s="21"/>
    </row>
    <row r="596" spans="3:6" ht="12.75">
      <c r="C596" s="12"/>
      <c r="E596" s="12"/>
      <c r="F596" s="21"/>
    </row>
    <row r="597" spans="3:6" ht="12.75">
      <c r="C597" s="12"/>
      <c r="E597" s="12"/>
      <c r="F597" s="21"/>
    </row>
    <row r="598" spans="3:6" ht="12.75">
      <c r="C598" s="12"/>
      <c r="E598" s="12"/>
      <c r="F598" s="21"/>
    </row>
    <row r="599" spans="3:6" ht="12.75">
      <c r="C599" s="12"/>
      <c r="E599" s="12"/>
      <c r="F599" s="21"/>
    </row>
    <row r="600" spans="3:6" ht="12.75">
      <c r="C600" s="12"/>
      <c r="E600" s="12"/>
      <c r="F600" s="21"/>
    </row>
    <row r="601" spans="3:6" ht="12.75">
      <c r="C601" s="12"/>
      <c r="E601" s="12"/>
      <c r="F601" s="21"/>
    </row>
    <row r="602" spans="3:6" ht="12.75">
      <c r="C602" s="12"/>
      <c r="E602" s="12"/>
      <c r="F602" s="21"/>
    </row>
    <row r="603" spans="3:6" ht="12.75">
      <c r="C603" s="12"/>
      <c r="E603" s="12"/>
      <c r="F603" s="21"/>
    </row>
    <row r="604" spans="3:6" ht="12.75">
      <c r="C604" s="12"/>
      <c r="E604" s="12"/>
      <c r="F604" s="21"/>
    </row>
    <row r="605" spans="3:6" ht="12.75">
      <c r="C605" s="12"/>
      <c r="E605" s="12"/>
      <c r="F605" s="21"/>
    </row>
    <row r="606" spans="3:6" ht="12.75">
      <c r="C606" s="12"/>
      <c r="E606" s="12"/>
      <c r="F606" s="21"/>
    </row>
    <row r="607" spans="3:6" ht="12.75">
      <c r="C607" s="12"/>
      <c r="E607" s="12"/>
      <c r="F607" s="21"/>
    </row>
    <row r="608" spans="3:6" ht="12.75">
      <c r="C608" s="12"/>
      <c r="E608" s="12"/>
      <c r="F608" s="21"/>
    </row>
    <row r="609" spans="3:6" ht="12.75">
      <c r="C609" s="12"/>
      <c r="E609" s="12"/>
      <c r="F609" s="21"/>
    </row>
    <row r="610" spans="3:6" ht="12.75">
      <c r="C610" s="12"/>
      <c r="E610" s="12"/>
      <c r="F610" s="21"/>
    </row>
    <row r="611" spans="3:6" ht="12.75">
      <c r="C611" s="12"/>
      <c r="E611" s="12"/>
      <c r="F611" s="21"/>
    </row>
    <row r="612" spans="3:6" ht="12.75">
      <c r="C612" s="12"/>
      <c r="E612" s="12"/>
      <c r="F612" s="21"/>
    </row>
    <row r="613" spans="3:6" ht="12.75">
      <c r="C613" s="12"/>
      <c r="E613" s="12"/>
      <c r="F613" s="21"/>
    </row>
    <row r="614" spans="3:6" ht="12.75">
      <c r="C614" s="12"/>
      <c r="E614" s="12"/>
      <c r="F614" s="21"/>
    </row>
    <row r="615" spans="3:6" ht="12.75">
      <c r="C615" s="12"/>
      <c r="E615" s="12"/>
      <c r="F615" s="21"/>
    </row>
    <row r="616" spans="3:6" ht="12.75">
      <c r="C616" s="12"/>
      <c r="E616" s="12"/>
      <c r="F616" s="21"/>
    </row>
    <row r="617" spans="3:6" ht="12.75">
      <c r="C617" s="12"/>
      <c r="E617" s="12"/>
      <c r="F617" s="21"/>
    </row>
    <row r="618" spans="3:6" ht="12.75">
      <c r="C618" s="12"/>
      <c r="E618" s="12"/>
      <c r="F618" s="21"/>
    </row>
    <row r="619" spans="3:6" ht="12.75">
      <c r="C619" s="12"/>
      <c r="E619" s="12"/>
      <c r="F619" s="21"/>
    </row>
    <row r="620" spans="3:6" ht="12.75">
      <c r="C620" s="12"/>
      <c r="E620" s="12"/>
      <c r="F620" s="21"/>
    </row>
    <row r="621" spans="3:6" ht="12.75">
      <c r="C621" s="12"/>
      <c r="E621" s="12"/>
      <c r="F621" s="21"/>
    </row>
    <row r="622" spans="3:6" ht="12.75">
      <c r="C622" s="12"/>
      <c r="E622" s="12"/>
      <c r="F622" s="21"/>
    </row>
    <row r="623" spans="3:6" ht="12.75">
      <c r="C623" s="12"/>
      <c r="E623" s="12"/>
      <c r="F623" s="21"/>
    </row>
    <row r="624" spans="3:6" ht="12.75">
      <c r="C624" s="12"/>
      <c r="E624" s="12"/>
      <c r="F624" s="21"/>
    </row>
    <row r="625" spans="3:6" ht="12.75">
      <c r="C625" s="12"/>
      <c r="E625" s="12"/>
      <c r="F625" s="21"/>
    </row>
    <row r="626" spans="3:6" ht="12.75">
      <c r="C626" s="12"/>
      <c r="E626" s="12"/>
      <c r="F626" s="21"/>
    </row>
    <row r="627" spans="3:6" ht="12.75">
      <c r="C627" s="12"/>
      <c r="E627" s="12"/>
      <c r="F627" s="21"/>
    </row>
    <row r="628" spans="3:6" ht="12.75">
      <c r="C628" s="12"/>
      <c r="E628" s="12"/>
      <c r="F628" s="21"/>
    </row>
    <row r="629" spans="3:6" ht="12.75">
      <c r="C629" s="12"/>
      <c r="E629" s="12"/>
      <c r="F629" s="21"/>
    </row>
    <row r="630" spans="3:6" ht="12.75">
      <c r="C630" s="12"/>
      <c r="E630" s="12"/>
      <c r="F630" s="21"/>
    </row>
    <row r="631" spans="3:6" ht="12.75">
      <c r="C631" s="12"/>
      <c r="E631" s="12"/>
      <c r="F631" s="21"/>
    </row>
    <row r="632" spans="3:6" ht="12.75">
      <c r="C632" s="12"/>
      <c r="E632" s="12"/>
      <c r="F632" s="21"/>
    </row>
    <row r="633" spans="3:6" ht="12.75">
      <c r="C633" s="12"/>
      <c r="E633" s="12"/>
      <c r="F633" s="21"/>
    </row>
    <row r="634" spans="3:6" ht="12.75">
      <c r="C634" s="12"/>
      <c r="E634" s="12"/>
      <c r="F634" s="21"/>
    </row>
    <row r="635" spans="3:6" ht="12.75">
      <c r="C635" s="12"/>
      <c r="E635" s="12"/>
      <c r="F635" s="21"/>
    </row>
    <row r="636" spans="3:6" ht="12.75">
      <c r="C636" s="12"/>
      <c r="E636" s="12"/>
      <c r="F636" s="21"/>
    </row>
    <row r="637" spans="3:6" ht="12.75">
      <c r="C637" s="12"/>
      <c r="E637" s="12"/>
      <c r="F637" s="21"/>
    </row>
    <row r="638" spans="3:6" ht="12.75">
      <c r="C638" s="12"/>
      <c r="E638" s="12"/>
      <c r="F638" s="21"/>
    </row>
    <row r="639" spans="3:6" ht="12.75">
      <c r="C639" s="12"/>
      <c r="E639" s="12"/>
      <c r="F639" s="21"/>
    </row>
    <row r="640" spans="3:6" ht="12.75">
      <c r="C640" s="12"/>
      <c r="E640" s="12"/>
      <c r="F640" s="21"/>
    </row>
    <row r="641" spans="3:6" ht="12.75">
      <c r="C641" s="12"/>
      <c r="E641" s="12"/>
      <c r="F641" s="21"/>
    </row>
    <row r="642" spans="3:6" ht="12.75">
      <c r="C642" s="12"/>
      <c r="E642" s="12"/>
      <c r="F642" s="21"/>
    </row>
    <row r="643" spans="3:6" ht="12.75">
      <c r="C643" s="12"/>
      <c r="E643" s="12"/>
      <c r="F643" s="21"/>
    </row>
    <row r="644" spans="3:6" ht="12.75">
      <c r="C644" s="12"/>
      <c r="E644" s="12"/>
      <c r="F644" s="21"/>
    </row>
    <row r="645" spans="3:6" ht="12.75">
      <c r="C645" s="12"/>
      <c r="E645" s="12"/>
      <c r="F645" s="21"/>
    </row>
    <row r="646" spans="3:6" ht="12.75">
      <c r="C646" s="12"/>
      <c r="E646" s="12"/>
      <c r="F646" s="21"/>
    </row>
    <row r="647" spans="3:6" ht="12.75">
      <c r="C647" s="12"/>
      <c r="E647" s="12"/>
      <c r="F647" s="21"/>
    </row>
    <row r="648" spans="3:6" ht="12.75">
      <c r="C648" s="12"/>
      <c r="E648" s="12"/>
      <c r="F648" s="21"/>
    </row>
    <row r="649" spans="3:6" ht="12.75">
      <c r="C649" s="12"/>
      <c r="E649" s="12"/>
      <c r="F649" s="21"/>
    </row>
    <row r="650" spans="3:6" ht="12.75">
      <c r="C650" s="12"/>
      <c r="E650" s="12"/>
      <c r="F650" s="21"/>
    </row>
    <row r="651" spans="3:6" ht="12.75">
      <c r="C651" s="12"/>
      <c r="E651" s="12"/>
      <c r="F651" s="21"/>
    </row>
    <row r="652" spans="3:6" ht="12.75">
      <c r="C652" s="12"/>
      <c r="E652" s="12"/>
      <c r="F652" s="21"/>
    </row>
    <row r="653" spans="3:6" ht="12.75">
      <c r="C653" s="12"/>
      <c r="E653" s="12"/>
      <c r="F653" s="21"/>
    </row>
    <row r="654" spans="3:6" ht="12.75">
      <c r="C654" s="12"/>
      <c r="E654" s="12"/>
      <c r="F654" s="21"/>
    </row>
    <row r="655" spans="3:6" ht="12.75">
      <c r="C655" s="12"/>
      <c r="E655" s="12"/>
      <c r="F655" s="21"/>
    </row>
    <row r="656" spans="3:6" ht="12.75">
      <c r="C656" s="12"/>
      <c r="E656" s="12"/>
      <c r="F656" s="21"/>
    </row>
    <row r="657" spans="3:6" ht="12.75">
      <c r="C657" s="12"/>
      <c r="E657" s="12"/>
      <c r="F657" s="21"/>
    </row>
    <row r="658" spans="3:6" ht="12.75">
      <c r="C658" s="12"/>
      <c r="E658" s="12"/>
      <c r="F658" s="21"/>
    </row>
    <row r="659" spans="3:6" ht="12.75">
      <c r="C659" s="12"/>
      <c r="E659" s="12"/>
      <c r="F659" s="21"/>
    </row>
    <row r="660" spans="3:6" ht="12.75">
      <c r="C660" s="12"/>
      <c r="E660" s="12"/>
      <c r="F660" s="21"/>
    </row>
    <row r="661" spans="3:6" ht="12.75">
      <c r="C661" s="12"/>
      <c r="E661" s="12"/>
      <c r="F661" s="21"/>
    </row>
    <row r="662" spans="3:6" ht="12.75">
      <c r="C662" s="12"/>
      <c r="E662" s="12"/>
      <c r="F662" s="21"/>
    </row>
    <row r="663" spans="3:6" ht="12.75">
      <c r="C663" s="12"/>
      <c r="E663" s="12"/>
      <c r="F663" s="21"/>
    </row>
    <row r="664" spans="3:6" ht="12.75">
      <c r="C664" s="12"/>
      <c r="E664" s="12"/>
      <c r="F664" s="21"/>
    </row>
    <row r="665" spans="3:6" ht="12.75">
      <c r="C665" s="12"/>
      <c r="E665" s="12"/>
      <c r="F665" s="21"/>
    </row>
    <row r="666" spans="3:6" ht="12.75">
      <c r="C666" s="12"/>
      <c r="E666" s="12"/>
      <c r="F666" s="21"/>
    </row>
    <row r="667" spans="3:6" ht="12.75">
      <c r="C667" s="12"/>
      <c r="E667" s="12"/>
      <c r="F667" s="21"/>
    </row>
    <row r="668" spans="3:6" ht="12.75">
      <c r="C668" s="12"/>
      <c r="E668" s="12"/>
      <c r="F668" s="21"/>
    </row>
    <row r="669" spans="3:6" ht="12.75">
      <c r="C669" s="12"/>
      <c r="E669" s="12"/>
      <c r="F669" s="21"/>
    </row>
    <row r="670" spans="3:6" ht="12.75">
      <c r="C670" s="12"/>
      <c r="E670" s="12"/>
      <c r="F670" s="21"/>
    </row>
    <row r="671" spans="3:6" ht="12.75">
      <c r="C671" s="12"/>
      <c r="E671" s="12"/>
      <c r="F671" s="21"/>
    </row>
    <row r="672" spans="3:6" ht="12.75">
      <c r="C672" s="12"/>
      <c r="E672" s="12"/>
      <c r="F672" s="21"/>
    </row>
    <row r="673" spans="3:6" ht="12.75">
      <c r="C673" s="12"/>
      <c r="E673" s="12"/>
      <c r="F673" s="21"/>
    </row>
    <row r="674" spans="3:6" ht="12.75">
      <c r="C674" s="12"/>
      <c r="E674" s="12"/>
      <c r="F674" s="21"/>
    </row>
    <row r="675" spans="3:6" ht="12.75">
      <c r="C675" s="12"/>
      <c r="E675" s="12"/>
      <c r="F675" s="21"/>
    </row>
    <row r="676" spans="3:6" ht="12.75">
      <c r="C676" s="12"/>
      <c r="E676" s="12"/>
      <c r="F676" s="21"/>
    </row>
    <row r="677" spans="3:6" ht="12.75">
      <c r="C677" s="12"/>
      <c r="E677" s="12"/>
      <c r="F677" s="21"/>
    </row>
    <row r="678" spans="3:6" ht="12.75">
      <c r="C678" s="12"/>
      <c r="E678" s="12"/>
      <c r="F678" s="21"/>
    </row>
    <row r="679" spans="3:6" ht="12.75">
      <c r="C679" s="12"/>
      <c r="E679" s="12"/>
      <c r="F679" s="21"/>
    </row>
    <row r="680" spans="3:6" ht="12.75">
      <c r="C680" s="12"/>
      <c r="E680" s="12"/>
      <c r="F680" s="21"/>
    </row>
    <row r="681" spans="3:6" ht="12.75">
      <c r="C681" s="12"/>
      <c r="E681" s="12"/>
      <c r="F681" s="21"/>
    </row>
    <row r="682" spans="3:6" ht="12.75">
      <c r="C682" s="12"/>
      <c r="E682" s="12"/>
      <c r="F682" s="21"/>
    </row>
    <row r="683" spans="3:6" ht="12.75">
      <c r="C683" s="12"/>
      <c r="E683" s="12"/>
      <c r="F683" s="21"/>
    </row>
    <row r="684" spans="3:6" ht="12.75">
      <c r="C684" s="12"/>
      <c r="E684" s="12"/>
      <c r="F684" s="21"/>
    </row>
    <row r="685" spans="3:6" ht="12.75">
      <c r="C685" s="12"/>
      <c r="E685" s="12"/>
      <c r="F685" s="21"/>
    </row>
    <row r="686" spans="3:6" ht="12.75">
      <c r="C686" s="12"/>
      <c r="E686" s="12"/>
      <c r="F686" s="21"/>
    </row>
    <row r="687" spans="3:6" ht="12.75">
      <c r="C687" s="12"/>
      <c r="E687" s="12"/>
      <c r="F687" s="21"/>
    </row>
    <row r="688" spans="3:6" ht="12.75">
      <c r="C688" s="12"/>
      <c r="E688" s="12"/>
      <c r="F688" s="21"/>
    </row>
    <row r="689" spans="3:6" ht="12.75">
      <c r="C689" s="12"/>
      <c r="E689" s="12"/>
      <c r="F689" s="21"/>
    </row>
    <row r="690" spans="3:6" ht="12.75">
      <c r="C690" s="12"/>
      <c r="E690" s="12"/>
      <c r="F690" s="21"/>
    </row>
    <row r="691" spans="3:6" ht="12.75">
      <c r="C691" s="12"/>
      <c r="E691" s="12"/>
      <c r="F691" s="21"/>
    </row>
    <row r="692" spans="3:6" ht="12.75">
      <c r="C692" s="12"/>
      <c r="E692" s="12"/>
      <c r="F692" s="21"/>
    </row>
    <row r="693" spans="3:6" ht="12.75">
      <c r="C693" s="12"/>
      <c r="E693" s="12"/>
      <c r="F693" s="21"/>
    </row>
    <row r="694" spans="3:6" ht="12.75">
      <c r="C694" s="12"/>
      <c r="E694" s="12"/>
      <c r="F694" s="21"/>
    </row>
    <row r="695" spans="3:6" ht="12.75">
      <c r="C695" s="12"/>
      <c r="E695" s="12"/>
      <c r="F695" s="21"/>
    </row>
    <row r="696" spans="3:6" ht="12.75">
      <c r="C696" s="12"/>
      <c r="E696" s="12"/>
      <c r="F696" s="21"/>
    </row>
    <row r="697" spans="3:6" ht="12.75">
      <c r="C697" s="12"/>
      <c r="E697" s="12"/>
      <c r="F697" s="21"/>
    </row>
    <row r="698" spans="3:6" ht="12.75">
      <c r="C698" s="12"/>
      <c r="E698" s="12"/>
      <c r="F698" s="21"/>
    </row>
    <row r="699" spans="3:6" ht="12.75">
      <c r="C699" s="12"/>
      <c r="E699" s="12"/>
      <c r="F699" s="21"/>
    </row>
    <row r="700" spans="3:6" ht="12.75">
      <c r="C700" s="12"/>
      <c r="E700" s="12"/>
      <c r="F700" s="21"/>
    </row>
    <row r="701" spans="3:6" ht="12.75">
      <c r="C701" s="12"/>
      <c r="E701" s="12"/>
      <c r="F701" s="21"/>
    </row>
    <row r="702" spans="3:6" ht="12.75">
      <c r="C702" s="12"/>
      <c r="E702" s="12"/>
      <c r="F702" s="21"/>
    </row>
    <row r="703" spans="3:6" ht="12.75">
      <c r="C703" s="12"/>
      <c r="E703" s="12"/>
      <c r="F703" s="21"/>
    </row>
    <row r="704" spans="3:6" ht="12.75">
      <c r="C704" s="12"/>
      <c r="E704" s="12"/>
      <c r="F704" s="21"/>
    </row>
    <row r="705" spans="3:6" ht="12.75">
      <c r="C705" s="12"/>
      <c r="E705" s="12"/>
      <c r="F705" s="21"/>
    </row>
    <row r="706" spans="3:6" ht="12.75">
      <c r="C706" s="12"/>
      <c r="E706" s="12"/>
      <c r="F706" s="21"/>
    </row>
    <row r="707" spans="3:6" ht="12.75">
      <c r="C707" s="12"/>
      <c r="E707" s="12"/>
      <c r="F707" s="21"/>
    </row>
    <row r="708" spans="3:6" ht="12.75">
      <c r="C708" s="12"/>
      <c r="E708" s="12"/>
      <c r="F708" s="21"/>
    </row>
    <row r="709" spans="3:6" ht="12.75">
      <c r="C709" s="12"/>
      <c r="E709" s="12"/>
      <c r="F709" s="21"/>
    </row>
    <row r="710" spans="3:6" ht="12.75">
      <c r="C710" s="12"/>
      <c r="E710" s="12"/>
      <c r="F710" s="21"/>
    </row>
    <row r="711" spans="3:6" ht="12.75">
      <c r="C711" s="12"/>
      <c r="E711" s="12"/>
      <c r="F711" s="21"/>
    </row>
    <row r="712" spans="3:6" ht="12.75">
      <c r="C712" s="12"/>
      <c r="E712" s="12"/>
      <c r="F712" s="21"/>
    </row>
    <row r="713" spans="3:6" ht="12.75">
      <c r="C713" s="12"/>
      <c r="E713" s="12"/>
      <c r="F713" s="21"/>
    </row>
    <row r="714" spans="3:6" ht="12.75">
      <c r="C714" s="12"/>
      <c r="E714" s="12"/>
      <c r="F714" s="21"/>
    </row>
    <row r="715" spans="3:6" ht="12.75">
      <c r="C715" s="12"/>
      <c r="E715" s="12"/>
      <c r="F715" s="21"/>
    </row>
    <row r="716" spans="3:6" ht="12.75">
      <c r="C716" s="12"/>
      <c r="E716" s="12"/>
      <c r="F716" s="21"/>
    </row>
    <row r="717" spans="3:6" ht="12.75">
      <c r="C717" s="12"/>
      <c r="E717" s="12"/>
      <c r="F717" s="21"/>
    </row>
    <row r="718" spans="3:6" ht="12.75">
      <c r="C718" s="12"/>
      <c r="E718" s="12"/>
      <c r="F718" s="21"/>
    </row>
    <row r="719" spans="3:6" ht="12.75">
      <c r="C719" s="12"/>
      <c r="E719" s="12"/>
      <c r="F719" s="21"/>
    </row>
    <row r="720" spans="3:6" ht="12.75">
      <c r="C720" s="12"/>
      <c r="E720" s="12"/>
      <c r="F720" s="21"/>
    </row>
    <row r="721" spans="3:6" ht="12.75">
      <c r="C721" s="12"/>
      <c r="E721" s="12"/>
      <c r="F721" s="21"/>
    </row>
    <row r="722" spans="3:6" ht="12.75">
      <c r="C722" s="12"/>
      <c r="E722" s="12"/>
      <c r="F722" s="21"/>
    </row>
    <row r="723" spans="3:6" ht="12.75">
      <c r="C723" s="12"/>
      <c r="E723" s="12"/>
      <c r="F723" s="21"/>
    </row>
    <row r="724" spans="3:6" ht="12.75">
      <c r="C724" s="12"/>
      <c r="E724" s="12"/>
      <c r="F724" s="21"/>
    </row>
    <row r="725" spans="3:6" ht="12.75">
      <c r="C725" s="12"/>
      <c r="E725" s="12"/>
      <c r="F725" s="21"/>
    </row>
    <row r="726" spans="3:6" ht="12.75">
      <c r="C726" s="12"/>
      <c r="E726" s="12"/>
      <c r="F726" s="21"/>
    </row>
    <row r="727" spans="3:6" ht="12.75">
      <c r="C727" s="12"/>
      <c r="E727" s="12"/>
      <c r="F727" s="21"/>
    </row>
    <row r="728" spans="3:6" ht="12.75">
      <c r="C728" s="12"/>
      <c r="E728" s="12"/>
      <c r="F728" s="21"/>
    </row>
    <row r="729" spans="3:6" ht="12.75">
      <c r="C729" s="12"/>
      <c r="E729" s="12"/>
      <c r="F729" s="21"/>
    </row>
    <row r="730" spans="3:6" ht="12.75">
      <c r="C730" s="12"/>
      <c r="E730" s="12"/>
      <c r="F730" s="21"/>
    </row>
    <row r="731" spans="3:6" ht="12.75">
      <c r="C731" s="12"/>
      <c r="E731" s="12"/>
      <c r="F731" s="21"/>
    </row>
    <row r="732" spans="3:6" ht="12.75">
      <c r="C732" s="12"/>
      <c r="E732" s="12"/>
      <c r="F732" s="21"/>
    </row>
    <row r="733" spans="3:6" ht="12.75">
      <c r="C733" s="12"/>
      <c r="E733" s="12"/>
      <c r="F733" s="21"/>
    </row>
    <row r="734" spans="3:6" ht="12.75">
      <c r="C734" s="12"/>
      <c r="E734" s="12"/>
      <c r="F734" s="21"/>
    </row>
    <row r="735" spans="3:6" ht="12.75">
      <c r="C735" s="12"/>
      <c r="E735" s="12"/>
      <c r="F735" s="21"/>
    </row>
    <row r="736" spans="3:6" ht="12.75">
      <c r="C736" s="12"/>
      <c r="E736" s="12"/>
      <c r="F736" s="21"/>
    </row>
    <row r="737" spans="3:6" ht="12.75">
      <c r="C737" s="12"/>
      <c r="E737" s="12"/>
      <c r="F737" s="21"/>
    </row>
    <row r="738" spans="3:6" ht="12.75">
      <c r="C738" s="12"/>
      <c r="E738" s="12"/>
      <c r="F738" s="21"/>
    </row>
    <row r="739" spans="3:6" ht="12.75">
      <c r="C739" s="12"/>
      <c r="E739" s="12"/>
      <c r="F739" s="21"/>
    </row>
    <row r="740" spans="3:6" ht="12.75">
      <c r="C740" s="12"/>
      <c r="E740" s="12"/>
      <c r="F740" s="21"/>
    </row>
    <row r="741" spans="3:6" ht="12.75">
      <c r="C741" s="12"/>
      <c r="E741" s="12"/>
      <c r="F741" s="21"/>
    </row>
    <row r="742" spans="3:6" ht="12.75">
      <c r="C742" s="12"/>
      <c r="E742" s="12"/>
      <c r="F742" s="21"/>
    </row>
    <row r="743" spans="3:6" ht="12.75">
      <c r="C743" s="12"/>
      <c r="E743" s="12"/>
      <c r="F743" s="21"/>
    </row>
    <row r="744" spans="3:6" ht="12.75">
      <c r="C744" s="12"/>
      <c r="E744" s="12"/>
      <c r="F744" s="21"/>
    </row>
    <row r="745" spans="3:6" ht="12.75">
      <c r="C745" s="12"/>
      <c r="E745" s="12"/>
      <c r="F745" s="21"/>
    </row>
    <row r="746" spans="3:6" ht="12.75">
      <c r="C746" s="12"/>
      <c r="E746" s="12"/>
      <c r="F746" s="21"/>
    </row>
    <row r="747" spans="3:6" ht="12.75">
      <c r="C747" s="12"/>
      <c r="E747" s="12"/>
      <c r="F747" s="21"/>
    </row>
    <row r="748" spans="3:6" ht="12.75">
      <c r="C748" s="12"/>
      <c r="E748" s="12"/>
      <c r="F748" s="21"/>
    </row>
    <row r="749" spans="3:6" ht="12.75">
      <c r="C749" s="12"/>
      <c r="E749" s="12"/>
      <c r="F749" s="21"/>
    </row>
    <row r="750" spans="3:6" ht="12.75">
      <c r="C750" s="12"/>
      <c r="E750" s="12"/>
      <c r="F750" s="21"/>
    </row>
    <row r="751" spans="3:6" ht="12.75">
      <c r="C751" s="12"/>
      <c r="E751" s="12"/>
      <c r="F751" s="21"/>
    </row>
    <row r="752" spans="3:6" ht="12.75">
      <c r="C752" s="12"/>
      <c r="E752" s="12"/>
      <c r="F752" s="21"/>
    </row>
    <row r="753" spans="3:6" ht="12.75">
      <c r="C753" s="12"/>
      <c r="E753" s="12"/>
      <c r="F753" s="21"/>
    </row>
    <row r="754" spans="3:6" ht="12.75">
      <c r="C754" s="12"/>
      <c r="E754" s="12"/>
      <c r="F754" s="21"/>
    </row>
    <row r="755" spans="3:6" ht="12.75">
      <c r="C755" s="12"/>
      <c r="E755" s="12"/>
      <c r="F755" s="21"/>
    </row>
    <row r="756" spans="3:6" ht="12.75">
      <c r="C756" s="12"/>
      <c r="E756" s="12"/>
      <c r="F756" s="21"/>
    </row>
    <row r="757" spans="3:6" ht="12.75">
      <c r="C757" s="12"/>
      <c r="E757" s="12"/>
      <c r="F757" s="21"/>
    </row>
    <row r="758" spans="3:6" ht="12.75">
      <c r="C758" s="12"/>
      <c r="E758" s="12"/>
      <c r="F758" s="21"/>
    </row>
    <row r="759" spans="3:6" ht="12.75">
      <c r="C759" s="12"/>
      <c r="E759" s="12"/>
      <c r="F759" s="21"/>
    </row>
    <row r="760" spans="3:6" ht="12.75">
      <c r="C760" s="12"/>
      <c r="E760" s="12"/>
      <c r="F760" s="21"/>
    </row>
    <row r="761" spans="3:6" ht="12.75">
      <c r="C761" s="12"/>
      <c r="E761" s="12"/>
      <c r="F761" s="21"/>
    </row>
    <row r="762" spans="3:6" ht="12.75">
      <c r="C762" s="12"/>
      <c r="E762" s="12"/>
      <c r="F762" s="21"/>
    </row>
    <row r="763" spans="3:6" ht="12.75">
      <c r="C763" s="12"/>
      <c r="E763" s="12"/>
      <c r="F763" s="21"/>
    </row>
    <row r="764" spans="3:6" ht="12.75">
      <c r="C764" s="12"/>
      <c r="E764" s="12"/>
      <c r="F764" s="21"/>
    </row>
    <row r="765" spans="3:6" ht="12.75">
      <c r="C765" s="12"/>
      <c r="E765" s="12"/>
      <c r="F765" s="21"/>
    </row>
    <row r="766" spans="3:6" ht="12.75">
      <c r="C766" s="12"/>
      <c r="E766" s="12"/>
      <c r="F766" s="21"/>
    </row>
    <row r="767" spans="3:6" ht="12.75">
      <c r="C767" s="12"/>
      <c r="E767" s="12"/>
      <c r="F767" s="21"/>
    </row>
    <row r="768" spans="3:6" ht="12.75">
      <c r="C768" s="12"/>
      <c r="E768" s="12"/>
      <c r="F768" s="21"/>
    </row>
    <row r="769" spans="3:6" ht="12.75">
      <c r="C769" s="12"/>
      <c r="E769" s="12"/>
      <c r="F769" s="21"/>
    </row>
    <row r="770" spans="3:6" ht="12.75">
      <c r="C770" s="12"/>
      <c r="E770" s="12"/>
      <c r="F770" s="21"/>
    </row>
    <row r="771" spans="3:6" ht="12.75">
      <c r="C771" s="12"/>
      <c r="E771" s="12"/>
      <c r="F771" s="21"/>
    </row>
    <row r="772" spans="3:6" ht="12.75">
      <c r="C772" s="12"/>
      <c r="E772" s="12"/>
      <c r="F772" s="21"/>
    </row>
    <row r="773" spans="3:6" ht="12.75">
      <c r="C773" s="12"/>
      <c r="E773" s="12"/>
      <c r="F773" s="21"/>
    </row>
    <row r="774" spans="3:6" ht="12.75">
      <c r="C774" s="12"/>
      <c r="E774" s="12"/>
      <c r="F774" s="21"/>
    </row>
    <row r="775" spans="3:6" ht="12.75">
      <c r="C775" s="12"/>
      <c r="E775" s="12"/>
      <c r="F775" s="21"/>
    </row>
    <row r="776" spans="3:6" ht="12.75">
      <c r="C776" s="12"/>
      <c r="E776" s="12"/>
      <c r="F776" s="21"/>
    </row>
    <row r="777" spans="3:6" ht="12.75">
      <c r="C777" s="12"/>
      <c r="E777" s="12"/>
      <c r="F777" s="21"/>
    </row>
    <row r="778" spans="3:6" ht="12.75">
      <c r="C778" s="12"/>
      <c r="E778" s="12"/>
      <c r="F778" s="21"/>
    </row>
    <row r="779" spans="3:6" ht="12.75">
      <c r="C779" s="12"/>
      <c r="E779" s="12"/>
      <c r="F779" s="21"/>
    </row>
    <row r="780" spans="3:6" ht="12.75">
      <c r="C780" s="12"/>
      <c r="E780" s="12"/>
      <c r="F780" s="21"/>
    </row>
    <row r="781" spans="3:6" ht="12.75">
      <c r="C781" s="12"/>
      <c r="E781" s="12"/>
      <c r="F781" s="21"/>
    </row>
    <row r="782" spans="3:6" ht="12.75">
      <c r="C782" s="12"/>
      <c r="E782" s="12"/>
      <c r="F782" s="21"/>
    </row>
    <row r="783" spans="3:6" ht="12.75">
      <c r="C783" s="12"/>
      <c r="E783" s="12"/>
      <c r="F783" s="21"/>
    </row>
    <row r="784" spans="3:6" ht="12.75">
      <c r="C784" s="12"/>
      <c r="E784" s="12"/>
      <c r="F784" s="21"/>
    </row>
    <row r="785" spans="3:6" ht="12.75">
      <c r="C785" s="12"/>
      <c r="E785" s="12"/>
      <c r="F785" s="21"/>
    </row>
    <row r="786" spans="3:6" ht="12.75">
      <c r="C786" s="12"/>
      <c r="E786" s="12"/>
      <c r="F786" s="21"/>
    </row>
    <row r="787" spans="3:6" ht="12.75">
      <c r="C787" s="12"/>
      <c r="E787" s="12"/>
      <c r="F787" s="21"/>
    </row>
    <row r="788" spans="3:6" ht="12.75">
      <c r="C788" s="12"/>
      <c r="E788" s="12"/>
      <c r="F788" s="21"/>
    </row>
    <row r="789" spans="3:6" ht="12.75">
      <c r="C789" s="12"/>
      <c r="E789" s="12"/>
      <c r="F789" s="21"/>
    </row>
    <row r="790" spans="3:6" ht="12.75">
      <c r="C790" s="12"/>
      <c r="E790" s="12"/>
      <c r="F790" s="21"/>
    </row>
    <row r="791" spans="3:6" ht="12.75">
      <c r="C791" s="12"/>
      <c r="E791" s="12"/>
      <c r="F791" s="21"/>
    </row>
    <row r="792" spans="3:6" ht="12.75">
      <c r="C792" s="12"/>
      <c r="E792" s="12"/>
      <c r="F792" s="21"/>
    </row>
    <row r="793" spans="3:6" ht="12.75">
      <c r="C793" s="12"/>
      <c r="E793" s="12"/>
      <c r="F793" s="21"/>
    </row>
    <row r="794" spans="3:6" ht="12.75">
      <c r="C794" s="12"/>
      <c r="E794" s="12"/>
      <c r="F794" s="21"/>
    </row>
    <row r="795" spans="3:6" ht="12.75">
      <c r="C795" s="12"/>
      <c r="E795" s="12"/>
      <c r="F795" s="21"/>
    </row>
    <row r="796" spans="3:6" ht="12.75">
      <c r="C796" s="12"/>
      <c r="E796" s="12"/>
      <c r="F796" s="21"/>
    </row>
    <row r="797" spans="3:6" ht="12.75">
      <c r="C797" s="12"/>
      <c r="E797" s="12"/>
      <c r="F797" s="21"/>
    </row>
    <row r="798" spans="3:6" ht="12.75">
      <c r="C798" s="12"/>
      <c r="E798" s="12"/>
      <c r="F798" s="21"/>
    </row>
    <row r="799" spans="3:6" ht="12.75">
      <c r="C799" s="12"/>
      <c r="E799" s="12"/>
      <c r="F799" s="21"/>
    </row>
    <row r="800" spans="3:6" ht="12.75">
      <c r="C800" s="12"/>
      <c r="E800" s="12"/>
      <c r="F800" s="21"/>
    </row>
    <row r="801" spans="3:6" ht="12.75">
      <c r="C801" s="12"/>
      <c r="E801" s="12"/>
      <c r="F801" s="21"/>
    </row>
    <row r="802" spans="3:6" ht="12.75">
      <c r="C802" s="12"/>
      <c r="E802" s="12"/>
      <c r="F802" s="21"/>
    </row>
    <row r="803" spans="3:6" ht="12.75">
      <c r="C803" s="12"/>
      <c r="E803" s="12"/>
      <c r="F803" s="21"/>
    </row>
    <row r="804" spans="3:6" ht="12.75">
      <c r="C804" s="12"/>
      <c r="E804" s="12"/>
      <c r="F804" s="21"/>
    </row>
    <row r="805" spans="3:6" ht="12.75">
      <c r="C805" s="12"/>
      <c r="E805" s="12"/>
      <c r="F805" s="21"/>
    </row>
    <row r="806" spans="3:6" ht="12.75">
      <c r="C806" s="12"/>
      <c r="E806" s="12"/>
      <c r="F806" s="21"/>
    </row>
    <row r="807" spans="3:6" ht="12.75">
      <c r="C807" s="12"/>
      <c r="E807" s="12"/>
      <c r="F807" s="21"/>
    </row>
    <row r="808" spans="3:6" ht="12.75">
      <c r="C808" s="12"/>
      <c r="E808" s="12"/>
      <c r="F808" s="21"/>
    </row>
    <row r="809" spans="3:6" ht="12.75">
      <c r="C809" s="12"/>
      <c r="E809" s="12"/>
      <c r="F809" s="21"/>
    </row>
    <row r="810" spans="3:6" ht="12.75">
      <c r="C810" s="12"/>
      <c r="E810" s="12"/>
      <c r="F810" s="21"/>
    </row>
    <row r="811" spans="3:6" ht="12.75">
      <c r="C811" s="12"/>
      <c r="E811" s="12"/>
      <c r="F811" s="21"/>
    </row>
    <row r="812" spans="3:6" ht="12.75">
      <c r="C812" s="12"/>
      <c r="E812" s="12"/>
      <c r="F812" s="21"/>
    </row>
    <row r="813" spans="3:6" ht="12.75">
      <c r="C813" s="12"/>
      <c r="E813" s="12"/>
      <c r="F813" s="21"/>
    </row>
    <row r="814" spans="3:6" ht="12.75">
      <c r="C814" s="12"/>
      <c r="E814" s="12"/>
      <c r="F814" s="21"/>
    </row>
    <row r="815" spans="3:6" ht="12.75">
      <c r="C815" s="12"/>
      <c r="E815" s="12"/>
      <c r="F815" s="21"/>
    </row>
    <row r="816" spans="3:6" ht="12.75">
      <c r="C816" s="12"/>
      <c r="E816" s="12"/>
      <c r="F816" s="21"/>
    </row>
    <row r="817" spans="3:6" ht="12.75">
      <c r="C817" s="12"/>
      <c r="E817" s="12"/>
      <c r="F817" s="21"/>
    </row>
    <row r="818" spans="3:6" ht="12.75">
      <c r="C818" s="12"/>
      <c r="E818" s="12"/>
      <c r="F818" s="21"/>
    </row>
    <row r="819" spans="3:6" ht="12.75">
      <c r="C819" s="12"/>
      <c r="E819" s="12"/>
      <c r="F819" s="21"/>
    </row>
    <row r="820" spans="3:6" ht="12.75">
      <c r="C820" s="12"/>
      <c r="E820" s="12"/>
      <c r="F820" s="21"/>
    </row>
    <row r="821" spans="3:6" ht="12.75">
      <c r="C821" s="12"/>
      <c r="E821" s="12"/>
      <c r="F821" s="21"/>
    </row>
    <row r="822" spans="3:6" ht="12.75">
      <c r="C822" s="12"/>
      <c r="E822" s="12"/>
      <c r="F822" s="21"/>
    </row>
    <row r="823" spans="3:6" ht="12.75">
      <c r="C823" s="12"/>
      <c r="E823" s="12"/>
      <c r="F823" s="21"/>
    </row>
    <row r="824" spans="3:6" ht="12.75">
      <c r="C824" s="12"/>
      <c r="E824" s="12"/>
      <c r="F824" s="21"/>
    </row>
    <row r="825" spans="3:6" ht="12.75">
      <c r="C825" s="12"/>
      <c r="E825" s="12"/>
      <c r="F825" s="21"/>
    </row>
    <row r="826" spans="3:6" ht="12.75">
      <c r="C826" s="12"/>
      <c r="E826" s="12"/>
      <c r="F826" s="21"/>
    </row>
    <row r="827" spans="3:6" ht="12.75">
      <c r="C827" s="12"/>
      <c r="E827" s="12"/>
      <c r="F827" s="21"/>
    </row>
    <row r="828" spans="3:6" ht="12.75">
      <c r="C828" s="12"/>
      <c r="E828" s="12"/>
      <c r="F828" s="21"/>
    </row>
    <row r="829" spans="3:6" ht="12.75">
      <c r="C829" s="12"/>
      <c r="E829" s="12"/>
      <c r="F829" s="21"/>
    </row>
    <row r="830" spans="3:6" ht="12.75">
      <c r="C830" s="12"/>
      <c r="E830" s="12"/>
      <c r="F830" s="21"/>
    </row>
    <row r="831" spans="3:6" ht="12.75">
      <c r="C831" s="12"/>
      <c r="E831" s="12"/>
      <c r="F831" s="21"/>
    </row>
    <row r="832" spans="3:6" ht="12.75">
      <c r="C832" s="12"/>
      <c r="E832" s="12"/>
      <c r="F832" s="21"/>
    </row>
    <row r="833" spans="3:6" ht="12.75">
      <c r="C833" s="12"/>
      <c r="E833" s="12"/>
      <c r="F833" s="21"/>
    </row>
    <row r="834" spans="3:6" ht="12.75">
      <c r="C834" s="12"/>
      <c r="E834" s="12"/>
      <c r="F834" s="21"/>
    </row>
    <row r="835" spans="3:6" ht="12.75">
      <c r="C835" s="12"/>
      <c r="E835" s="12"/>
      <c r="F835" s="21"/>
    </row>
    <row r="836" spans="3:6" ht="12.75">
      <c r="C836" s="12"/>
      <c r="E836" s="12"/>
      <c r="F836" s="21"/>
    </row>
    <row r="837" spans="3:6" ht="12.75">
      <c r="C837" s="12"/>
      <c r="E837" s="12"/>
      <c r="F837" s="21"/>
    </row>
    <row r="838" spans="3:6" ht="12.75">
      <c r="C838" s="12"/>
      <c r="E838" s="12"/>
      <c r="F838" s="21"/>
    </row>
    <row r="839" spans="3:6" ht="12.75">
      <c r="C839" s="12"/>
      <c r="E839" s="12"/>
      <c r="F839" s="21"/>
    </row>
    <row r="840" spans="3:6" ht="12.75">
      <c r="C840" s="12"/>
      <c r="E840" s="12"/>
      <c r="F840" s="21"/>
    </row>
    <row r="841" spans="3:6" ht="12.75">
      <c r="C841" s="12"/>
      <c r="E841" s="12"/>
      <c r="F841" s="21"/>
    </row>
    <row r="842" spans="3:6" ht="12.75">
      <c r="C842" s="12"/>
      <c r="E842" s="12"/>
      <c r="F842" s="21"/>
    </row>
    <row r="843" spans="3:6" ht="12.75">
      <c r="C843" s="12"/>
      <c r="E843" s="12"/>
      <c r="F843" s="21"/>
    </row>
    <row r="844" spans="3:6" ht="12.75">
      <c r="C844" s="12"/>
      <c r="E844" s="12"/>
      <c r="F844" s="21"/>
    </row>
    <row r="845" spans="3:6" ht="12.75">
      <c r="C845" s="12"/>
      <c r="E845" s="12"/>
      <c r="F845" s="21"/>
    </row>
    <row r="846" spans="3:6" ht="12.75">
      <c r="C846" s="12"/>
      <c r="E846" s="12"/>
      <c r="F846" s="21"/>
    </row>
    <row r="847" spans="3:6" ht="12.75">
      <c r="C847" s="12"/>
      <c r="E847" s="12"/>
      <c r="F847" s="21"/>
    </row>
    <row r="848" spans="3:6" ht="12.75">
      <c r="C848" s="12"/>
      <c r="E848" s="12"/>
      <c r="F848" s="21"/>
    </row>
    <row r="849" spans="3:6" ht="12.75">
      <c r="C849" s="12"/>
      <c r="E849" s="12"/>
      <c r="F849" s="21"/>
    </row>
    <row r="850" spans="3:6" ht="12.75">
      <c r="C850" s="12"/>
      <c r="E850" s="12"/>
      <c r="F850" s="21"/>
    </row>
    <row r="851" spans="3:6" ht="12.75">
      <c r="C851" s="12"/>
      <c r="E851" s="12"/>
      <c r="F851" s="21"/>
    </row>
    <row r="852" spans="3:6" ht="12.75">
      <c r="C852" s="12"/>
      <c r="E852" s="12"/>
      <c r="F852" s="21"/>
    </row>
    <row r="853" spans="3:6" ht="12.75">
      <c r="C853" s="12"/>
      <c r="E853" s="12"/>
      <c r="F853" s="21"/>
    </row>
    <row r="854" spans="3:6" ht="12.75">
      <c r="C854" s="12"/>
      <c r="E854" s="12"/>
      <c r="F854" s="21"/>
    </row>
    <row r="855" spans="3:6" ht="12.75">
      <c r="C855" s="12"/>
      <c r="E855" s="12"/>
      <c r="F855" s="21"/>
    </row>
    <row r="856" spans="3:6" ht="12.75">
      <c r="C856" s="12"/>
      <c r="E856" s="12"/>
      <c r="F856" s="21"/>
    </row>
    <row r="857" spans="3:6" ht="12.75">
      <c r="C857" s="12"/>
      <c r="E857" s="12"/>
      <c r="F857" s="21"/>
    </row>
    <row r="858" spans="3:6" ht="12.75">
      <c r="C858" s="12"/>
      <c r="E858" s="12"/>
      <c r="F858" s="21"/>
    </row>
    <row r="859" spans="3:6" ht="12.75">
      <c r="C859" s="12"/>
      <c r="E859" s="12"/>
      <c r="F859" s="21"/>
    </row>
    <row r="860" spans="3:6" ht="12.75">
      <c r="C860" s="12"/>
      <c r="E860" s="12"/>
      <c r="F860" s="21"/>
    </row>
    <row r="861" spans="3:6" ht="12.75">
      <c r="C861" s="12"/>
      <c r="E861" s="12"/>
      <c r="F861" s="21"/>
    </row>
    <row r="862" spans="3:6" ht="12.75">
      <c r="C862" s="12"/>
      <c r="E862" s="12"/>
      <c r="F862" s="21"/>
    </row>
    <row r="863" spans="3:6" ht="12.75">
      <c r="C863" s="12"/>
      <c r="E863" s="12"/>
      <c r="F863" s="21"/>
    </row>
    <row r="864" spans="3:6" ht="12.75">
      <c r="C864" s="12"/>
      <c r="E864" s="12"/>
      <c r="F864" s="21"/>
    </row>
    <row r="865" spans="3:6" ht="12.75">
      <c r="C865" s="12"/>
      <c r="E865" s="12"/>
      <c r="F865" s="21"/>
    </row>
    <row r="866" spans="3:6" ht="12.75">
      <c r="C866" s="12"/>
      <c r="E866" s="12"/>
      <c r="F866" s="21"/>
    </row>
    <row r="867" spans="3:6" ht="12.75">
      <c r="C867" s="12"/>
      <c r="E867" s="12"/>
      <c r="F867" s="21"/>
    </row>
    <row r="868" spans="3:6" ht="12.75">
      <c r="C868" s="12"/>
      <c r="E868" s="12"/>
      <c r="F868" s="21"/>
    </row>
    <row r="869" spans="3:6" ht="12.75">
      <c r="C869" s="12"/>
      <c r="E869" s="12"/>
      <c r="F869" s="21"/>
    </row>
    <row r="870" spans="3:6" ht="12.75">
      <c r="C870" s="12"/>
      <c r="E870" s="12"/>
      <c r="F870" s="21"/>
    </row>
    <row r="871" spans="3:6" ht="12.75">
      <c r="C871" s="12"/>
      <c r="E871" s="12"/>
      <c r="F871" s="21"/>
    </row>
    <row r="872" spans="3:6" ht="12.75">
      <c r="C872" s="12"/>
      <c r="E872" s="12"/>
      <c r="F872" s="21"/>
    </row>
    <row r="873" spans="3:6" ht="12.75">
      <c r="C873" s="12"/>
      <c r="E873" s="12"/>
      <c r="F873" s="21"/>
    </row>
    <row r="874" spans="3:6" ht="12.75">
      <c r="C874" s="12"/>
      <c r="E874" s="12"/>
      <c r="F874" s="21"/>
    </row>
    <row r="875" spans="3:6" ht="12.75">
      <c r="C875" s="12"/>
      <c r="E875" s="12"/>
      <c r="F875" s="21"/>
    </row>
    <row r="876" spans="3:6" ht="12.75">
      <c r="C876" s="12"/>
      <c r="E876" s="12"/>
      <c r="F876" s="21"/>
    </row>
    <row r="877" spans="3:6" ht="12.75">
      <c r="C877" s="12"/>
      <c r="E877" s="12"/>
      <c r="F877" s="21"/>
    </row>
    <row r="878" spans="3:6" ht="12.75">
      <c r="C878" s="12"/>
      <c r="E878" s="12"/>
      <c r="F878" s="21"/>
    </row>
    <row r="879" spans="3:6" ht="12.75">
      <c r="C879" s="12"/>
      <c r="E879" s="12"/>
      <c r="F879" s="21"/>
    </row>
    <row r="880" spans="3:6" ht="12.75">
      <c r="C880" s="12"/>
      <c r="E880" s="12"/>
      <c r="F880" s="21"/>
    </row>
    <row r="881" spans="3:6" ht="12.75">
      <c r="C881" s="12"/>
      <c r="E881" s="12"/>
      <c r="F881" s="21"/>
    </row>
    <row r="882" spans="3:6" ht="12.75">
      <c r="C882" s="12"/>
      <c r="E882" s="12"/>
      <c r="F882" s="21"/>
    </row>
    <row r="883" spans="3:6" ht="12.75">
      <c r="C883" s="12"/>
      <c r="E883" s="12"/>
      <c r="F883" s="21"/>
    </row>
    <row r="884" spans="3:6" ht="12.75">
      <c r="C884" s="12"/>
      <c r="E884" s="12"/>
      <c r="F884" s="21"/>
    </row>
    <row r="885" spans="3:6" ht="12.75">
      <c r="C885" s="12"/>
      <c r="E885" s="12"/>
      <c r="F885" s="21"/>
    </row>
    <row r="886" spans="3:6" ht="12.75">
      <c r="C886" s="12"/>
      <c r="E886" s="12"/>
      <c r="F886" s="21"/>
    </row>
    <row r="887" spans="3:6" ht="12.75">
      <c r="C887" s="12"/>
      <c r="E887" s="12"/>
      <c r="F887" s="21"/>
    </row>
    <row r="888" spans="3:6" ht="12.75">
      <c r="C888" s="12"/>
      <c r="E888" s="12"/>
      <c r="F888" s="21"/>
    </row>
    <row r="889" spans="3:6" ht="12.75">
      <c r="C889" s="12"/>
      <c r="E889" s="12"/>
      <c r="F889" s="21"/>
    </row>
    <row r="890" spans="3:6" ht="12.75">
      <c r="C890" s="12"/>
      <c r="E890" s="12"/>
      <c r="F890" s="21"/>
    </row>
    <row r="891" spans="3:6" ht="12.75">
      <c r="C891" s="12"/>
      <c r="E891" s="12"/>
      <c r="F891" s="21"/>
    </row>
    <row r="892" spans="3:6" ht="12.75">
      <c r="C892" s="12"/>
      <c r="E892" s="12"/>
      <c r="F892" s="21"/>
    </row>
    <row r="893" spans="3:6" ht="12.75">
      <c r="C893" s="12"/>
      <c r="E893" s="12"/>
      <c r="F893" s="21"/>
    </row>
    <row r="894" spans="3:6" ht="12.75">
      <c r="C894" s="12"/>
      <c r="E894" s="12"/>
      <c r="F894" s="21"/>
    </row>
    <row r="895" spans="3:6" ht="12.75">
      <c r="C895" s="12"/>
      <c r="E895" s="12"/>
      <c r="F895" s="21"/>
    </row>
    <row r="896" spans="3:6" ht="12.75">
      <c r="C896" s="12"/>
      <c r="E896" s="12"/>
      <c r="F896" s="21"/>
    </row>
    <row r="897" spans="3:6" ht="12.75">
      <c r="C897" s="12"/>
      <c r="E897" s="12"/>
      <c r="F897" s="21"/>
    </row>
    <row r="898" spans="3:6" ht="12.75">
      <c r="C898" s="12"/>
      <c r="E898" s="12"/>
      <c r="F898" s="21"/>
    </row>
    <row r="899" spans="3:6" ht="12.75">
      <c r="C899" s="12"/>
      <c r="E899" s="12"/>
      <c r="F899" s="21"/>
    </row>
    <row r="900" spans="3:6" ht="12.75">
      <c r="C900" s="12"/>
      <c r="E900" s="12"/>
      <c r="F900" s="21"/>
    </row>
    <row r="901" spans="3:6" ht="12.75">
      <c r="C901" s="12"/>
      <c r="E901" s="12"/>
      <c r="F901" s="21"/>
    </row>
    <row r="902" spans="3:6" ht="12.75">
      <c r="C902" s="12"/>
      <c r="E902" s="12"/>
      <c r="F902" s="21"/>
    </row>
    <row r="903" spans="3:6" ht="12.75">
      <c r="C903" s="12"/>
      <c r="E903" s="12"/>
      <c r="F903" s="21"/>
    </row>
    <row r="904" spans="3:6" ht="12.75">
      <c r="C904" s="12"/>
      <c r="E904" s="12"/>
      <c r="F904" s="21"/>
    </row>
    <row r="905" spans="3:6" ht="12.75">
      <c r="C905" s="12"/>
      <c r="E905" s="12"/>
      <c r="F905" s="21"/>
    </row>
    <row r="906" spans="3:6" ht="12.75">
      <c r="C906" s="12"/>
      <c r="E906" s="12"/>
      <c r="F906" s="21"/>
    </row>
    <row r="907" spans="3:6" ht="12.75">
      <c r="C907" s="12"/>
      <c r="E907" s="12"/>
      <c r="F907" s="21"/>
    </row>
    <row r="908" spans="3:6" ht="12.75">
      <c r="C908" s="12"/>
      <c r="E908" s="12"/>
      <c r="F908" s="21"/>
    </row>
    <row r="909" spans="3:6" ht="12.75">
      <c r="C909" s="12"/>
      <c r="E909" s="12"/>
      <c r="F909" s="21"/>
    </row>
    <row r="910" spans="3:6" ht="12.75">
      <c r="C910" s="12"/>
      <c r="E910" s="12"/>
      <c r="F910" s="21"/>
    </row>
    <row r="911" spans="3:6" ht="12.75">
      <c r="C911" s="12"/>
      <c r="E911" s="12"/>
      <c r="F911" s="21"/>
    </row>
    <row r="912" spans="3:6" ht="12.75">
      <c r="C912" s="12"/>
      <c r="E912" s="12"/>
      <c r="F912" s="21"/>
    </row>
    <row r="913" spans="3:6" ht="12.75">
      <c r="C913" s="12"/>
      <c r="E913" s="12"/>
      <c r="F913" s="21"/>
    </row>
    <row r="914" spans="3:6" ht="12.75">
      <c r="C914" s="12"/>
      <c r="E914" s="12"/>
      <c r="F914" s="21"/>
    </row>
    <row r="915" spans="3:6" ht="12.75">
      <c r="C915" s="12"/>
      <c r="E915" s="12"/>
      <c r="F915" s="21"/>
    </row>
    <row r="916" spans="3:6" ht="12.75">
      <c r="C916" s="12"/>
      <c r="E916" s="12"/>
      <c r="F916" s="21"/>
    </row>
    <row r="917" spans="3:6" ht="12.75">
      <c r="C917" s="12"/>
      <c r="E917" s="12"/>
      <c r="F917" s="21"/>
    </row>
    <row r="918" spans="3:6" ht="12.75">
      <c r="C918" s="12"/>
      <c r="E918" s="12"/>
      <c r="F918" s="21"/>
    </row>
    <row r="919" spans="3:6" ht="12.75">
      <c r="C919" s="12"/>
      <c r="E919" s="12"/>
      <c r="F919" s="21"/>
    </row>
    <row r="920" spans="3:6" ht="12.75">
      <c r="C920" s="12"/>
      <c r="E920" s="12"/>
      <c r="F920" s="21"/>
    </row>
    <row r="921" spans="3:6" ht="12.75">
      <c r="C921" s="12"/>
      <c r="E921" s="12"/>
      <c r="F921" s="21"/>
    </row>
    <row r="922" spans="3:6" ht="12.75">
      <c r="C922" s="12"/>
      <c r="E922" s="12"/>
      <c r="F922" s="21"/>
    </row>
    <row r="923" spans="3:6" ht="12.75">
      <c r="C923" s="12"/>
      <c r="E923" s="12"/>
      <c r="F923" s="21"/>
    </row>
    <row r="924" spans="3:6" ht="12.75">
      <c r="C924" s="12"/>
      <c r="E924" s="12"/>
      <c r="F924" s="21"/>
    </row>
    <row r="925" spans="3:6" ht="12.75">
      <c r="C925" s="12"/>
      <c r="E925" s="12"/>
      <c r="F925" s="21"/>
    </row>
    <row r="926" spans="3:6" ht="12.75">
      <c r="C926" s="12"/>
      <c r="E926" s="12"/>
      <c r="F926" s="21"/>
    </row>
    <row r="927" spans="3:6" ht="12.75">
      <c r="C927" s="12"/>
      <c r="E927" s="12"/>
      <c r="F927" s="21"/>
    </row>
    <row r="928" spans="3:6" ht="12.75">
      <c r="C928" s="12"/>
      <c r="E928" s="12"/>
      <c r="F928" s="21"/>
    </row>
    <row r="929" spans="3:6" ht="12.75">
      <c r="C929" s="12"/>
      <c r="E929" s="12"/>
      <c r="F929" s="21"/>
    </row>
    <row r="930" spans="3:6" ht="12.75">
      <c r="C930" s="12"/>
      <c r="E930" s="12"/>
      <c r="F930" s="21"/>
    </row>
    <row r="931" spans="3:6" ht="12.75">
      <c r="C931" s="12"/>
      <c r="E931" s="12"/>
      <c r="F931" s="21"/>
    </row>
    <row r="932" spans="3:6" ht="12.75">
      <c r="C932" s="12"/>
      <c r="E932" s="12"/>
      <c r="F932" s="21"/>
    </row>
    <row r="933" spans="3:6" ht="12.75">
      <c r="C933" s="12"/>
      <c r="E933" s="12"/>
      <c r="F933" s="21"/>
    </row>
    <row r="934" spans="3:6" ht="12.75">
      <c r="C934" s="12"/>
      <c r="E934" s="12"/>
      <c r="F934" s="21"/>
    </row>
    <row r="935" spans="3:6" ht="12.75">
      <c r="C935" s="12"/>
      <c r="E935" s="12"/>
      <c r="F935" s="21"/>
    </row>
    <row r="936" spans="3:6" ht="12.75">
      <c r="C936" s="12"/>
      <c r="E936" s="12"/>
      <c r="F936" s="21"/>
    </row>
    <row r="937" spans="3:6" ht="12.75">
      <c r="C937" s="12"/>
      <c r="E937" s="12"/>
      <c r="F937" s="21"/>
    </row>
    <row r="938" spans="3:6" ht="12.75">
      <c r="C938" s="12"/>
      <c r="E938" s="12"/>
      <c r="F938" s="21"/>
    </row>
    <row r="939" spans="3:6" ht="12.75">
      <c r="C939" s="12"/>
      <c r="E939" s="12"/>
      <c r="F939" s="21"/>
    </row>
    <row r="940" spans="3:6" ht="12.75">
      <c r="C940" s="12"/>
      <c r="E940" s="12"/>
      <c r="F940" s="21"/>
    </row>
    <row r="941" spans="3:6" ht="12.75">
      <c r="C941" s="12"/>
      <c r="E941" s="12"/>
      <c r="F941" s="21"/>
    </row>
    <row r="942" spans="3:6" ht="12.75">
      <c r="C942" s="12"/>
      <c r="E942" s="12"/>
      <c r="F942" s="21"/>
    </row>
    <row r="943" spans="3:6" ht="12.75">
      <c r="C943" s="12"/>
      <c r="E943" s="12"/>
      <c r="F943" s="21"/>
    </row>
    <row r="944" spans="3:6" ht="12.75">
      <c r="C944" s="12"/>
      <c r="E944" s="12"/>
      <c r="F944" s="21"/>
    </row>
    <row r="945" spans="3:6" ht="12.75">
      <c r="C945" s="12"/>
      <c r="E945" s="12"/>
      <c r="F945" s="21"/>
    </row>
    <row r="946" spans="3:6" ht="12.75">
      <c r="C946" s="12"/>
      <c r="E946" s="12"/>
      <c r="F946" s="21"/>
    </row>
    <row r="947" spans="3:6" ht="12.75">
      <c r="C947" s="12"/>
      <c r="E947" s="12"/>
      <c r="F947" s="21"/>
    </row>
    <row r="948" spans="3:6" ht="12.75">
      <c r="C948" s="12"/>
      <c r="E948" s="12"/>
      <c r="F948" s="21"/>
    </row>
    <row r="949" spans="3:6" ht="12.75">
      <c r="C949" s="12"/>
      <c r="E949" s="12"/>
      <c r="F949" s="21"/>
    </row>
    <row r="950" spans="3:6" ht="12.75">
      <c r="C950" s="12"/>
      <c r="E950" s="12"/>
      <c r="F950" s="21"/>
    </row>
    <row r="951" spans="3:6" ht="12.75">
      <c r="C951" s="12"/>
      <c r="E951" s="12"/>
      <c r="F951" s="21"/>
    </row>
    <row r="952" spans="3:6" ht="12.75">
      <c r="C952" s="12"/>
      <c r="E952" s="12"/>
      <c r="F952" s="21"/>
    </row>
    <row r="953" spans="3:6" ht="12.75">
      <c r="C953" s="12"/>
      <c r="E953" s="12"/>
      <c r="F953" s="21"/>
    </row>
    <row r="954" spans="3:6" ht="12.75">
      <c r="C954" s="12"/>
      <c r="E954" s="12"/>
      <c r="F954" s="21"/>
    </row>
    <row r="955" spans="3:6" ht="12.75">
      <c r="C955" s="12"/>
      <c r="E955" s="12"/>
      <c r="F955" s="21"/>
    </row>
    <row r="956" spans="3:6" ht="12.75">
      <c r="C956" s="12"/>
      <c r="E956" s="12"/>
      <c r="F956" s="21"/>
    </row>
    <row r="957" spans="3:6" ht="12.75">
      <c r="C957" s="12"/>
      <c r="E957" s="12"/>
      <c r="F957" s="21"/>
    </row>
    <row r="958" spans="3:6" ht="12.75">
      <c r="C958" s="12"/>
      <c r="E958" s="12"/>
      <c r="F958" s="21"/>
    </row>
    <row r="959" spans="3:6" ht="12.75">
      <c r="C959" s="12"/>
      <c r="E959" s="12"/>
      <c r="F959" s="21"/>
    </row>
    <row r="960" spans="3:6" ht="12.75">
      <c r="C960" s="12"/>
      <c r="E960" s="12"/>
      <c r="F960" s="21"/>
    </row>
    <row r="961" spans="3:6" ht="12.75">
      <c r="C961" s="12"/>
      <c r="E961" s="12"/>
      <c r="F961" s="21"/>
    </row>
    <row r="962" spans="3:6" ht="12.75">
      <c r="C962" s="12"/>
      <c r="E962" s="12"/>
      <c r="F962" s="21"/>
    </row>
    <row r="963" spans="3:6" ht="12.75">
      <c r="C963" s="12"/>
      <c r="E963" s="12"/>
      <c r="F963" s="21"/>
    </row>
    <row r="964" spans="3:6" ht="12.75">
      <c r="C964" s="12"/>
      <c r="E964" s="12"/>
      <c r="F964" s="21"/>
    </row>
    <row r="965" spans="3:6" ht="12.75">
      <c r="C965" s="12"/>
      <c r="E965" s="12"/>
      <c r="F965" s="21"/>
    </row>
    <row r="966" spans="3:6" ht="12.75">
      <c r="C966" s="12"/>
      <c r="E966" s="12"/>
      <c r="F966" s="21"/>
    </row>
    <row r="967" spans="3:6" ht="12.75">
      <c r="C967" s="12"/>
      <c r="E967" s="12"/>
      <c r="F967" s="21"/>
    </row>
    <row r="968" spans="3:6" ht="12.75">
      <c r="C968" s="12"/>
      <c r="E968" s="12"/>
      <c r="F968" s="21"/>
    </row>
    <row r="969" spans="3:6" ht="12.75">
      <c r="C969" s="12"/>
      <c r="E969" s="12"/>
      <c r="F969" s="21"/>
    </row>
    <row r="970" spans="3:6" ht="12.75">
      <c r="C970" s="12"/>
      <c r="E970" s="12"/>
      <c r="F970" s="21"/>
    </row>
    <row r="971" spans="3:6" ht="12.75">
      <c r="C971" s="12"/>
      <c r="E971" s="12"/>
      <c r="F971" s="21"/>
    </row>
    <row r="972" spans="3:6" ht="12.75">
      <c r="C972" s="12"/>
      <c r="E972" s="12"/>
      <c r="F972" s="21"/>
    </row>
    <row r="973" spans="3:6" ht="12.75">
      <c r="C973" s="12"/>
      <c r="E973" s="12"/>
      <c r="F973" s="21"/>
    </row>
    <row r="974" spans="3:6" ht="12.75">
      <c r="C974" s="12"/>
      <c r="E974" s="12"/>
      <c r="F974" s="21"/>
    </row>
    <row r="975" spans="3:6" ht="12.75">
      <c r="C975" s="12"/>
      <c r="E975" s="12"/>
      <c r="F975" s="21"/>
    </row>
    <row r="976" spans="3:6" ht="12.75">
      <c r="C976" s="12"/>
      <c r="E976" s="12"/>
      <c r="F976" s="21"/>
    </row>
    <row r="977" spans="3:6" ht="12.75">
      <c r="C977" s="12"/>
      <c r="E977" s="12"/>
      <c r="F977" s="21"/>
    </row>
    <row r="978" spans="3:6" ht="12.75">
      <c r="C978" s="12"/>
      <c r="E978" s="12"/>
      <c r="F978" s="21"/>
    </row>
    <row r="979" spans="3:6" ht="12.75">
      <c r="C979" s="12"/>
      <c r="E979" s="12"/>
      <c r="F979" s="21"/>
    </row>
    <row r="980" spans="3:6" ht="12.75">
      <c r="C980" s="12"/>
      <c r="E980" s="12"/>
      <c r="F980" s="21"/>
    </row>
    <row r="981" spans="3:6" ht="12.75">
      <c r="C981" s="12"/>
      <c r="E981" s="12"/>
      <c r="F981" s="21"/>
    </row>
    <row r="982" spans="3:6" ht="12.75">
      <c r="C982" s="12"/>
      <c r="E982" s="12"/>
      <c r="F982" s="21"/>
    </row>
    <row r="983" spans="3:6" ht="12.75">
      <c r="C983" s="12"/>
      <c r="E983" s="12"/>
      <c r="F983" s="21"/>
    </row>
    <row r="984" spans="3:6" ht="12.75">
      <c r="C984" s="12"/>
      <c r="E984" s="12"/>
      <c r="F984" s="21"/>
    </row>
    <row r="985" spans="3:6" ht="12.75">
      <c r="C985" s="12"/>
      <c r="E985" s="12"/>
      <c r="F985" s="21"/>
    </row>
    <row r="986" spans="3:6" ht="12.75">
      <c r="C986" s="12"/>
      <c r="E986" s="12"/>
      <c r="F986" s="21"/>
    </row>
    <row r="987" spans="3:6" ht="12.75">
      <c r="C987" s="12"/>
      <c r="E987" s="12"/>
      <c r="F987" s="21"/>
    </row>
  </sheetData>
  <mergeCells count="6">
    <mergeCell ref="A2:A8"/>
    <mergeCell ref="B3:B4"/>
    <mergeCell ref="B5:B8"/>
    <mergeCell ref="A11:A17"/>
    <mergeCell ref="B12:B13"/>
    <mergeCell ref="B14:B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L29"/>
  <sheetViews>
    <sheetView workbookViewId="0"/>
  </sheetViews>
  <sheetFormatPr defaultColWidth="14.42578125" defaultRowHeight="15.75" customHeight="1"/>
  <cols>
    <col min="4" max="5" width="15.28515625" customWidth="1"/>
    <col min="7" max="7" width="15.42578125" customWidth="1"/>
  </cols>
  <sheetData>
    <row r="1" spans="1:12" ht="15.75" customHeight="1">
      <c r="A1" s="1" t="s">
        <v>7</v>
      </c>
      <c r="B1" s="1" t="s">
        <v>8</v>
      </c>
      <c r="C1" s="1" t="s">
        <v>9</v>
      </c>
      <c r="D1" s="1" t="s">
        <v>51</v>
      </c>
      <c r="E1" s="1" t="s">
        <v>52</v>
      </c>
      <c r="F1" s="23" t="s">
        <v>53</v>
      </c>
      <c r="G1" s="23" t="s">
        <v>246</v>
      </c>
      <c r="H1" s="4" t="s">
        <v>72</v>
      </c>
      <c r="I1" s="69" t="s">
        <v>256</v>
      </c>
    </row>
    <row r="2" spans="1:12" ht="15.75" customHeight="1">
      <c r="A2" s="131" t="s">
        <v>101</v>
      </c>
      <c r="B2" s="1"/>
      <c r="C2" s="5" t="s">
        <v>4</v>
      </c>
      <c r="D2" s="114">
        <v>6645</v>
      </c>
      <c r="E2" s="114">
        <v>7824</v>
      </c>
      <c r="F2" s="19">
        <f t="shared" ref="F2:F11" si="0">AVERAGE(D2:E2)</f>
        <v>7234.5</v>
      </c>
      <c r="G2" s="19">
        <f t="shared" ref="G2:G11" si="1">STDEV(D2:E2)</f>
        <v>833.67889501893956</v>
      </c>
      <c r="H2" s="20">
        <f t="shared" ref="H2:H11" si="2">$F$2/F2</f>
        <v>1</v>
      </c>
    </row>
    <row r="3" spans="1:12" ht="15.75" customHeight="1">
      <c r="A3" s="132"/>
      <c r="B3" s="131" t="s">
        <v>14</v>
      </c>
      <c r="C3" s="9" t="s">
        <v>127</v>
      </c>
      <c r="D3" s="115">
        <v>4557</v>
      </c>
      <c r="E3" s="115">
        <v>1221</v>
      </c>
      <c r="F3" s="27">
        <f t="shared" si="0"/>
        <v>2889</v>
      </c>
      <c r="G3" s="27">
        <f t="shared" si="1"/>
        <v>2358.9082220383225</v>
      </c>
      <c r="H3" s="16">
        <f t="shared" si="2"/>
        <v>2.5041536863966769</v>
      </c>
      <c r="I3" s="108">
        <f>IF(H3 &gt; 1, _xlfn.T.TEST(D$2:E$2,D3:E3,1,1), 1 - _xlfn.T.TEST(D$2:E$2,D3:E3,1,2))</f>
        <v>0.15251116168086282</v>
      </c>
    </row>
    <row r="4" spans="1:12" ht="15.75" customHeight="1">
      <c r="A4" s="132"/>
      <c r="B4" s="132"/>
      <c r="C4" s="1" t="s">
        <v>128</v>
      </c>
      <c r="D4" s="71" t="s">
        <v>165</v>
      </c>
      <c r="E4" s="71" t="s">
        <v>165</v>
      </c>
      <c r="F4" s="23"/>
      <c r="G4" s="23"/>
      <c r="H4" s="13"/>
      <c r="I4" s="98"/>
    </row>
    <row r="5" spans="1:12" ht="15.75" customHeight="1">
      <c r="A5" s="132"/>
      <c r="B5" s="132"/>
      <c r="C5" s="1" t="s">
        <v>129</v>
      </c>
      <c r="D5" s="71" t="s">
        <v>250</v>
      </c>
      <c r="E5" s="71" t="s">
        <v>250</v>
      </c>
      <c r="F5" s="23"/>
      <c r="G5" s="23"/>
      <c r="H5" s="13"/>
      <c r="I5" s="98"/>
    </row>
    <row r="6" spans="1:12" ht="15.75" customHeight="1">
      <c r="A6" s="132"/>
      <c r="B6" s="132"/>
      <c r="C6" s="9" t="s">
        <v>130</v>
      </c>
      <c r="D6" s="115">
        <v>5017</v>
      </c>
      <c r="E6" s="115">
        <v>622.9</v>
      </c>
      <c r="F6" s="27">
        <f t="shared" si="0"/>
        <v>2819.95</v>
      </c>
      <c r="G6" s="27">
        <f t="shared" si="1"/>
        <v>3107.0979072118089</v>
      </c>
      <c r="H6" s="16">
        <f t="shared" si="2"/>
        <v>2.5654710189896988</v>
      </c>
      <c r="I6" s="108">
        <f t="shared" ref="I6:I11" si="3">IF(H6 &gt; 1, _xlfn.T.TEST(D$2:E$2,D6:E6,1,1), 1 - _xlfn.T.TEST(D$2:E$2,D6:E6,1,2))</f>
        <v>0.17922732935480637</v>
      </c>
    </row>
    <row r="7" spans="1:12" ht="15.75" customHeight="1">
      <c r="A7" s="132"/>
      <c r="B7" s="132"/>
      <c r="C7" s="9" t="s">
        <v>106</v>
      </c>
      <c r="D7" s="115">
        <v>6372</v>
      </c>
      <c r="E7" s="115">
        <v>1024</v>
      </c>
      <c r="F7" s="27">
        <f t="shared" si="0"/>
        <v>3698</v>
      </c>
      <c r="G7" s="27">
        <f t="shared" si="1"/>
        <v>3781.6070657856562</v>
      </c>
      <c r="H7" s="16">
        <f t="shared" si="2"/>
        <v>1.9563277447268794</v>
      </c>
      <c r="I7" s="108">
        <f t="shared" si="3"/>
        <v>0.23722765342623892</v>
      </c>
    </row>
    <row r="8" spans="1:12" ht="15.75" customHeight="1">
      <c r="A8" s="132"/>
      <c r="B8" s="132"/>
      <c r="C8" s="9" t="s">
        <v>131</v>
      </c>
      <c r="D8" s="115">
        <v>2688</v>
      </c>
      <c r="E8" s="115">
        <v>3361</v>
      </c>
      <c r="F8" s="27">
        <f t="shared" si="0"/>
        <v>3024.5</v>
      </c>
      <c r="G8" s="27">
        <f t="shared" si="1"/>
        <v>475.88286373854646</v>
      </c>
      <c r="H8" s="16">
        <f t="shared" si="2"/>
        <v>2.3919656141510992</v>
      </c>
      <c r="I8" s="108">
        <f t="shared" si="3"/>
        <v>1.9105858799119486E-2</v>
      </c>
      <c r="K8" s="114"/>
      <c r="L8" s="114"/>
    </row>
    <row r="9" spans="1:12" ht="15.75" customHeight="1">
      <c r="A9" s="132"/>
      <c r="B9" s="132"/>
      <c r="C9" s="9" t="s">
        <v>132</v>
      </c>
      <c r="D9" s="115">
        <v>2523</v>
      </c>
      <c r="E9" s="115">
        <v>1800</v>
      </c>
      <c r="F9" s="27">
        <f t="shared" si="0"/>
        <v>2161.5</v>
      </c>
      <c r="G9" s="27">
        <f t="shared" si="1"/>
        <v>511.23820279787384</v>
      </c>
      <c r="H9" s="16">
        <f t="shared" si="2"/>
        <v>3.3469812630117972</v>
      </c>
      <c r="I9" s="108">
        <f t="shared" si="3"/>
        <v>5.8986719498654736E-2</v>
      </c>
      <c r="K9" s="114"/>
      <c r="L9" s="114"/>
    </row>
    <row r="10" spans="1:12" ht="15.75" customHeight="1">
      <c r="A10" s="132"/>
      <c r="B10" s="131" t="s">
        <v>22</v>
      </c>
      <c r="C10" s="9" t="s">
        <v>111</v>
      </c>
      <c r="D10" s="115">
        <v>1345</v>
      </c>
      <c r="E10" s="115">
        <v>1051</v>
      </c>
      <c r="F10" s="27">
        <f t="shared" si="0"/>
        <v>1198</v>
      </c>
      <c r="G10" s="27">
        <f t="shared" si="1"/>
        <v>207.88939366884497</v>
      </c>
      <c r="H10" s="16">
        <f t="shared" si="2"/>
        <v>6.03881469115192</v>
      </c>
      <c r="I10" s="108">
        <f t="shared" si="3"/>
        <v>3.8645283173681995E-2</v>
      </c>
    </row>
    <row r="11" spans="1:12" ht="15.75" customHeight="1">
      <c r="A11" s="132"/>
      <c r="B11" s="132"/>
      <c r="C11" s="1" t="s">
        <v>134</v>
      </c>
      <c r="D11" s="71">
        <v>14090</v>
      </c>
      <c r="E11" s="71">
        <v>11410</v>
      </c>
      <c r="F11" s="23">
        <f t="shared" si="0"/>
        <v>12750</v>
      </c>
      <c r="G11" s="23">
        <f t="shared" si="1"/>
        <v>1895.0461735799474</v>
      </c>
      <c r="H11" s="13">
        <f t="shared" si="2"/>
        <v>0.56741176470588239</v>
      </c>
      <c r="I11" s="98">
        <f t="shared" si="3"/>
        <v>0.96810857947826401</v>
      </c>
    </row>
    <row r="13" spans="1:12" ht="15.75" customHeight="1">
      <c r="A13" s="65" t="s">
        <v>253</v>
      </c>
      <c r="B13" s="1"/>
      <c r="C13" s="1"/>
      <c r="D13" s="1"/>
      <c r="E13" s="1"/>
      <c r="F13" s="23"/>
      <c r="G13" s="23"/>
      <c r="H13" s="4"/>
      <c r="I13" s="1"/>
      <c r="J13" s="1"/>
    </row>
    <row r="14" spans="1:12" ht="15.75" customHeight="1">
      <c r="A14" s="1"/>
      <c r="B14" s="1"/>
      <c r="C14" s="5"/>
      <c r="D14" s="1"/>
      <c r="E14" s="1"/>
      <c r="F14" s="19"/>
      <c r="G14" s="19"/>
      <c r="H14" s="20"/>
      <c r="I14" s="1"/>
      <c r="J14" s="1"/>
    </row>
    <row r="15" spans="1:12" ht="15.75" customHeight="1">
      <c r="A15" s="1"/>
      <c r="B15" s="1"/>
      <c r="C15" s="1"/>
      <c r="D15" s="1"/>
      <c r="E15" s="1"/>
      <c r="F15" s="23"/>
      <c r="G15" s="23"/>
      <c r="H15" s="13"/>
      <c r="I15" s="1"/>
      <c r="J15" s="1"/>
    </row>
    <row r="16" spans="1:12" ht="15.75" customHeight="1">
      <c r="A16" s="1"/>
      <c r="B16" s="1"/>
      <c r="C16" s="1"/>
      <c r="D16" s="1"/>
      <c r="E16" s="1"/>
      <c r="F16" s="23"/>
      <c r="G16" s="23"/>
      <c r="H16" s="13"/>
      <c r="I16" s="1"/>
      <c r="J16" s="1"/>
    </row>
    <row r="17" spans="1:10" ht="15.75" customHeight="1">
      <c r="A17" s="1"/>
      <c r="B17" s="1"/>
      <c r="C17" s="1"/>
      <c r="D17" s="1"/>
      <c r="E17" s="1"/>
      <c r="F17" s="23"/>
      <c r="G17" s="23"/>
      <c r="H17" s="13"/>
      <c r="I17" s="1"/>
      <c r="J17" s="1"/>
    </row>
    <row r="18" spans="1:10" ht="15.75" customHeight="1">
      <c r="A18" s="1"/>
      <c r="B18" s="1"/>
      <c r="C18" s="1"/>
      <c r="D18" s="1"/>
      <c r="E18" s="1"/>
      <c r="F18" s="23"/>
      <c r="G18" s="23"/>
      <c r="H18" s="13"/>
      <c r="I18" s="1"/>
      <c r="J18" s="1"/>
    </row>
    <row r="19" spans="1:10" ht="15.75" customHeight="1">
      <c r="A19" s="1"/>
      <c r="B19" s="1"/>
      <c r="C19" s="1"/>
      <c r="D19" s="1"/>
      <c r="E19" s="1"/>
      <c r="F19" s="23"/>
      <c r="G19" s="23"/>
      <c r="H19" s="13"/>
      <c r="I19" s="1"/>
      <c r="J19" s="1"/>
    </row>
    <row r="20" spans="1:10" ht="15.75" customHeight="1">
      <c r="A20" s="1"/>
      <c r="B20" s="1"/>
      <c r="C20" s="1"/>
      <c r="D20" s="1"/>
      <c r="E20" s="1"/>
      <c r="F20" s="23"/>
      <c r="G20" s="23"/>
      <c r="H20" s="13"/>
      <c r="I20" s="1"/>
      <c r="J20" s="1"/>
    </row>
    <row r="21" spans="1:10" ht="15.75" customHeight="1">
      <c r="A21" s="1"/>
      <c r="B21" s="1"/>
      <c r="C21" s="1"/>
      <c r="D21" s="1"/>
      <c r="E21" s="1"/>
      <c r="F21" s="23"/>
      <c r="G21" s="23"/>
      <c r="H21" s="13"/>
      <c r="I21" s="1"/>
      <c r="J21" s="1"/>
    </row>
    <row r="22" spans="1:10" ht="15.75" customHeight="1">
      <c r="A22" s="1"/>
      <c r="B22" s="1"/>
      <c r="C22" s="1"/>
      <c r="D22" s="1"/>
      <c r="E22" s="1"/>
      <c r="F22" s="23"/>
      <c r="G22" s="23"/>
      <c r="H22" s="13"/>
      <c r="I22" s="1"/>
      <c r="J22" s="1"/>
    </row>
    <row r="23" spans="1:10" ht="15.75" customHeight="1">
      <c r="A23" s="1"/>
      <c r="B23" s="1"/>
      <c r="C23" s="1"/>
      <c r="D23" s="12"/>
      <c r="E23" s="12"/>
      <c r="F23" s="23"/>
      <c r="G23" s="23"/>
      <c r="H23" s="13"/>
      <c r="I23" s="1"/>
      <c r="J23" s="1"/>
    </row>
    <row r="24" spans="1:10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mergeCells count="3">
    <mergeCell ref="A2:A11"/>
    <mergeCell ref="B3:B9"/>
    <mergeCell ref="B10:B1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I992"/>
  <sheetViews>
    <sheetView workbookViewId="0"/>
  </sheetViews>
  <sheetFormatPr defaultColWidth="14.42578125" defaultRowHeight="15.75" customHeight="1"/>
  <cols>
    <col min="2" max="2" width="16.85546875" customWidth="1"/>
    <col min="3" max="3" width="36.5703125" customWidth="1"/>
    <col min="4" max="6" width="15.28515625" customWidth="1"/>
    <col min="7" max="8" width="15.42578125" customWidth="1"/>
  </cols>
  <sheetData>
    <row r="1" spans="1:9" ht="15.75" customHeight="1">
      <c r="A1" s="1" t="s">
        <v>7</v>
      </c>
      <c r="B1" s="1" t="s">
        <v>8</v>
      </c>
      <c r="C1" s="1" t="s">
        <v>9</v>
      </c>
      <c r="D1" s="1" t="s">
        <v>51</v>
      </c>
      <c r="E1" s="1" t="s">
        <v>52</v>
      </c>
      <c r="F1" s="23" t="s">
        <v>53</v>
      </c>
      <c r="G1" s="23" t="s">
        <v>246</v>
      </c>
      <c r="H1" s="4" t="s">
        <v>72</v>
      </c>
      <c r="I1" s="69" t="s">
        <v>256</v>
      </c>
    </row>
    <row r="2" spans="1:9" ht="15.75" customHeight="1">
      <c r="A2" s="131" t="s">
        <v>101</v>
      </c>
      <c r="B2" s="1"/>
      <c r="C2" s="5" t="s">
        <v>4</v>
      </c>
      <c r="D2" s="114">
        <v>7173</v>
      </c>
      <c r="E2" s="114">
        <v>9766</v>
      </c>
      <c r="F2" s="20">
        <f t="shared" ref="F2:F9" si="0">AVERAGE(D2:E2)</f>
        <v>8469.5</v>
      </c>
      <c r="G2" s="20">
        <f t="shared" ref="G2" si="1">STDEV(D2:E2)</f>
        <v>1833.5278836167176</v>
      </c>
      <c r="H2" s="20">
        <f t="shared" ref="H2" si="2">F$2/F2</f>
        <v>1</v>
      </c>
    </row>
    <row r="3" spans="1:9" ht="15.75" customHeight="1">
      <c r="A3" s="131"/>
      <c r="B3" s="131" t="s">
        <v>14</v>
      </c>
      <c r="C3" s="9" t="s">
        <v>133</v>
      </c>
      <c r="D3" s="115">
        <v>2791</v>
      </c>
      <c r="E3" s="115">
        <v>2105</v>
      </c>
      <c r="F3" s="16">
        <f>AVERAGE(D3:E3)</f>
        <v>2448</v>
      </c>
      <c r="G3" s="16">
        <f t="shared" ref="G3:G9" si="3">STDEV(D3:E3)</f>
        <v>485.0752518939716</v>
      </c>
      <c r="H3" s="16">
        <f t="shared" ref="H3:H9" si="4">F$2/F3</f>
        <v>3.4597630718954249</v>
      </c>
      <c r="I3" s="108">
        <f>IF(H3 &gt; 1, _xlfn.T.TEST(D$2:E$2,D3:E3,1,2), 1 - _xlfn.T.TEST(D$2:E$2,D3:E3,1,2))</f>
        <v>2.3096947361723658E-2</v>
      </c>
    </row>
    <row r="4" spans="1:9" ht="15.75" customHeight="1">
      <c r="A4" s="131"/>
      <c r="B4" s="131"/>
      <c r="C4" s="15" t="s">
        <v>135</v>
      </c>
      <c r="D4" s="115">
        <v>746.7</v>
      </c>
      <c r="E4" s="115">
        <v>521.9</v>
      </c>
      <c r="F4" s="16">
        <f t="shared" si="0"/>
        <v>634.29999999999995</v>
      </c>
      <c r="G4" s="16">
        <f t="shared" si="3"/>
        <v>158.95760441073631</v>
      </c>
      <c r="H4" s="16">
        <f t="shared" si="4"/>
        <v>13.352514583004888</v>
      </c>
      <c r="I4" s="108">
        <f t="shared" ref="I4:I9" si="5">IF(H4 &gt; 1, _xlfn.T.TEST(D$2:E$2,D4:E4,1,2), 1 - _xlfn.T.TEST(D$2:E$2,D4:E4,1,2))</f>
        <v>1.3247530482039608E-2</v>
      </c>
    </row>
    <row r="5" spans="1:9" ht="15.75" customHeight="1">
      <c r="A5" s="131"/>
      <c r="B5" s="131" t="s">
        <v>62</v>
      </c>
      <c r="C5" s="9" t="s">
        <v>136</v>
      </c>
      <c r="D5" s="115">
        <v>212.4</v>
      </c>
      <c r="E5" s="115">
        <v>307.8</v>
      </c>
      <c r="F5" s="16">
        <f t="shared" si="0"/>
        <v>260.10000000000002</v>
      </c>
      <c r="G5" s="16">
        <f t="shared" si="3"/>
        <v>67.457986925196536</v>
      </c>
      <c r="H5" s="16">
        <f t="shared" si="4"/>
        <v>32.562475970780469</v>
      </c>
      <c r="I5" s="108">
        <f t="shared" si="5"/>
        <v>1.2038456878963618E-2</v>
      </c>
    </row>
    <row r="6" spans="1:9" ht="15.75" customHeight="1">
      <c r="A6" s="131"/>
      <c r="B6" s="131"/>
      <c r="C6" s="9" t="s">
        <v>137</v>
      </c>
      <c r="D6" s="115">
        <v>388.1</v>
      </c>
      <c r="E6" s="115">
        <v>532</v>
      </c>
      <c r="F6" s="16">
        <f t="shared" si="0"/>
        <v>460.05</v>
      </c>
      <c r="G6" s="16">
        <f t="shared" si="3"/>
        <v>101.7526658127441</v>
      </c>
      <c r="H6" s="16">
        <f t="shared" si="4"/>
        <v>18.409955439626128</v>
      </c>
      <c r="I6" s="108">
        <f t="shared" si="5"/>
        <v>1.2645106584068283E-2</v>
      </c>
    </row>
    <row r="7" spans="1:9" ht="15.75" customHeight="1">
      <c r="A7" s="131"/>
      <c r="B7" s="131"/>
      <c r="C7" s="9" t="s">
        <v>138</v>
      </c>
      <c r="D7" s="115">
        <v>153.30000000000001</v>
      </c>
      <c r="E7" s="115">
        <v>40.08</v>
      </c>
      <c r="F7" s="16">
        <f t="shared" si="0"/>
        <v>96.69</v>
      </c>
      <c r="G7" s="16">
        <f t="shared" si="3"/>
        <v>80.058629765940935</v>
      </c>
      <c r="H7" s="16">
        <f t="shared" si="4"/>
        <v>87.594373771848183</v>
      </c>
      <c r="I7" s="108">
        <f t="shared" si="5"/>
        <v>1.1595368212918806E-2</v>
      </c>
    </row>
    <row r="8" spans="1:9" ht="15.75" customHeight="1">
      <c r="A8" s="131"/>
      <c r="B8" s="131"/>
      <c r="C8" s="15" t="s">
        <v>139</v>
      </c>
      <c r="D8" s="115">
        <v>317.60000000000002</v>
      </c>
      <c r="E8" s="115">
        <v>216</v>
      </c>
      <c r="F8" s="16">
        <f t="shared" si="0"/>
        <v>266.8</v>
      </c>
      <c r="G8" s="16">
        <f t="shared" si="3"/>
        <v>71.842048968553215</v>
      </c>
      <c r="H8" s="16">
        <f t="shared" si="4"/>
        <v>31.744752623688154</v>
      </c>
      <c r="I8" s="108">
        <f t="shared" si="5"/>
        <v>1.2059533951696675E-2</v>
      </c>
    </row>
    <row r="9" spans="1:9" ht="15.75" customHeight="1">
      <c r="A9" s="131"/>
      <c r="B9" s="131"/>
      <c r="C9" s="15" t="s">
        <v>140</v>
      </c>
      <c r="D9" s="115">
        <v>372.2</v>
      </c>
      <c r="E9" s="115">
        <v>259.10000000000002</v>
      </c>
      <c r="F9" s="16">
        <f t="shared" si="0"/>
        <v>315.64999999999998</v>
      </c>
      <c r="G9" s="16">
        <f t="shared" si="3"/>
        <v>79.973776952198847</v>
      </c>
      <c r="H9" s="16">
        <f t="shared" si="4"/>
        <v>26.831934104229369</v>
      </c>
      <c r="I9" s="108">
        <f t="shared" si="5"/>
        <v>1.2203514223237873E-2</v>
      </c>
    </row>
    <row r="11" spans="1:9" ht="15.75" customHeight="1">
      <c r="A11" s="65" t="s">
        <v>251</v>
      </c>
    </row>
    <row r="12" spans="1:9" ht="15.75" customHeight="1">
      <c r="C12" s="12"/>
    </row>
    <row r="13" spans="1:9" ht="15.75" customHeight="1">
      <c r="A13" s="12" t="s">
        <v>7</v>
      </c>
      <c r="B13" s="12" t="s">
        <v>47</v>
      </c>
      <c r="C13" s="12" t="s">
        <v>141</v>
      </c>
      <c r="D13" s="12" t="s">
        <v>49</v>
      </c>
      <c r="E13" s="12" t="s">
        <v>11</v>
      </c>
    </row>
    <row r="14" spans="1:9" ht="15.75" customHeight="1">
      <c r="A14" s="131" t="s">
        <v>101</v>
      </c>
      <c r="B14" s="1">
        <v>10000</v>
      </c>
      <c r="C14" s="12">
        <v>77600</v>
      </c>
      <c r="D14" s="12">
        <v>474</v>
      </c>
      <c r="E14" s="13">
        <f t="shared" ref="E14:E16" si="6">C14/D14</f>
        <v>163.71308016877637</v>
      </c>
    </row>
    <row r="15" spans="1:9" ht="15.75" customHeight="1">
      <c r="A15" s="132"/>
      <c r="B15" s="1">
        <v>2000</v>
      </c>
      <c r="C15" s="12">
        <v>72740</v>
      </c>
      <c r="D15" s="12">
        <v>488.7</v>
      </c>
      <c r="E15" s="13">
        <f t="shared" si="6"/>
        <v>148.84387149580519</v>
      </c>
    </row>
    <row r="16" spans="1:9" ht="15.75" customHeight="1">
      <c r="A16" s="132"/>
      <c r="B16" s="14" t="s">
        <v>50</v>
      </c>
      <c r="C16" s="19">
        <f t="shared" ref="C16:D16" si="7">AVERAGE(C14:C15)</f>
        <v>75170</v>
      </c>
      <c r="D16" s="19">
        <f t="shared" si="7"/>
        <v>481.35</v>
      </c>
      <c r="E16" s="20">
        <f t="shared" si="6"/>
        <v>156.16495273709359</v>
      </c>
    </row>
    <row r="17" spans="1:8" ht="15.75" customHeight="1">
      <c r="A17" s="132"/>
      <c r="B17" s="14" t="s">
        <v>245</v>
      </c>
      <c r="C17" s="20">
        <f t="shared" ref="C17:D17" si="8">STDEV(C14:C15)</f>
        <v>3436.538956566621</v>
      </c>
      <c r="D17" s="20">
        <f t="shared" si="8"/>
        <v>10.394469683442241</v>
      </c>
      <c r="E17" s="12"/>
    </row>
    <row r="18" spans="1:8" ht="15.75" customHeight="1">
      <c r="C18" s="12"/>
    </row>
    <row r="19" spans="1:8" ht="15.75" customHeight="1">
      <c r="A19" s="1"/>
      <c r="B19" s="1"/>
      <c r="C19" s="1"/>
      <c r="D19" s="14"/>
      <c r="F19" s="23"/>
      <c r="G19" s="23"/>
      <c r="H19" s="4"/>
    </row>
    <row r="20" spans="1:8" ht="15.75" customHeight="1">
      <c r="A20" s="1"/>
      <c r="B20" s="1"/>
      <c r="C20" s="5"/>
      <c r="D20" s="14"/>
      <c r="E20" s="14"/>
      <c r="F20" s="19"/>
      <c r="G20" s="19"/>
      <c r="H20" s="20"/>
    </row>
    <row r="21" spans="1:8" ht="15.75" customHeight="1">
      <c r="A21" s="1"/>
      <c r="B21" s="1"/>
      <c r="C21" s="12"/>
      <c r="D21" s="14"/>
      <c r="E21" s="12"/>
      <c r="F21" s="19"/>
      <c r="G21" s="19"/>
      <c r="H21" s="20"/>
    </row>
    <row r="22" spans="1:8" ht="15.75" customHeight="1">
      <c r="A22" s="1"/>
      <c r="B22" s="1"/>
      <c r="C22" s="1"/>
      <c r="D22" s="14"/>
      <c r="E22" s="12"/>
      <c r="F22" s="19"/>
      <c r="G22" s="19"/>
      <c r="H22" s="20"/>
    </row>
    <row r="23" spans="1:8" ht="15.75" customHeight="1">
      <c r="A23" s="1"/>
      <c r="B23" s="1"/>
      <c r="C23" s="1"/>
      <c r="D23" s="12"/>
      <c r="E23" s="12"/>
      <c r="F23" s="19"/>
      <c r="G23" s="19"/>
      <c r="H23" s="20"/>
    </row>
    <row r="24" spans="1:8" ht="15.75" customHeight="1">
      <c r="A24" s="1"/>
      <c r="B24" s="1"/>
      <c r="C24" s="1"/>
      <c r="D24" s="12"/>
      <c r="E24" s="12"/>
      <c r="F24" s="19"/>
      <c r="G24" s="19"/>
      <c r="H24" s="20"/>
    </row>
    <row r="25" spans="1:8" ht="15.75" customHeight="1">
      <c r="A25" s="1"/>
      <c r="B25" s="1"/>
      <c r="C25" s="12"/>
      <c r="D25" s="12"/>
      <c r="E25" s="12"/>
      <c r="F25" s="19"/>
      <c r="G25" s="19"/>
      <c r="H25" s="20"/>
    </row>
    <row r="26" spans="1:8" ht="15.75" customHeight="1">
      <c r="A26" s="1"/>
      <c r="B26" s="1"/>
      <c r="C26" s="12"/>
      <c r="D26" s="12"/>
      <c r="E26" s="12"/>
      <c r="F26" s="19"/>
      <c r="G26" s="19"/>
      <c r="H26" s="20"/>
    </row>
    <row r="27" spans="1:8" ht="15.75" customHeight="1">
      <c r="C27" s="12"/>
    </row>
    <row r="28" spans="1:8" ht="15.75" customHeight="1">
      <c r="C28" s="12"/>
    </row>
    <row r="29" spans="1:8" ht="15.75" customHeight="1">
      <c r="C29" s="12"/>
    </row>
    <row r="30" spans="1:8" ht="15.75" customHeight="1">
      <c r="C30" s="12"/>
    </row>
    <row r="31" spans="1:8" ht="15.75" customHeight="1">
      <c r="C31" s="12"/>
    </row>
    <row r="32" spans="1:8" ht="15.75" customHeight="1">
      <c r="C32" s="12"/>
    </row>
    <row r="33" spans="3:3" ht="15.75" customHeight="1">
      <c r="C33" s="12"/>
    </row>
    <row r="34" spans="3:3" ht="12.75">
      <c r="C34" s="12"/>
    </row>
    <row r="35" spans="3:3" ht="12.75">
      <c r="C35" s="12"/>
    </row>
    <row r="36" spans="3:3" ht="12.75">
      <c r="C36" s="12"/>
    </row>
    <row r="37" spans="3:3" ht="12.75">
      <c r="C37" s="12"/>
    </row>
    <row r="38" spans="3:3" ht="12.75">
      <c r="C38" s="12"/>
    </row>
    <row r="39" spans="3:3" ht="12.75">
      <c r="C39" s="12"/>
    </row>
    <row r="40" spans="3:3" ht="12.75">
      <c r="C40" s="12"/>
    </row>
    <row r="41" spans="3:3" ht="12.75">
      <c r="C41" s="12"/>
    </row>
    <row r="42" spans="3:3" ht="12.75">
      <c r="C42" s="12"/>
    </row>
    <row r="43" spans="3:3" ht="12.75">
      <c r="C43" s="12"/>
    </row>
    <row r="44" spans="3:3" ht="12.75">
      <c r="C44" s="12"/>
    </row>
    <row r="45" spans="3:3" ht="12.75">
      <c r="C45" s="12"/>
    </row>
    <row r="46" spans="3:3" ht="12.75">
      <c r="C46" s="12"/>
    </row>
    <row r="47" spans="3:3" ht="12.75">
      <c r="C47" s="12"/>
    </row>
    <row r="48" spans="3:3" ht="12.75">
      <c r="C48" s="12"/>
    </row>
    <row r="49" spans="3:3" ht="12.75">
      <c r="C49" s="12"/>
    </row>
    <row r="50" spans="3:3" ht="12.75">
      <c r="C50" s="12"/>
    </row>
    <row r="51" spans="3:3" ht="12.75">
      <c r="C51" s="12"/>
    </row>
    <row r="52" spans="3:3" ht="12.75">
      <c r="C52" s="12"/>
    </row>
    <row r="53" spans="3:3" ht="12.75">
      <c r="C53" s="12"/>
    </row>
    <row r="54" spans="3:3" ht="12.75">
      <c r="C54" s="12"/>
    </row>
    <row r="55" spans="3:3" ht="12.75">
      <c r="C55" s="12"/>
    </row>
    <row r="56" spans="3:3" ht="12.75">
      <c r="C56" s="12"/>
    </row>
    <row r="57" spans="3:3" ht="12.75">
      <c r="C57" s="12"/>
    </row>
    <row r="58" spans="3:3" ht="12.75">
      <c r="C58" s="12"/>
    </row>
    <row r="59" spans="3:3" ht="12.75">
      <c r="C59" s="12"/>
    </row>
    <row r="60" spans="3:3" ht="12.75">
      <c r="C60" s="12"/>
    </row>
    <row r="61" spans="3:3" ht="12.75">
      <c r="C61" s="12"/>
    </row>
    <row r="62" spans="3:3" ht="12.75">
      <c r="C62" s="12"/>
    </row>
    <row r="63" spans="3:3" ht="12.75">
      <c r="C63" s="12"/>
    </row>
    <row r="64" spans="3:3" ht="12.75">
      <c r="C64" s="12"/>
    </row>
    <row r="65" spans="3:3" ht="12.75">
      <c r="C65" s="12"/>
    </row>
    <row r="66" spans="3:3" ht="12.75">
      <c r="C66" s="12"/>
    </row>
    <row r="67" spans="3:3" ht="12.75">
      <c r="C67" s="12"/>
    </row>
    <row r="68" spans="3:3" ht="12.75">
      <c r="C68" s="12"/>
    </row>
    <row r="69" spans="3:3" ht="12.75">
      <c r="C69" s="12"/>
    </row>
    <row r="70" spans="3:3" ht="12.75">
      <c r="C70" s="12"/>
    </row>
    <row r="71" spans="3:3" ht="12.75">
      <c r="C71" s="12"/>
    </row>
    <row r="72" spans="3:3" ht="12.75">
      <c r="C72" s="12"/>
    </row>
    <row r="73" spans="3:3" ht="12.75">
      <c r="C73" s="12"/>
    </row>
    <row r="74" spans="3:3" ht="12.75">
      <c r="C74" s="12"/>
    </row>
    <row r="75" spans="3:3" ht="12.75">
      <c r="C75" s="12"/>
    </row>
    <row r="76" spans="3:3" ht="12.75">
      <c r="C76" s="12"/>
    </row>
    <row r="77" spans="3:3" ht="12.75">
      <c r="C77" s="12"/>
    </row>
    <row r="78" spans="3:3" ht="12.75">
      <c r="C78" s="12"/>
    </row>
    <row r="79" spans="3:3" ht="12.75">
      <c r="C79" s="12"/>
    </row>
    <row r="80" spans="3:3" ht="12.75">
      <c r="C80" s="12"/>
    </row>
    <row r="81" spans="3:3" ht="12.75">
      <c r="C81" s="12"/>
    </row>
    <row r="82" spans="3:3" ht="12.75">
      <c r="C82" s="12"/>
    </row>
    <row r="83" spans="3:3" ht="12.75">
      <c r="C83" s="12"/>
    </row>
    <row r="84" spans="3:3" ht="12.75">
      <c r="C84" s="12"/>
    </row>
    <row r="85" spans="3:3" ht="12.75">
      <c r="C85" s="12"/>
    </row>
    <row r="86" spans="3:3" ht="12.75">
      <c r="C86" s="12"/>
    </row>
    <row r="87" spans="3:3" ht="12.75">
      <c r="C87" s="12"/>
    </row>
    <row r="88" spans="3:3" ht="12.75">
      <c r="C88" s="12"/>
    </row>
    <row r="89" spans="3:3" ht="12.75">
      <c r="C89" s="12"/>
    </row>
    <row r="90" spans="3:3" ht="12.75">
      <c r="C90" s="12"/>
    </row>
    <row r="91" spans="3:3" ht="12.75">
      <c r="C91" s="12"/>
    </row>
    <row r="92" spans="3:3" ht="12.75">
      <c r="C92" s="12"/>
    </row>
    <row r="93" spans="3:3" ht="12.75">
      <c r="C93" s="12"/>
    </row>
    <row r="94" spans="3:3" ht="12.75">
      <c r="C94" s="12"/>
    </row>
    <row r="95" spans="3:3" ht="12.75">
      <c r="C95" s="12"/>
    </row>
    <row r="96" spans="3:3" ht="12.75">
      <c r="C96" s="12"/>
    </row>
    <row r="97" spans="3:3" ht="12.75">
      <c r="C97" s="12"/>
    </row>
    <row r="98" spans="3:3" ht="12.75">
      <c r="C98" s="12"/>
    </row>
    <row r="99" spans="3:3" ht="12.75">
      <c r="C99" s="12"/>
    </row>
    <row r="100" spans="3:3" ht="12.75">
      <c r="C100" s="12"/>
    </row>
    <row r="101" spans="3:3" ht="12.75">
      <c r="C101" s="12"/>
    </row>
    <row r="102" spans="3:3" ht="12.75">
      <c r="C102" s="12"/>
    </row>
    <row r="103" spans="3:3" ht="12.75">
      <c r="C103" s="12"/>
    </row>
    <row r="104" spans="3:3" ht="12.75">
      <c r="C104" s="12"/>
    </row>
    <row r="105" spans="3:3" ht="12.75">
      <c r="C105" s="12"/>
    </row>
    <row r="106" spans="3:3" ht="12.75">
      <c r="C106" s="12"/>
    </row>
    <row r="107" spans="3:3" ht="12.75">
      <c r="C107" s="12"/>
    </row>
    <row r="108" spans="3:3" ht="12.75">
      <c r="C108" s="12"/>
    </row>
    <row r="109" spans="3:3" ht="12.75">
      <c r="C109" s="12"/>
    </row>
    <row r="110" spans="3:3" ht="12.75">
      <c r="C110" s="12"/>
    </row>
    <row r="111" spans="3:3" ht="12.75">
      <c r="C111" s="12"/>
    </row>
    <row r="112" spans="3:3" ht="12.75">
      <c r="C112" s="12"/>
    </row>
    <row r="113" spans="3:3" ht="12.75">
      <c r="C113" s="12"/>
    </row>
    <row r="114" spans="3:3" ht="12.75">
      <c r="C114" s="12"/>
    </row>
    <row r="115" spans="3:3" ht="12.75">
      <c r="C115" s="12"/>
    </row>
    <row r="116" spans="3:3" ht="12.75">
      <c r="C116" s="12"/>
    </row>
    <row r="117" spans="3:3" ht="12.75">
      <c r="C117" s="12"/>
    </row>
    <row r="118" spans="3:3" ht="12.75">
      <c r="C118" s="12"/>
    </row>
    <row r="119" spans="3:3" ht="12.75">
      <c r="C119" s="12"/>
    </row>
    <row r="120" spans="3:3" ht="12.75">
      <c r="C120" s="12"/>
    </row>
    <row r="121" spans="3:3" ht="12.75">
      <c r="C121" s="12"/>
    </row>
    <row r="122" spans="3:3" ht="12.75">
      <c r="C122" s="12"/>
    </row>
    <row r="123" spans="3:3" ht="12.75">
      <c r="C123" s="12"/>
    </row>
    <row r="124" spans="3:3" ht="12.75">
      <c r="C124" s="12"/>
    </row>
    <row r="125" spans="3:3" ht="12.75">
      <c r="C125" s="12"/>
    </row>
    <row r="126" spans="3:3" ht="12.75">
      <c r="C126" s="12"/>
    </row>
    <row r="127" spans="3:3" ht="12.75">
      <c r="C127" s="12"/>
    </row>
    <row r="128" spans="3:3" ht="12.75">
      <c r="C128" s="12"/>
    </row>
    <row r="129" spans="3:3" ht="12.75">
      <c r="C129" s="12"/>
    </row>
    <row r="130" spans="3:3" ht="12.75">
      <c r="C130" s="12"/>
    </row>
    <row r="131" spans="3:3" ht="12.75">
      <c r="C131" s="12"/>
    </row>
    <row r="132" spans="3:3" ht="12.75">
      <c r="C132" s="12"/>
    </row>
    <row r="133" spans="3:3" ht="12.75">
      <c r="C133" s="12"/>
    </row>
    <row r="134" spans="3:3" ht="12.75">
      <c r="C134" s="12"/>
    </row>
    <row r="135" spans="3:3" ht="12.75">
      <c r="C135" s="12"/>
    </row>
    <row r="136" spans="3:3" ht="12.75">
      <c r="C136" s="12"/>
    </row>
    <row r="137" spans="3:3" ht="12.75">
      <c r="C137" s="12"/>
    </row>
    <row r="138" spans="3:3" ht="12.75">
      <c r="C138" s="12"/>
    </row>
    <row r="139" spans="3:3" ht="12.75">
      <c r="C139" s="12"/>
    </row>
    <row r="140" spans="3:3" ht="12.75">
      <c r="C140" s="12"/>
    </row>
    <row r="141" spans="3:3" ht="12.75">
      <c r="C141" s="12"/>
    </row>
    <row r="142" spans="3:3" ht="12.75">
      <c r="C142" s="12"/>
    </row>
    <row r="143" spans="3:3" ht="12.75">
      <c r="C143" s="12"/>
    </row>
    <row r="144" spans="3:3" ht="12.75">
      <c r="C144" s="12"/>
    </row>
    <row r="145" spans="3:3" ht="12.75">
      <c r="C145" s="12"/>
    </row>
    <row r="146" spans="3:3" ht="12.75">
      <c r="C146" s="12"/>
    </row>
    <row r="147" spans="3:3" ht="12.75">
      <c r="C147" s="12"/>
    </row>
    <row r="148" spans="3:3" ht="12.75">
      <c r="C148" s="12"/>
    </row>
    <row r="149" spans="3:3" ht="12.75">
      <c r="C149" s="12"/>
    </row>
    <row r="150" spans="3:3" ht="12.75">
      <c r="C150" s="12"/>
    </row>
    <row r="151" spans="3:3" ht="12.75">
      <c r="C151" s="12"/>
    </row>
    <row r="152" spans="3:3" ht="12.75">
      <c r="C152" s="12"/>
    </row>
    <row r="153" spans="3:3" ht="12.75">
      <c r="C153" s="12"/>
    </row>
    <row r="154" spans="3:3" ht="12.75">
      <c r="C154" s="12"/>
    </row>
    <row r="155" spans="3:3" ht="12.75">
      <c r="C155" s="12"/>
    </row>
    <row r="156" spans="3:3" ht="12.75">
      <c r="C156" s="12"/>
    </row>
    <row r="157" spans="3:3" ht="12.75">
      <c r="C157" s="12"/>
    </row>
    <row r="158" spans="3:3" ht="12.75">
      <c r="C158" s="12"/>
    </row>
    <row r="159" spans="3:3" ht="12.75">
      <c r="C159" s="12"/>
    </row>
    <row r="160" spans="3:3" ht="12.75">
      <c r="C160" s="12"/>
    </row>
    <row r="161" spans="3:3" ht="12.75">
      <c r="C161" s="12"/>
    </row>
    <row r="162" spans="3:3" ht="12.75">
      <c r="C162" s="12"/>
    </row>
    <row r="163" spans="3:3" ht="12.75">
      <c r="C163" s="12"/>
    </row>
    <row r="164" spans="3:3" ht="12.75">
      <c r="C164" s="12"/>
    </row>
    <row r="165" spans="3:3" ht="12.75">
      <c r="C165" s="12"/>
    </row>
    <row r="166" spans="3:3" ht="12.75">
      <c r="C166" s="12"/>
    </row>
    <row r="167" spans="3:3" ht="12.75">
      <c r="C167" s="12"/>
    </row>
    <row r="168" spans="3:3" ht="12.75">
      <c r="C168" s="12"/>
    </row>
    <row r="169" spans="3:3" ht="12.75">
      <c r="C169" s="12"/>
    </row>
    <row r="170" spans="3:3" ht="12.75">
      <c r="C170" s="12"/>
    </row>
    <row r="171" spans="3:3" ht="12.75">
      <c r="C171" s="12"/>
    </row>
    <row r="172" spans="3:3" ht="12.75">
      <c r="C172" s="12"/>
    </row>
    <row r="173" spans="3:3" ht="12.75">
      <c r="C173" s="12"/>
    </row>
    <row r="174" spans="3:3" ht="12.75">
      <c r="C174" s="12"/>
    </row>
    <row r="175" spans="3:3" ht="12.75">
      <c r="C175" s="12"/>
    </row>
    <row r="176" spans="3:3" ht="12.75">
      <c r="C176" s="12"/>
    </row>
    <row r="177" spans="3:3" ht="12.75">
      <c r="C177" s="12"/>
    </row>
    <row r="178" spans="3:3" ht="12.75">
      <c r="C178" s="12"/>
    </row>
    <row r="179" spans="3:3" ht="12.75">
      <c r="C179" s="12"/>
    </row>
    <row r="180" spans="3:3" ht="12.75">
      <c r="C180" s="12"/>
    </row>
    <row r="181" spans="3:3" ht="12.75">
      <c r="C181" s="12"/>
    </row>
    <row r="182" spans="3:3" ht="12.75">
      <c r="C182" s="12"/>
    </row>
    <row r="183" spans="3:3" ht="12.75">
      <c r="C183" s="12"/>
    </row>
    <row r="184" spans="3:3" ht="12.75">
      <c r="C184" s="12"/>
    </row>
    <row r="185" spans="3:3" ht="12.75">
      <c r="C185" s="12"/>
    </row>
    <row r="186" spans="3:3" ht="12.75">
      <c r="C186" s="12"/>
    </row>
    <row r="187" spans="3:3" ht="12.75">
      <c r="C187" s="12"/>
    </row>
    <row r="188" spans="3:3" ht="12.75">
      <c r="C188" s="12"/>
    </row>
    <row r="189" spans="3:3" ht="12.75">
      <c r="C189" s="12"/>
    </row>
    <row r="190" spans="3:3" ht="12.75">
      <c r="C190" s="12"/>
    </row>
    <row r="191" spans="3:3" ht="12.75">
      <c r="C191" s="12"/>
    </row>
    <row r="192" spans="3:3" ht="12.75">
      <c r="C192" s="12"/>
    </row>
    <row r="193" spans="3:3" ht="12.75">
      <c r="C193" s="12"/>
    </row>
    <row r="194" spans="3:3" ht="12.75">
      <c r="C194" s="12"/>
    </row>
    <row r="195" spans="3:3" ht="12.75">
      <c r="C195" s="12"/>
    </row>
    <row r="196" spans="3:3" ht="12.75">
      <c r="C196" s="12"/>
    </row>
    <row r="197" spans="3:3" ht="12.75">
      <c r="C197" s="12"/>
    </row>
    <row r="198" spans="3:3" ht="12.75">
      <c r="C198" s="12"/>
    </row>
    <row r="199" spans="3:3" ht="12.75">
      <c r="C199" s="12"/>
    </row>
    <row r="200" spans="3:3" ht="12.75">
      <c r="C200" s="12"/>
    </row>
    <row r="201" spans="3:3" ht="12.75">
      <c r="C201" s="12"/>
    </row>
    <row r="202" spans="3:3" ht="12.75">
      <c r="C202" s="12"/>
    </row>
    <row r="203" spans="3:3" ht="12.75">
      <c r="C203" s="12"/>
    </row>
    <row r="204" spans="3:3" ht="12.75">
      <c r="C204" s="12"/>
    </row>
    <row r="205" spans="3:3" ht="12.75">
      <c r="C205" s="12"/>
    </row>
    <row r="206" spans="3:3" ht="12.75">
      <c r="C206" s="12"/>
    </row>
    <row r="207" spans="3:3" ht="12.75">
      <c r="C207" s="12"/>
    </row>
    <row r="208" spans="3:3" ht="12.75">
      <c r="C208" s="12"/>
    </row>
    <row r="209" spans="3:3" ht="12.75">
      <c r="C209" s="12"/>
    </row>
    <row r="210" spans="3:3" ht="12.75">
      <c r="C210" s="12"/>
    </row>
    <row r="211" spans="3:3" ht="12.75">
      <c r="C211" s="12"/>
    </row>
    <row r="212" spans="3:3" ht="12.75">
      <c r="C212" s="12"/>
    </row>
    <row r="213" spans="3:3" ht="12.75">
      <c r="C213" s="12"/>
    </row>
    <row r="214" spans="3:3" ht="12.75">
      <c r="C214" s="12"/>
    </row>
    <row r="215" spans="3:3" ht="12.75">
      <c r="C215" s="12"/>
    </row>
    <row r="216" spans="3:3" ht="12.75">
      <c r="C216" s="12"/>
    </row>
    <row r="217" spans="3:3" ht="12.75">
      <c r="C217" s="12"/>
    </row>
    <row r="218" spans="3:3" ht="12.75">
      <c r="C218" s="12"/>
    </row>
    <row r="219" spans="3:3" ht="12.75">
      <c r="C219" s="12"/>
    </row>
    <row r="220" spans="3:3" ht="12.75">
      <c r="C220" s="12"/>
    </row>
    <row r="221" spans="3:3" ht="12.75">
      <c r="C221" s="12"/>
    </row>
    <row r="222" spans="3:3" ht="12.75">
      <c r="C222" s="12"/>
    </row>
    <row r="223" spans="3:3" ht="12.75">
      <c r="C223" s="12"/>
    </row>
    <row r="224" spans="3:3" ht="12.75">
      <c r="C224" s="12"/>
    </row>
    <row r="225" spans="3:3" ht="12.75">
      <c r="C225" s="12"/>
    </row>
    <row r="226" spans="3:3" ht="12.75">
      <c r="C226" s="12"/>
    </row>
    <row r="227" spans="3:3" ht="12.75">
      <c r="C227" s="12"/>
    </row>
    <row r="228" spans="3:3" ht="12.75">
      <c r="C228" s="12"/>
    </row>
    <row r="229" spans="3:3" ht="12.75">
      <c r="C229" s="12"/>
    </row>
    <row r="230" spans="3:3" ht="12.75">
      <c r="C230" s="12"/>
    </row>
    <row r="231" spans="3:3" ht="12.75">
      <c r="C231" s="12"/>
    </row>
    <row r="232" spans="3:3" ht="12.75">
      <c r="C232" s="12"/>
    </row>
    <row r="233" spans="3:3" ht="12.75">
      <c r="C233" s="12"/>
    </row>
    <row r="234" spans="3:3" ht="12.75">
      <c r="C234" s="12"/>
    </row>
    <row r="235" spans="3:3" ht="12.75">
      <c r="C235" s="12"/>
    </row>
    <row r="236" spans="3:3" ht="12.75">
      <c r="C236" s="12"/>
    </row>
    <row r="237" spans="3:3" ht="12.75">
      <c r="C237" s="12"/>
    </row>
    <row r="238" spans="3:3" ht="12.75">
      <c r="C238" s="12"/>
    </row>
    <row r="239" spans="3:3" ht="12.75">
      <c r="C239" s="12"/>
    </row>
    <row r="240" spans="3:3" ht="12.75">
      <c r="C240" s="12"/>
    </row>
    <row r="241" spans="3:3" ht="12.75">
      <c r="C241" s="12"/>
    </row>
    <row r="242" spans="3:3" ht="12.75">
      <c r="C242" s="12"/>
    </row>
    <row r="243" spans="3:3" ht="12.75">
      <c r="C243" s="12"/>
    </row>
    <row r="244" spans="3:3" ht="12.75">
      <c r="C244" s="12"/>
    </row>
    <row r="245" spans="3:3" ht="12.75">
      <c r="C245" s="12"/>
    </row>
    <row r="246" spans="3:3" ht="12.75">
      <c r="C246" s="12"/>
    </row>
    <row r="247" spans="3:3" ht="12.75">
      <c r="C247" s="12"/>
    </row>
    <row r="248" spans="3:3" ht="12.75">
      <c r="C248" s="12"/>
    </row>
    <row r="249" spans="3:3" ht="12.75">
      <c r="C249" s="12"/>
    </row>
    <row r="250" spans="3:3" ht="12.75">
      <c r="C250" s="12"/>
    </row>
    <row r="251" spans="3:3" ht="12.75">
      <c r="C251" s="12"/>
    </row>
    <row r="252" spans="3:3" ht="12.75">
      <c r="C252" s="12"/>
    </row>
    <row r="253" spans="3:3" ht="12.75">
      <c r="C253" s="12"/>
    </row>
    <row r="254" spans="3:3" ht="12.75">
      <c r="C254" s="12"/>
    </row>
    <row r="255" spans="3:3" ht="12.75">
      <c r="C255" s="12"/>
    </row>
    <row r="256" spans="3:3" ht="12.75">
      <c r="C256" s="12"/>
    </row>
    <row r="257" spans="3:3" ht="12.75">
      <c r="C257" s="12"/>
    </row>
    <row r="258" spans="3:3" ht="12.75">
      <c r="C258" s="12"/>
    </row>
    <row r="259" spans="3:3" ht="12.75">
      <c r="C259" s="12"/>
    </row>
    <row r="260" spans="3:3" ht="12.75">
      <c r="C260" s="12"/>
    </row>
    <row r="261" spans="3:3" ht="12.75">
      <c r="C261" s="12"/>
    </row>
    <row r="262" spans="3:3" ht="12.75">
      <c r="C262" s="12"/>
    </row>
    <row r="263" spans="3:3" ht="12.75">
      <c r="C263" s="12"/>
    </row>
    <row r="264" spans="3:3" ht="12.75">
      <c r="C264" s="12"/>
    </row>
    <row r="265" spans="3:3" ht="12.75">
      <c r="C265" s="12"/>
    </row>
    <row r="266" spans="3:3" ht="12.75">
      <c r="C266" s="12"/>
    </row>
    <row r="267" spans="3:3" ht="12.75">
      <c r="C267" s="12"/>
    </row>
    <row r="268" spans="3:3" ht="12.75">
      <c r="C268" s="12"/>
    </row>
    <row r="269" spans="3:3" ht="12.75">
      <c r="C269" s="12"/>
    </row>
    <row r="270" spans="3:3" ht="12.75">
      <c r="C270" s="12"/>
    </row>
    <row r="271" spans="3:3" ht="12.75">
      <c r="C271" s="12"/>
    </row>
    <row r="272" spans="3:3" ht="12.75">
      <c r="C272" s="12"/>
    </row>
    <row r="273" spans="3:3" ht="12.75">
      <c r="C273" s="12"/>
    </row>
    <row r="274" spans="3:3" ht="12.75">
      <c r="C274" s="12"/>
    </row>
    <row r="275" spans="3:3" ht="12.75">
      <c r="C275" s="12"/>
    </row>
    <row r="276" spans="3:3" ht="12.75">
      <c r="C276" s="12"/>
    </row>
    <row r="277" spans="3:3" ht="12.75">
      <c r="C277" s="12"/>
    </row>
    <row r="278" spans="3:3" ht="12.75">
      <c r="C278" s="12"/>
    </row>
    <row r="279" spans="3:3" ht="12.75">
      <c r="C279" s="12"/>
    </row>
    <row r="280" spans="3:3" ht="12.75">
      <c r="C280" s="12"/>
    </row>
    <row r="281" spans="3:3" ht="12.75">
      <c r="C281" s="12"/>
    </row>
    <row r="282" spans="3:3" ht="12.75">
      <c r="C282" s="12"/>
    </row>
    <row r="283" spans="3:3" ht="12.75">
      <c r="C283" s="12"/>
    </row>
    <row r="284" spans="3:3" ht="12.75">
      <c r="C284" s="12"/>
    </row>
    <row r="285" spans="3:3" ht="12.75">
      <c r="C285" s="12"/>
    </row>
    <row r="286" spans="3:3" ht="12.75">
      <c r="C286" s="12"/>
    </row>
    <row r="287" spans="3:3" ht="12.75">
      <c r="C287" s="12"/>
    </row>
    <row r="288" spans="3:3" ht="12.75">
      <c r="C288" s="12"/>
    </row>
    <row r="289" spans="3:3" ht="12.75">
      <c r="C289" s="12"/>
    </row>
    <row r="290" spans="3:3" ht="12.75">
      <c r="C290" s="12"/>
    </row>
    <row r="291" spans="3:3" ht="12.75">
      <c r="C291" s="12"/>
    </row>
    <row r="292" spans="3:3" ht="12.75">
      <c r="C292" s="12"/>
    </row>
    <row r="293" spans="3:3" ht="12.75">
      <c r="C293" s="12"/>
    </row>
    <row r="294" spans="3:3" ht="12.75">
      <c r="C294" s="12"/>
    </row>
    <row r="295" spans="3:3" ht="12.75">
      <c r="C295" s="12"/>
    </row>
    <row r="296" spans="3:3" ht="12.75">
      <c r="C296" s="12"/>
    </row>
    <row r="297" spans="3:3" ht="12.75">
      <c r="C297" s="12"/>
    </row>
    <row r="298" spans="3:3" ht="12.75">
      <c r="C298" s="12"/>
    </row>
    <row r="299" spans="3:3" ht="12.75">
      <c r="C299" s="12"/>
    </row>
    <row r="300" spans="3:3" ht="12.75">
      <c r="C300" s="12"/>
    </row>
    <row r="301" spans="3:3" ht="12.75">
      <c r="C301" s="12"/>
    </row>
    <row r="302" spans="3:3" ht="12.75">
      <c r="C302" s="12"/>
    </row>
    <row r="303" spans="3:3" ht="12.75">
      <c r="C303" s="12"/>
    </row>
    <row r="304" spans="3:3" ht="12.75">
      <c r="C304" s="12"/>
    </row>
    <row r="305" spans="3:3" ht="12.75">
      <c r="C305" s="12"/>
    </row>
    <row r="306" spans="3:3" ht="12.75">
      <c r="C306" s="12"/>
    </row>
    <row r="307" spans="3:3" ht="12.75">
      <c r="C307" s="12"/>
    </row>
    <row r="308" spans="3:3" ht="12.75">
      <c r="C308" s="12"/>
    </row>
    <row r="309" spans="3:3" ht="12.75">
      <c r="C309" s="12"/>
    </row>
    <row r="310" spans="3:3" ht="12.75">
      <c r="C310" s="12"/>
    </row>
    <row r="311" spans="3:3" ht="12.75">
      <c r="C311" s="12"/>
    </row>
    <row r="312" spans="3:3" ht="12.75">
      <c r="C312" s="12"/>
    </row>
    <row r="313" spans="3:3" ht="12.75">
      <c r="C313" s="12"/>
    </row>
    <row r="314" spans="3:3" ht="12.75">
      <c r="C314" s="12"/>
    </row>
    <row r="315" spans="3:3" ht="12.75">
      <c r="C315" s="12"/>
    </row>
    <row r="316" spans="3:3" ht="12.75">
      <c r="C316" s="12"/>
    </row>
    <row r="317" spans="3:3" ht="12.75">
      <c r="C317" s="12"/>
    </row>
    <row r="318" spans="3:3" ht="12.75">
      <c r="C318" s="12"/>
    </row>
    <row r="319" spans="3:3" ht="12.75">
      <c r="C319" s="12"/>
    </row>
    <row r="320" spans="3:3" ht="12.75">
      <c r="C320" s="12"/>
    </row>
    <row r="321" spans="3:3" ht="12.75">
      <c r="C321" s="12"/>
    </row>
    <row r="322" spans="3:3" ht="12.75">
      <c r="C322" s="12"/>
    </row>
    <row r="323" spans="3:3" ht="12.75">
      <c r="C323" s="12"/>
    </row>
    <row r="324" spans="3:3" ht="12.75">
      <c r="C324" s="12"/>
    </row>
    <row r="325" spans="3:3" ht="12.75">
      <c r="C325" s="12"/>
    </row>
    <row r="326" spans="3:3" ht="12.75">
      <c r="C326" s="12"/>
    </row>
    <row r="327" spans="3:3" ht="12.75">
      <c r="C327" s="12"/>
    </row>
    <row r="328" spans="3:3" ht="12.75">
      <c r="C328" s="12"/>
    </row>
    <row r="329" spans="3:3" ht="12.75">
      <c r="C329" s="12"/>
    </row>
    <row r="330" spans="3:3" ht="12.75">
      <c r="C330" s="12"/>
    </row>
    <row r="331" spans="3:3" ht="12.75">
      <c r="C331" s="12"/>
    </row>
    <row r="332" spans="3:3" ht="12.75">
      <c r="C332" s="12"/>
    </row>
    <row r="333" spans="3:3" ht="12.75">
      <c r="C333" s="12"/>
    </row>
    <row r="334" spans="3:3" ht="12.75">
      <c r="C334" s="12"/>
    </row>
    <row r="335" spans="3:3" ht="12.75">
      <c r="C335" s="12"/>
    </row>
    <row r="336" spans="3:3" ht="12.75">
      <c r="C336" s="12"/>
    </row>
    <row r="337" spans="3:3" ht="12.75">
      <c r="C337" s="12"/>
    </row>
    <row r="338" spans="3:3" ht="12.75">
      <c r="C338" s="12"/>
    </row>
    <row r="339" spans="3:3" ht="12.75">
      <c r="C339" s="12"/>
    </row>
    <row r="340" spans="3:3" ht="12.75">
      <c r="C340" s="12"/>
    </row>
    <row r="341" spans="3:3" ht="12.75">
      <c r="C341" s="12"/>
    </row>
    <row r="342" spans="3:3" ht="12.75">
      <c r="C342" s="12"/>
    </row>
    <row r="343" spans="3:3" ht="12.75">
      <c r="C343" s="12"/>
    </row>
    <row r="344" spans="3:3" ht="12.75">
      <c r="C344" s="12"/>
    </row>
    <row r="345" spans="3:3" ht="12.75">
      <c r="C345" s="12"/>
    </row>
    <row r="346" spans="3:3" ht="12.75">
      <c r="C346" s="12"/>
    </row>
    <row r="347" spans="3:3" ht="12.75">
      <c r="C347" s="12"/>
    </row>
    <row r="348" spans="3:3" ht="12.75">
      <c r="C348" s="12"/>
    </row>
    <row r="349" spans="3:3" ht="12.75">
      <c r="C349" s="12"/>
    </row>
    <row r="350" spans="3:3" ht="12.75">
      <c r="C350" s="12"/>
    </row>
    <row r="351" spans="3:3" ht="12.75">
      <c r="C351" s="12"/>
    </row>
    <row r="352" spans="3:3" ht="12.75">
      <c r="C352" s="12"/>
    </row>
    <row r="353" spans="3:3" ht="12.75">
      <c r="C353" s="12"/>
    </row>
    <row r="354" spans="3:3" ht="12.75">
      <c r="C354" s="12"/>
    </row>
    <row r="355" spans="3:3" ht="12.75">
      <c r="C355" s="12"/>
    </row>
    <row r="356" spans="3:3" ht="12.75">
      <c r="C356" s="12"/>
    </row>
    <row r="357" spans="3:3" ht="12.75">
      <c r="C357" s="12"/>
    </row>
    <row r="358" spans="3:3" ht="12.75">
      <c r="C358" s="12"/>
    </row>
    <row r="359" spans="3:3" ht="12.75">
      <c r="C359" s="12"/>
    </row>
    <row r="360" spans="3:3" ht="12.75">
      <c r="C360" s="12"/>
    </row>
    <row r="361" spans="3:3" ht="12.75">
      <c r="C361" s="12"/>
    </row>
    <row r="362" spans="3:3" ht="12.75">
      <c r="C362" s="12"/>
    </row>
    <row r="363" spans="3:3" ht="12.75">
      <c r="C363" s="12"/>
    </row>
    <row r="364" spans="3:3" ht="12.75">
      <c r="C364" s="12"/>
    </row>
    <row r="365" spans="3:3" ht="12.75">
      <c r="C365" s="12"/>
    </row>
    <row r="366" spans="3:3" ht="12.75">
      <c r="C366" s="12"/>
    </row>
    <row r="367" spans="3:3" ht="12.75">
      <c r="C367" s="12"/>
    </row>
    <row r="368" spans="3:3" ht="12.75">
      <c r="C368" s="12"/>
    </row>
    <row r="369" spans="3:3" ht="12.75">
      <c r="C369" s="12"/>
    </row>
    <row r="370" spans="3:3" ht="12.75">
      <c r="C370" s="12"/>
    </row>
    <row r="371" spans="3:3" ht="12.75">
      <c r="C371" s="12"/>
    </row>
    <row r="372" spans="3:3" ht="12.75">
      <c r="C372" s="12"/>
    </row>
    <row r="373" spans="3:3" ht="12.75">
      <c r="C373" s="12"/>
    </row>
    <row r="374" spans="3:3" ht="12.75">
      <c r="C374" s="12"/>
    </row>
    <row r="375" spans="3:3" ht="12.75">
      <c r="C375" s="12"/>
    </row>
    <row r="376" spans="3:3" ht="12.75">
      <c r="C376" s="12"/>
    </row>
    <row r="377" spans="3:3" ht="12.75">
      <c r="C377" s="12"/>
    </row>
    <row r="378" spans="3:3" ht="12.75">
      <c r="C378" s="12"/>
    </row>
    <row r="379" spans="3:3" ht="12.75">
      <c r="C379" s="12"/>
    </row>
    <row r="380" spans="3:3" ht="12.75">
      <c r="C380" s="12"/>
    </row>
    <row r="381" spans="3:3" ht="12.75">
      <c r="C381" s="12"/>
    </row>
    <row r="382" spans="3:3" ht="12.75">
      <c r="C382" s="12"/>
    </row>
    <row r="383" spans="3:3" ht="12.75">
      <c r="C383" s="12"/>
    </row>
    <row r="384" spans="3:3" ht="12.75">
      <c r="C384" s="12"/>
    </row>
    <row r="385" spans="3:3" ht="12.75">
      <c r="C385" s="12"/>
    </row>
    <row r="386" spans="3:3" ht="12.75">
      <c r="C386" s="12"/>
    </row>
    <row r="387" spans="3:3" ht="12.75">
      <c r="C387" s="12"/>
    </row>
    <row r="388" spans="3:3" ht="12.75">
      <c r="C388" s="12"/>
    </row>
    <row r="389" spans="3:3" ht="12.75">
      <c r="C389" s="12"/>
    </row>
    <row r="390" spans="3:3" ht="12.75">
      <c r="C390" s="12"/>
    </row>
    <row r="391" spans="3:3" ht="12.75">
      <c r="C391" s="12"/>
    </row>
    <row r="392" spans="3:3" ht="12.75">
      <c r="C392" s="12"/>
    </row>
    <row r="393" spans="3:3" ht="12.75">
      <c r="C393" s="12"/>
    </row>
    <row r="394" spans="3:3" ht="12.75">
      <c r="C394" s="12"/>
    </row>
    <row r="395" spans="3:3" ht="12.75">
      <c r="C395" s="12"/>
    </row>
    <row r="396" spans="3:3" ht="12.75">
      <c r="C396" s="12"/>
    </row>
    <row r="397" spans="3:3" ht="12.75">
      <c r="C397" s="12"/>
    </row>
    <row r="398" spans="3:3" ht="12.75">
      <c r="C398" s="12"/>
    </row>
    <row r="399" spans="3:3" ht="12.75">
      <c r="C399" s="12"/>
    </row>
    <row r="400" spans="3:3" ht="12.75">
      <c r="C400" s="12"/>
    </row>
    <row r="401" spans="3:3" ht="12.75">
      <c r="C401" s="12"/>
    </row>
    <row r="402" spans="3:3" ht="12.75">
      <c r="C402" s="12"/>
    </row>
    <row r="403" spans="3:3" ht="12.75">
      <c r="C403" s="12"/>
    </row>
    <row r="404" spans="3:3" ht="12.75">
      <c r="C404" s="12"/>
    </row>
    <row r="405" spans="3:3" ht="12.75">
      <c r="C405" s="12"/>
    </row>
    <row r="406" spans="3:3" ht="12.75">
      <c r="C406" s="12"/>
    </row>
    <row r="407" spans="3:3" ht="12.75">
      <c r="C407" s="12"/>
    </row>
    <row r="408" spans="3:3" ht="12.75">
      <c r="C408" s="12"/>
    </row>
    <row r="409" spans="3:3" ht="12.75">
      <c r="C409" s="12"/>
    </row>
    <row r="410" spans="3:3" ht="12.75">
      <c r="C410" s="12"/>
    </row>
    <row r="411" spans="3:3" ht="12.75">
      <c r="C411" s="12"/>
    </row>
    <row r="412" spans="3:3" ht="12.75">
      <c r="C412" s="12"/>
    </row>
    <row r="413" spans="3:3" ht="12.75">
      <c r="C413" s="12"/>
    </row>
    <row r="414" spans="3:3" ht="12.75">
      <c r="C414" s="12"/>
    </row>
    <row r="415" spans="3:3" ht="12.75">
      <c r="C415" s="12"/>
    </row>
    <row r="416" spans="3:3" ht="12.75">
      <c r="C416" s="12"/>
    </row>
    <row r="417" spans="3:3" ht="12.75">
      <c r="C417" s="12"/>
    </row>
    <row r="418" spans="3:3" ht="12.75">
      <c r="C418" s="12"/>
    </row>
    <row r="419" spans="3:3" ht="12.75">
      <c r="C419" s="12"/>
    </row>
    <row r="420" spans="3:3" ht="12.75">
      <c r="C420" s="12"/>
    </row>
    <row r="421" spans="3:3" ht="12.75">
      <c r="C421" s="12"/>
    </row>
    <row r="422" spans="3:3" ht="12.75">
      <c r="C422" s="12"/>
    </row>
    <row r="423" spans="3:3" ht="12.75">
      <c r="C423" s="12"/>
    </row>
    <row r="424" spans="3:3" ht="12.75">
      <c r="C424" s="12"/>
    </row>
    <row r="425" spans="3:3" ht="12.75">
      <c r="C425" s="12"/>
    </row>
    <row r="426" spans="3:3" ht="12.75">
      <c r="C426" s="12"/>
    </row>
    <row r="427" spans="3:3" ht="12.75">
      <c r="C427" s="12"/>
    </row>
    <row r="428" spans="3:3" ht="12.75">
      <c r="C428" s="12"/>
    </row>
    <row r="429" spans="3:3" ht="12.75">
      <c r="C429" s="12"/>
    </row>
    <row r="430" spans="3:3" ht="12.75">
      <c r="C430" s="12"/>
    </row>
    <row r="431" spans="3:3" ht="12.75">
      <c r="C431" s="12"/>
    </row>
    <row r="432" spans="3:3" ht="12.75">
      <c r="C432" s="12"/>
    </row>
    <row r="433" spans="3:3" ht="12.75">
      <c r="C433" s="12"/>
    </row>
    <row r="434" spans="3:3" ht="12.75">
      <c r="C434" s="12"/>
    </row>
    <row r="435" spans="3:3" ht="12.75">
      <c r="C435" s="12"/>
    </row>
    <row r="436" spans="3:3" ht="12.75">
      <c r="C436" s="12"/>
    </row>
    <row r="437" spans="3:3" ht="12.75">
      <c r="C437" s="12"/>
    </row>
    <row r="438" spans="3:3" ht="12.75">
      <c r="C438" s="12"/>
    </row>
    <row r="439" spans="3:3" ht="12.75">
      <c r="C439" s="12"/>
    </row>
    <row r="440" spans="3:3" ht="12.75">
      <c r="C440" s="12"/>
    </row>
    <row r="441" spans="3:3" ht="12.75">
      <c r="C441" s="12"/>
    </row>
    <row r="442" spans="3:3" ht="12.75">
      <c r="C442" s="12"/>
    </row>
    <row r="443" spans="3:3" ht="12.75">
      <c r="C443" s="12"/>
    </row>
    <row r="444" spans="3:3" ht="12.75">
      <c r="C444" s="12"/>
    </row>
    <row r="445" spans="3:3" ht="12.75">
      <c r="C445" s="12"/>
    </row>
    <row r="446" spans="3:3" ht="12.75">
      <c r="C446" s="12"/>
    </row>
    <row r="447" spans="3:3" ht="12.75">
      <c r="C447" s="12"/>
    </row>
    <row r="448" spans="3:3" ht="12.75">
      <c r="C448" s="12"/>
    </row>
    <row r="449" spans="3:3" ht="12.75">
      <c r="C449" s="12"/>
    </row>
    <row r="450" spans="3:3" ht="12.75">
      <c r="C450" s="12"/>
    </row>
    <row r="451" spans="3:3" ht="12.75">
      <c r="C451" s="12"/>
    </row>
    <row r="452" spans="3:3" ht="12.75">
      <c r="C452" s="12"/>
    </row>
    <row r="453" spans="3:3" ht="12.75">
      <c r="C453" s="12"/>
    </row>
    <row r="454" spans="3:3" ht="12.75">
      <c r="C454" s="12"/>
    </row>
    <row r="455" spans="3:3" ht="12.75">
      <c r="C455" s="12"/>
    </row>
    <row r="456" spans="3:3" ht="12.75">
      <c r="C456" s="12"/>
    </row>
    <row r="457" spans="3:3" ht="12.75">
      <c r="C457" s="12"/>
    </row>
    <row r="458" spans="3:3" ht="12.75">
      <c r="C458" s="12"/>
    </row>
    <row r="459" spans="3:3" ht="12.75">
      <c r="C459" s="12"/>
    </row>
    <row r="460" spans="3:3" ht="12.75">
      <c r="C460" s="12"/>
    </row>
    <row r="461" spans="3:3" ht="12.75">
      <c r="C461" s="12"/>
    </row>
    <row r="462" spans="3:3" ht="12.75">
      <c r="C462" s="12"/>
    </row>
    <row r="463" spans="3:3" ht="12.75">
      <c r="C463" s="12"/>
    </row>
    <row r="464" spans="3:3" ht="12.75">
      <c r="C464" s="12"/>
    </row>
    <row r="465" spans="3:3" ht="12.75">
      <c r="C465" s="12"/>
    </row>
    <row r="466" spans="3:3" ht="12.75">
      <c r="C466" s="12"/>
    </row>
    <row r="467" spans="3:3" ht="12.75">
      <c r="C467" s="12"/>
    </row>
    <row r="468" spans="3:3" ht="12.75">
      <c r="C468" s="12"/>
    </row>
    <row r="469" spans="3:3" ht="12.75">
      <c r="C469" s="12"/>
    </row>
    <row r="470" spans="3:3" ht="12.75">
      <c r="C470" s="12"/>
    </row>
    <row r="471" spans="3:3" ht="12.75">
      <c r="C471" s="12"/>
    </row>
    <row r="472" spans="3:3" ht="12.75">
      <c r="C472" s="12"/>
    </row>
    <row r="473" spans="3:3" ht="12.75">
      <c r="C473" s="12"/>
    </row>
    <row r="474" spans="3:3" ht="12.75">
      <c r="C474" s="12"/>
    </row>
    <row r="475" spans="3:3" ht="12.75">
      <c r="C475" s="12"/>
    </row>
    <row r="476" spans="3:3" ht="12.75">
      <c r="C476" s="12"/>
    </row>
    <row r="477" spans="3:3" ht="12.75">
      <c r="C477" s="12"/>
    </row>
    <row r="478" spans="3:3" ht="12.75">
      <c r="C478" s="12"/>
    </row>
    <row r="479" spans="3:3" ht="12.75">
      <c r="C479" s="12"/>
    </row>
    <row r="480" spans="3:3" ht="12.75">
      <c r="C480" s="12"/>
    </row>
    <row r="481" spans="3:3" ht="12.75">
      <c r="C481" s="12"/>
    </row>
    <row r="482" spans="3:3" ht="12.75">
      <c r="C482" s="12"/>
    </row>
    <row r="483" spans="3:3" ht="12.75">
      <c r="C483" s="12"/>
    </row>
    <row r="484" spans="3:3" ht="12.75">
      <c r="C484" s="12"/>
    </row>
    <row r="485" spans="3:3" ht="12.75">
      <c r="C485" s="12"/>
    </row>
    <row r="486" spans="3:3" ht="12.75">
      <c r="C486" s="12"/>
    </row>
    <row r="487" spans="3:3" ht="12.75">
      <c r="C487" s="12"/>
    </row>
    <row r="488" spans="3:3" ht="12.75">
      <c r="C488" s="12"/>
    </row>
    <row r="489" spans="3:3" ht="12.75">
      <c r="C489" s="12"/>
    </row>
    <row r="490" spans="3:3" ht="12.75">
      <c r="C490" s="12"/>
    </row>
    <row r="491" spans="3:3" ht="12.75">
      <c r="C491" s="12"/>
    </row>
    <row r="492" spans="3:3" ht="12.75">
      <c r="C492" s="12"/>
    </row>
    <row r="493" spans="3:3" ht="12.75">
      <c r="C493" s="12"/>
    </row>
    <row r="494" spans="3:3" ht="12.75">
      <c r="C494" s="12"/>
    </row>
    <row r="495" spans="3:3" ht="12.75">
      <c r="C495" s="12"/>
    </row>
    <row r="496" spans="3:3" ht="12.75">
      <c r="C496" s="12"/>
    </row>
    <row r="497" spans="3:3" ht="12.75">
      <c r="C497" s="12"/>
    </row>
    <row r="498" spans="3:3" ht="12.75">
      <c r="C498" s="12"/>
    </row>
    <row r="499" spans="3:3" ht="12.75">
      <c r="C499" s="12"/>
    </row>
    <row r="500" spans="3:3" ht="12.75">
      <c r="C500" s="12"/>
    </row>
    <row r="501" spans="3:3" ht="12.75">
      <c r="C501" s="12"/>
    </row>
    <row r="502" spans="3:3" ht="12.75">
      <c r="C502" s="12"/>
    </row>
    <row r="503" spans="3:3" ht="12.75">
      <c r="C503" s="12"/>
    </row>
    <row r="504" spans="3:3" ht="12.75">
      <c r="C504" s="12"/>
    </row>
    <row r="505" spans="3:3" ht="12.75">
      <c r="C505" s="12"/>
    </row>
    <row r="506" spans="3:3" ht="12.75">
      <c r="C506" s="12"/>
    </row>
    <row r="507" spans="3:3" ht="12.75">
      <c r="C507" s="12"/>
    </row>
    <row r="508" spans="3:3" ht="12.75">
      <c r="C508" s="12"/>
    </row>
    <row r="509" spans="3:3" ht="12.75">
      <c r="C509" s="12"/>
    </row>
    <row r="510" spans="3:3" ht="12.75">
      <c r="C510" s="12"/>
    </row>
    <row r="511" spans="3:3" ht="12.75">
      <c r="C511" s="12"/>
    </row>
    <row r="512" spans="3:3" ht="12.75">
      <c r="C512" s="12"/>
    </row>
    <row r="513" spans="3:3" ht="12.75">
      <c r="C513" s="12"/>
    </row>
    <row r="514" spans="3:3" ht="12.75">
      <c r="C514" s="12"/>
    </row>
    <row r="515" spans="3:3" ht="12.75">
      <c r="C515" s="12"/>
    </row>
    <row r="516" spans="3:3" ht="12.75">
      <c r="C516" s="12"/>
    </row>
    <row r="517" spans="3:3" ht="12.75">
      <c r="C517" s="12"/>
    </row>
    <row r="518" spans="3:3" ht="12.75">
      <c r="C518" s="12"/>
    </row>
    <row r="519" spans="3:3" ht="12.75">
      <c r="C519" s="12"/>
    </row>
    <row r="520" spans="3:3" ht="12.75">
      <c r="C520" s="12"/>
    </row>
    <row r="521" spans="3:3" ht="12.75">
      <c r="C521" s="12"/>
    </row>
    <row r="522" spans="3:3" ht="12.75">
      <c r="C522" s="12"/>
    </row>
    <row r="523" spans="3:3" ht="12.75">
      <c r="C523" s="12"/>
    </row>
    <row r="524" spans="3:3" ht="12.75">
      <c r="C524" s="12"/>
    </row>
    <row r="525" spans="3:3" ht="12.75">
      <c r="C525" s="12"/>
    </row>
    <row r="526" spans="3:3" ht="12.75">
      <c r="C526" s="12"/>
    </row>
    <row r="527" spans="3:3" ht="12.75">
      <c r="C527" s="12"/>
    </row>
    <row r="528" spans="3:3" ht="12.75">
      <c r="C528" s="12"/>
    </row>
    <row r="529" spans="3:3" ht="12.75">
      <c r="C529" s="12"/>
    </row>
    <row r="530" spans="3:3" ht="12.75">
      <c r="C530" s="12"/>
    </row>
    <row r="531" spans="3:3" ht="12.75">
      <c r="C531" s="12"/>
    </row>
    <row r="532" spans="3:3" ht="12.75">
      <c r="C532" s="12"/>
    </row>
    <row r="533" spans="3:3" ht="12.75">
      <c r="C533" s="12"/>
    </row>
    <row r="534" spans="3:3" ht="12.75">
      <c r="C534" s="12"/>
    </row>
    <row r="535" spans="3:3" ht="12.75">
      <c r="C535" s="12"/>
    </row>
    <row r="536" spans="3:3" ht="12.75">
      <c r="C536" s="12"/>
    </row>
    <row r="537" spans="3:3" ht="12.75">
      <c r="C537" s="12"/>
    </row>
    <row r="538" spans="3:3" ht="12.75">
      <c r="C538" s="12"/>
    </row>
    <row r="539" spans="3:3" ht="12.75">
      <c r="C539" s="12"/>
    </row>
    <row r="540" spans="3:3" ht="12.75">
      <c r="C540" s="12"/>
    </row>
    <row r="541" spans="3:3" ht="12.75">
      <c r="C541" s="12"/>
    </row>
    <row r="542" spans="3:3" ht="12.75">
      <c r="C542" s="12"/>
    </row>
    <row r="543" spans="3:3" ht="12.75">
      <c r="C543" s="12"/>
    </row>
    <row r="544" spans="3:3" ht="12.75">
      <c r="C544" s="12"/>
    </row>
    <row r="545" spans="3:3" ht="12.75">
      <c r="C545" s="12"/>
    </row>
    <row r="546" spans="3:3" ht="12.75">
      <c r="C546" s="12"/>
    </row>
    <row r="547" spans="3:3" ht="12.75">
      <c r="C547" s="12"/>
    </row>
    <row r="548" spans="3:3" ht="12.75">
      <c r="C548" s="12"/>
    </row>
    <row r="549" spans="3:3" ht="12.75">
      <c r="C549" s="12"/>
    </row>
    <row r="550" spans="3:3" ht="12.75">
      <c r="C550" s="12"/>
    </row>
    <row r="551" spans="3:3" ht="12.75">
      <c r="C551" s="12"/>
    </row>
    <row r="552" spans="3:3" ht="12.75">
      <c r="C552" s="12"/>
    </row>
    <row r="553" spans="3:3" ht="12.75">
      <c r="C553" s="12"/>
    </row>
    <row r="554" spans="3:3" ht="12.75">
      <c r="C554" s="12"/>
    </row>
    <row r="555" spans="3:3" ht="12.75">
      <c r="C555" s="12"/>
    </row>
    <row r="556" spans="3:3" ht="12.75">
      <c r="C556" s="12"/>
    </row>
    <row r="557" spans="3:3" ht="12.75">
      <c r="C557" s="12"/>
    </row>
    <row r="558" spans="3:3" ht="12.75">
      <c r="C558" s="12"/>
    </row>
    <row r="559" spans="3:3" ht="12.75">
      <c r="C559" s="12"/>
    </row>
    <row r="560" spans="3:3" ht="12.75">
      <c r="C560" s="12"/>
    </row>
    <row r="561" spans="3:3" ht="12.75">
      <c r="C561" s="12"/>
    </row>
    <row r="562" spans="3:3" ht="12.75">
      <c r="C562" s="12"/>
    </row>
    <row r="563" spans="3:3" ht="12.75">
      <c r="C563" s="12"/>
    </row>
    <row r="564" spans="3:3" ht="12.75">
      <c r="C564" s="12"/>
    </row>
    <row r="565" spans="3:3" ht="12.75">
      <c r="C565" s="12"/>
    </row>
    <row r="566" spans="3:3" ht="12.75">
      <c r="C566" s="12"/>
    </row>
    <row r="567" spans="3:3" ht="12.75">
      <c r="C567" s="12"/>
    </row>
    <row r="568" spans="3:3" ht="12.75">
      <c r="C568" s="12"/>
    </row>
    <row r="569" spans="3:3" ht="12.75">
      <c r="C569" s="12"/>
    </row>
    <row r="570" spans="3:3" ht="12.75">
      <c r="C570" s="12"/>
    </row>
    <row r="571" spans="3:3" ht="12.75">
      <c r="C571" s="12"/>
    </row>
    <row r="572" spans="3:3" ht="12.75">
      <c r="C572" s="12"/>
    </row>
    <row r="573" spans="3:3" ht="12.75">
      <c r="C573" s="12"/>
    </row>
    <row r="574" spans="3:3" ht="12.75">
      <c r="C574" s="12"/>
    </row>
    <row r="575" spans="3:3" ht="12.75">
      <c r="C575" s="12"/>
    </row>
    <row r="576" spans="3:3" ht="12.75">
      <c r="C576" s="12"/>
    </row>
    <row r="577" spans="3:3" ht="12.75">
      <c r="C577" s="12"/>
    </row>
    <row r="578" spans="3:3" ht="12.75">
      <c r="C578" s="12"/>
    </row>
    <row r="579" spans="3:3" ht="12.75">
      <c r="C579" s="12"/>
    </row>
    <row r="580" spans="3:3" ht="12.75">
      <c r="C580" s="12"/>
    </row>
    <row r="581" spans="3:3" ht="12.75">
      <c r="C581" s="12"/>
    </row>
    <row r="582" spans="3:3" ht="12.75">
      <c r="C582" s="12"/>
    </row>
    <row r="583" spans="3:3" ht="12.75">
      <c r="C583" s="12"/>
    </row>
    <row r="584" spans="3:3" ht="12.75">
      <c r="C584" s="12"/>
    </row>
    <row r="585" spans="3:3" ht="12.75">
      <c r="C585" s="12"/>
    </row>
    <row r="586" spans="3:3" ht="12.75">
      <c r="C586" s="12"/>
    </row>
    <row r="587" spans="3:3" ht="12.75">
      <c r="C587" s="12"/>
    </row>
    <row r="588" spans="3:3" ht="12.75">
      <c r="C588" s="12"/>
    </row>
    <row r="589" spans="3:3" ht="12.75">
      <c r="C589" s="12"/>
    </row>
    <row r="590" spans="3:3" ht="12.75">
      <c r="C590" s="12"/>
    </row>
    <row r="591" spans="3:3" ht="12.75">
      <c r="C591" s="12"/>
    </row>
    <row r="592" spans="3:3" ht="12.75">
      <c r="C592" s="12"/>
    </row>
    <row r="593" spans="3:3" ht="12.75">
      <c r="C593" s="12"/>
    </row>
    <row r="594" spans="3:3" ht="12.75">
      <c r="C594" s="12"/>
    </row>
    <row r="595" spans="3:3" ht="12.75">
      <c r="C595" s="12"/>
    </row>
    <row r="596" spans="3:3" ht="12.75">
      <c r="C596" s="12"/>
    </row>
    <row r="597" spans="3:3" ht="12.75">
      <c r="C597" s="12"/>
    </row>
    <row r="598" spans="3:3" ht="12.75">
      <c r="C598" s="12"/>
    </row>
    <row r="599" spans="3:3" ht="12.75">
      <c r="C599" s="12"/>
    </row>
    <row r="600" spans="3:3" ht="12.75">
      <c r="C600" s="12"/>
    </row>
    <row r="601" spans="3:3" ht="12.75">
      <c r="C601" s="12"/>
    </row>
    <row r="602" spans="3:3" ht="12.75">
      <c r="C602" s="12"/>
    </row>
    <row r="603" spans="3:3" ht="12.75">
      <c r="C603" s="12"/>
    </row>
    <row r="604" spans="3:3" ht="12.75">
      <c r="C604" s="12"/>
    </row>
    <row r="605" spans="3:3" ht="12.75">
      <c r="C605" s="12"/>
    </row>
    <row r="606" spans="3:3" ht="12.75">
      <c r="C606" s="12"/>
    </row>
    <row r="607" spans="3:3" ht="12.75">
      <c r="C607" s="12"/>
    </row>
    <row r="608" spans="3:3" ht="12.75">
      <c r="C608" s="12"/>
    </row>
    <row r="609" spans="3:3" ht="12.75">
      <c r="C609" s="12"/>
    </row>
    <row r="610" spans="3:3" ht="12.75">
      <c r="C610" s="12"/>
    </row>
    <row r="611" spans="3:3" ht="12.75">
      <c r="C611" s="12"/>
    </row>
    <row r="612" spans="3:3" ht="12.75">
      <c r="C612" s="12"/>
    </row>
    <row r="613" spans="3:3" ht="12.75">
      <c r="C613" s="12"/>
    </row>
    <row r="614" spans="3:3" ht="12.75">
      <c r="C614" s="12"/>
    </row>
    <row r="615" spans="3:3" ht="12.75">
      <c r="C615" s="12"/>
    </row>
    <row r="616" spans="3:3" ht="12.75">
      <c r="C616" s="12"/>
    </row>
    <row r="617" spans="3:3" ht="12.75">
      <c r="C617" s="12"/>
    </row>
    <row r="618" spans="3:3" ht="12.75">
      <c r="C618" s="12"/>
    </row>
    <row r="619" spans="3:3" ht="12.75">
      <c r="C619" s="12"/>
    </row>
    <row r="620" spans="3:3" ht="12.75">
      <c r="C620" s="12"/>
    </row>
    <row r="621" spans="3:3" ht="12.75">
      <c r="C621" s="12"/>
    </row>
    <row r="622" spans="3:3" ht="12.75">
      <c r="C622" s="12"/>
    </row>
    <row r="623" spans="3:3" ht="12.75">
      <c r="C623" s="12"/>
    </row>
    <row r="624" spans="3:3" ht="12.75">
      <c r="C624" s="12"/>
    </row>
    <row r="625" spans="3:3" ht="12.75">
      <c r="C625" s="12"/>
    </row>
    <row r="626" spans="3:3" ht="12.75">
      <c r="C626" s="12"/>
    </row>
    <row r="627" spans="3:3" ht="12.75">
      <c r="C627" s="12"/>
    </row>
    <row r="628" spans="3:3" ht="12.75">
      <c r="C628" s="12"/>
    </row>
    <row r="629" spans="3:3" ht="12.75">
      <c r="C629" s="12"/>
    </row>
    <row r="630" spans="3:3" ht="12.75">
      <c r="C630" s="12"/>
    </row>
    <row r="631" spans="3:3" ht="12.75">
      <c r="C631" s="12"/>
    </row>
    <row r="632" spans="3:3" ht="12.75">
      <c r="C632" s="12"/>
    </row>
    <row r="633" spans="3:3" ht="12.75">
      <c r="C633" s="12"/>
    </row>
    <row r="634" spans="3:3" ht="12.75">
      <c r="C634" s="12"/>
    </row>
    <row r="635" spans="3:3" ht="12.75">
      <c r="C635" s="12"/>
    </row>
    <row r="636" spans="3:3" ht="12.75">
      <c r="C636" s="12"/>
    </row>
    <row r="637" spans="3:3" ht="12.75">
      <c r="C637" s="12"/>
    </row>
    <row r="638" spans="3:3" ht="12.75">
      <c r="C638" s="12"/>
    </row>
    <row r="639" spans="3:3" ht="12.75">
      <c r="C639" s="12"/>
    </row>
    <row r="640" spans="3:3" ht="12.75">
      <c r="C640" s="12"/>
    </row>
    <row r="641" spans="3:3" ht="12.75">
      <c r="C641" s="12"/>
    </row>
    <row r="642" spans="3:3" ht="12.75">
      <c r="C642" s="12"/>
    </row>
    <row r="643" spans="3:3" ht="12.75">
      <c r="C643" s="12"/>
    </row>
    <row r="644" spans="3:3" ht="12.75">
      <c r="C644" s="12"/>
    </row>
    <row r="645" spans="3:3" ht="12.75">
      <c r="C645" s="12"/>
    </row>
    <row r="646" spans="3:3" ht="12.75">
      <c r="C646" s="12"/>
    </row>
    <row r="647" spans="3:3" ht="12.75">
      <c r="C647" s="12"/>
    </row>
    <row r="648" spans="3:3" ht="12.75">
      <c r="C648" s="12"/>
    </row>
    <row r="649" spans="3:3" ht="12.75">
      <c r="C649" s="12"/>
    </row>
    <row r="650" spans="3:3" ht="12.75">
      <c r="C650" s="12"/>
    </row>
    <row r="651" spans="3:3" ht="12.75">
      <c r="C651" s="12"/>
    </row>
    <row r="652" spans="3:3" ht="12.75">
      <c r="C652" s="12"/>
    </row>
    <row r="653" spans="3:3" ht="12.75">
      <c r="C653" s="12"/>
    </row>
    <row r="654" spans="3:3" ht="12.75">
      <c r="C654" s="12"/>
    </row>
    <row r="655" spans="3:3" ht="12.75">
      <c r="C655" s="12"/>
    </row>
    <row r="656" spans="3:3" ht="12.75">
      <c r="C656" s="12"/>
    </row>
    <row r="657" spans="3:3" ht="12.75">
      <c r="C657" s="12"/>
    </row>
    <row r="658" spans="3:3" ht="12.75">
      <c r="C658" s="12"/>
    </row>
    <row r="659" spans="3:3" ht="12.75">
      <c r="C659" s="12"/>
    </row>
    <row r="660" spans="3:3" ht="12.75">
      <c r="C660" s="12"/>
    </row>
    <row r="661" spans="3:3" ht="12.75">
      <c r="C661" s="12"/>
    </row>
    <row r="662" spans="3:3" ht="12.75">
      <c r="C662" s="12"/>
    </row>
    <row r="663" spans="3:3" ht="12.75">
      <c r="C663" s="12"/>
    </row>
    <row r="664" spans="3:3" ht="12.75">
      <c r="C664" s="12"/>
    </row>
    <row r="665" spans="3:3" ht="12.75">
      <c r="C665" s="12"/>
    </row>
    <row r="666" spans="3:3" ht="12.75">
      <c r="C666" s="12"/>
    </row>
    <row r="667" spans="3:3" ht="12.75">
      <c r="C667" s="12"/>
    </row>
    <row r="668" spans="3:3" ht="12.75">
      <c r="C668" s="12"/>
    </row>
    <row r="669" spans="3:3" ht="12.75">
      <c r="C669" s="12"/>
    </row>
    <row r="670" spans="3:3" ht="12.75">
      <c r="C670" s="12"/>
    </row>
    <row r="671" spans="3:3" ht="12.75">
      <c r="C671" s="12"/>
    </row>
    <row r="672" spans="3:3" ht="12.75">
      <c r="C672" s="12"/>
    </row>
    <row r="673" spans="3:3" ht="12.75">
      <c r="C673" s="12"/>
    </row>
    <row r="674" spans="3:3" ht="12.75">
      <c r="C674" s="12"/>
    </row>
    <row r="675" spans="3:3" ht="12.75">
      <c r="C675" s="12"/>
    </row>
    <row r="676" spans="3:3" ht="12.75">
      <c r="C676" s="12"/>
    </row>
    <row r="677" spans="3:3" ht="12.75">
      <c r="C677" s="12"/>
    </row>
    <row r="678" spans="3:3" ht="12.75">
      <c r="C678" s="12"/>
    </row>
    <row r="679" spans="3:3" ht="12.75">
      <c r="C679" s="12"/>
    </row>
    <row r="680" spans="3:3" ht="12.75">
      <c r="C680" s="12"/>
    </row>
    <row r="681" spans="3:3" ht="12.75">
      <c r="C681" s="12"/>
    </row>
    <row r="682" spans="3:3" ht="12.75">
      <c r="C682" s="12"/>
    </row>
    <row r="683" spans="3:3" ht="12.75">
      <c r="C683" s="12"/>
    </row>
    <row r="684" spans="3:3" ht="12.75">
      <c r="C684" s="12"/>
    </row>
    <row r="685" spans="3:3" ht="12.75">
      <c r="C685" s="12"/>
    </row>
    <row r="686" spans="3:3" ht="12.75">
      <c r="C686" s="12"/>
    </row>
    <row r="687" spans="3:3" ht="12.75">
      <c r="C687" s="12"/>
    </row>
    <row r="688" spans="3:3" ht="12.75">
      <c r="C688" s="12"/>
    </row>
    <row r="689" spans="3:3" ht="12.75">
      <c r="C689" s="12"/>
    </row>
    <row r="690" spans="3:3" ht="12.75">
      <c r="C690" s="12"/>
    </row>
    <row r="691" spans="3:3" ht="12.75">
      <c r="C691" s="12"/>
    </row>
    <row r="692" spans="3:3" ht="12.75">
      <c r="C692" s="12"/>
    </row>
    <row r="693" spans="3:3" ht="12.75">
      <c r="C693" s="12"/>
    </row>
    <row r="694" spans="3:3" ht="12.75">
      <c r="C694" s="12"/>
    </row>
    <row r="695" spans="3:3" ht="12.75">
      <c r="C695" s="12"/>
    </row>
    <row r="696" spans="3:3" ht="12.75">
      <c r="C696" s="12"/>
    </row>
    <row r="697" spans="3:3" ht="12.75">
      <c r="C697" s="12"/>
    </row>
    <row r="698" spans="3:3" ht="12.75">
      <c r="C698" s="12"/>
    </row>
    <row r="699" spans="3:3" ht="12.75">
      <c r="C699" s="12"/>
    </row>
    <row r="700" spans="3:3" ht="12.75">
      <c r="C700" s="12"/>
    </row>
    <row r="701" spans="3:3" ht="12.75">
      <c r="C701" s="12"/>
    </row>
    <row r="702" spans="3:3" ht="12.75">
      <c r="C702" s="12"/>
    </row>
    <row r="703" spans="3:3" ht="12.75">
      <c r="C703" s="12"/>
    </row>
    <row r="704" spans="3:3" ht="12.75">
      <c r="C704" s="12"/>
    </row>
    <row r="705" spans="3:3" ht="12.75">
      <c r="C705" s="12"/>
    </row>
    <row r="706" spans="3:3" ht="12.75">
      <c r="C706" s="12"/>
    </row>
    <row r="707" spans="3:3" ht="12.75">
      <c r="C707" s="12"/>
    </row>
    <row r="708" spans="3:3" ht="12.75">
      <c r="C708" s="12"/>
    </row>
    <row r="709" spans="3:3" ht="12.75">
      <c r="C709" s="12"/>
    </row>
    <row r="710" spans="3:3" ht="12.75">
      <c r="C710" s="12"/>
    </row>
    <row r="711" spans="3:3" ht="12.75">
      <c r="C711" s="12"/>
    </row>
    <row r="712" spans="3:3" ht="12.75">
      <c r="C712" s="12"/>
    </row>
    <row r="713" spans="3:3" ht="12.75">
      <c r="C713" s="12"/>
    </row>
    <row r="714" spans="3:3" ht="12.75">
      <c r="C714" s="12"/>
    </row>
    <row r="715" spans="3:3" ht="12.75">
      <c r="C715" s="12"/>
    </row>
    <row r="716" spans="3:3" ht="12.75">
      <c r="C716" s="12"/>
    </row>
    <row r="717" spans="3:3" ht="12.75">
      <c r="C717" s="12"/>
    </row>
    <row r="718" spans="3:3" ht="12.75">
      <c r="C718" s="12"/>
    </row>
    <row r="719" spans="3:3" ht="12.75">
      <c r="C719" s="12"/>
    </row>
    <row r="720" spans="3:3" ht="12.75">
      <c r="C720" s="12"/>
    </row>
    <row r="721" spans="3:3" ht="12.75">
      <c r="C721" s="12"/>
    </row>
    <row r="722" spans="3:3" ht="12.75">
      <c r="C722" s="12"/>
    </row>
    <row r="723" spans="3:3" ht="12.75">
      <c r="C723" s="12"/>
    </row>
    <row r="724" spans="3:3" ht="12.75">
      <c r="C724" s="12"/>
    </row>
    <row r="725" spans="3:3" ht="12.75">
      <c r="C725" s="12"/>
    </row>
    <row r="726" spans="3:3" ht="12.75">
      <c r="C726" s="12"/>
    </row>
    <row r="727" spans="3:3" ht="12.75">
      <c r="C727" s="12"/>
    </row>
    <row r="728" spans="3:3" ht="12.75">
      <c r="C728" s="12"/>
    </row>
    <row r="729" spans="3:3" ht="12.75">
      <c r="C729" s="12"/>
    </row>
    <row r="730" spans="3:3" ht="12.75">
      <c r="C730" s="12"/>
    </row>
    <row r="731" spans="3:3" ht="12.75">
      <c r="C731" s="12"/>
    </row>
    <row r="732" spans="3:3" ht="12.75">
      <c r="C732" s="12"/>
    </row>
    <row r="733" spans="3:3" ht="12.75">
      <c r="C733" s="12"/>
    </row>
    <row r="734" spans="3:3" ht="12.75">
      <c r="C734" s="12"/>
    </row>
    <row r="735" spans="3:3" ht="12.75">
      <c r="C735" s="12"/>
    </row>
    <row r="736" spans="3:3" ht="12.75">
      <c r="C736" s="12"/>
    </row>
    <row r="737" spans="3:3" ht="12.75">
      <c r="C737" s="12"/>
    </row>
    <row r="738" spans="3:3" ht="12.75">
      <c r="C738" s="12"/>
    </row>
    <row r="739" spans="3:3" ht="12.75">
      <c r="C739" s="12"/>
    </row>
    <row r="740" spans="3:3" ht="12.75">
      <c r="C740" s="12"/>
    </row>
    <row r="741" spans="3:3" ht="12.75">
      <c r="C741" s="12"/>
    </row>
    <row r="742" spans="3:3" ht="12.75">
      <c r="C742" s="12"/>
    </row>
    <row r="743" spans="3:3" ht="12.75">
      <c r="C743" s="12"/>
    </row>
    <row r="744" spans="3:3" ht="12.75">
      <c r="C744" s="12"/>
    </row>
    <row r="745" spans="3:3" ht="12.75">
      <c r="C745" s="12"/>
    </row>
    <row r="746" spans="3:3" ht="12.75">
      <c r="C746" s="12"/>
    </row>
    <row r="747" spans="3:3" ht="12.75">
      <c r="C747" s="12"/>
    </row>
    <row r="748" spans="3:3" ht="12.75">
      <c r="C748" s="12"/>
    </row>
    <row r="749" spans="3:3" ht="12.75">
      <c r="C749" s="12"/>
    </row>
    <row r="750" spans="3:3" ht="12.75">
      <c r="C750" s="12"/>
    </row>
    <row r="751" spans="3:3" ht="12.75">
      <c r="C751" s="12"/>
    </row>
    <row r="752" spans="3:3" ht="12.75">
      <c r="C752" s="12"/>
    </row>
    <row r="753" spans="3:3" ht="12.75">
      <c r="C753" s="12"/>
    </row>
    <row r="754" spans="3:3" ht="12.75">
      <c r="C754" s="12"/>
    </row>
    <row r="755" spans="3:3" ht="12.75">
      <c r="C755" s="12"/>
    </row>
    <row r="756" spans="3:3" ht="12.75">
      <c r="C756" s="12"/>
    </row>
    <row r="757" spans="3:3" ht="12.75">
      <c r="C757" s="12"/>
    </row>
    <row r="758" spans="3:3" ht="12.75">
      <c r="C758" s="12"/>
    </row>
    <row r="759" spans="3:3" ht="12.75">
      <c r="C759" s="12"/>
    </row>
    <row r="760" spans="3:3" ht="12.75">
      <c r="C760" s="12"/>
    </row>
    <row r="761" spans="3:3" ht="12.75">
      <c r="C761" s="12"/>
    </row>
    <row r="762" spans="3:3" ht="12.75">
      <c r="C762" s="12"/>
    </row>
    <row r="763" spans="3:3" ht="12.75">
      <c r="C763" s="12"/>
    </row>
    <row r="764" spans="3:3" ht="12.75">
      <c r="C764" s="12"/>
    </row>
    <row r="765" spans="3:3" ht="12.75">
      <c r="C765" s="12"/>
    </row>
    <row r="766" spans="3:3" ht="12.75">
      <c r="C766" s="12"/>
    </row>
    <row r="767" spans="3:3" ht="12.75">
      <c r="C767" s="12"/>
    </row>
    <row r="768" spans="3:3" ht="12.75">
      <c r="C768" s="12"/>
    </row>
    <row r="769" spans="3:3" ht="12.75">
      <c r="C769" s="12"/>
    </row>
    <row r="770" spans="3:3" ht="12.75">
      <c r="C770" s="12"/>
    </row>
    <row r="771" spans="3:3" ht="12.75">
      <c r="C771" s="12"/>
    </row>
    <row r="772" spans="3:3" ht="12.75">
      <c r="C772" s="12"/>
    </row>
    <row r="773" spans="3:3" ht="12.75">
      <c r="C773" s="12"/>
    </row>
    <row r="774" spans="3:3" ht="12.75">
      <c r="C774" s="12"/>
    </row>
    <row r="775" spans="3:3" ht="12.75">
      <c r="C775" s="12"/>
    </row>
    <row r="776" spans="3:3" ht="12.75">
      <c r="C776" s="12"/>
    </row>
    <row r="777" spans="3:3" ht="12.75">
      <c r="C777" s="12"/>
    </row>
    <row r="778" spans="3:3" ht="12.75">
      <c r="C778" s="12"/>
    </row>
    <row r="779" spans="3:3" ht="12.75">
      <c r="C779" s="12"/>
    </row>
    <row r="780" spans="3:3" ht="12.75">
      <c r="C780" s="12"/>
    </row>
    <row r="781" spans="3:3" ht="12.75">
      <c r="C781" s="12"/>
    </row>
    <row r="782" spans="3:3" ht="12.75">
      <c r="C782" s="12"/>
    </row>
    <row r="783" spans="3:3" ht="12.75">
      <c r="C783" s="12"/>
    </row>
    <row r="784" spans="3:3" ht="12.75">
      <c r="C784" s="12"/>
    </row>
    <row r="785" spans="3:3" ht="12.75">
      <c r="C785" s="12"/>
    </row>
    <row r="786" spans="3:3" ht="12.75">
      <c r="C786" s="12"/>
    </row>
    <row r="787" spans="3:3" ht="12.75">
      <c r="C787" s="12"/>
    </row>
    <row r="788" spans="3:3" ht="12.75">
      <c r="C788" s="12"/>
    </row>
    <row r="789" spans="3:3" ht="12.75">
      <c r="C789" s="12"/>
    </row>
    <row r="790" spans="3:3" ht="12.75">
      <c r="C790" s="12"/>
    </row>
    <row r="791" spans="3:3" ht="12.75">
      <c r="C791" s="12"/>
    </row>
    <row r="792" spans="3:3" ht="12.75">
      <c r="C792" s="12"/>
    </row>
    <row r="793" spans="3:3" ht="12.75">
      <c r="C793" s="12"/>
    </row>
    <row r="794" spans="3:3" ht="12.75">
      <c r="C794" s="12"/>
    </row>
    <row r="795" spans="3:3" ht="12.75">
      <c r="C795" s="12"/>
    </row>
    <row r="796" spans="3:3" ht="12.75">
      <c r="C796" s="12"/>
    </row>
    <row r="797" spans="3:3" ht="12.75">
      <c r="C797" s="12"/>
    </row>
    <row r="798" spans="3:3" ht="12.75">
      <c r="C798" s="12"/>
    </row>
    <row r="799" spans="3:3" ht="12.75">
      <c r="C799" s="12"/>
    </row>
    <row r="800" spans="3:3" ht="12.75">
      <c r="C800" s="12"/>
    </row>
    <row r="801" spans="3:3" ht="12.75">
      <c r="C801" s="12"/>
    </row>
    <row r="802" spans="3:3" ht="12.75">
      <c r="C802" s="12"/>
    </row>
    <row r="803" spans="3:3" ht="12.75">
      <c r="C803" s="12"/>
    </row>
    <row r="804" spans="3:3" ht="12.75">
      <c r="C804" s="12"/>
    </row>
    <row r="805" spans="3:3" ht="12.75">
      <c r="C805" s="12"/>
    </row>
    <row r="806" spans="3:3" ht="12.75">
      <c r="C806" s="12"/>
    </row>
    <row r="807" spans="3:3" ht="12.75">
      <c r="C807" s="12"/>
    </row>
    <row r="808" spans="3:3" ht="12.75">
      <c r="C808" s="12"/>
    </row>
    <row r="809" spans="3:3" ht="12.75">
      <c r="C809" s="12"/>
    </row>
    <row r="810" spans="3:3" ht="12.75">
      <c r="C810" s="12"/>
    </row>
    <row r="811" spans="3:3" ht="12.75">
      <c r="C811" s="12"/>
    </row>
    <row r="812" spans="3:3" ht="12.75">
      <c r="C812" s="12"/>
    </row>
    <row r="813" spans="3:3" ht="12.75">
      <c r="C813" s="12"/>
    </row>
    <row r="814" spans="3:3" ht="12.75">
      <c r="C814" s="12"/>
    </row>
    <row r="815" spans="3:3" ht="12.75">
      <c r="C815" s="12"/>
    </row>
    <row r="816" spans="3:3" ht="12.75">
      <c r="C816" s="12"/>
    </row>
    <row r="817" spans="3:3" ht="12.75">
      <c r="C817" s="12"/>
    </row>
    <row r="818" spans="3:3" ht="12.75">
      <c r="C818" s="12"/>
    </row>
    <row r="819" spans="3:3" ht="12.75">
      <c r="C819" s="12"/>
    </row>
    <row r="820" spans="3:3" ht="12.75">
      <c r="C820" s="12"/>
    </row>
    <row r="821" spans="3:3" ht="12.75">
      <c r="C821" s="12"/>
    </row>
    <row r="822" spans="3:3" ht="12.75">
      <c r="C822" s="12"/>
    </row>
    <row r="823" spans="3:3" ht="12.75">
      <c r="C823" s="12"/>
    </row>
    <row r="824" spans="3:3" ht="12.75">
      <c r="C824" s="12"/>
    </row>
    <row r="825" spans="3:3" ht="12.75">
      <c r="C825" s="12"/>
    </row>
    <row r="826" spans="3:3" ht="12.75">
      <c r="C826" s="12"/>
    </row>
    <row r="827" spans="3:3" ht="12.75">
      <c r="C827" s="12"/>
    </row>
    <row r="828" spans="3:3" ht="12.75">
      <c r="C828" s="12"/>
    </row>
    <row r="829" spans="3:3" ht="12.75">
      <c r="C829" s="12"/>
    </row>
    <row r="830" spans="3:3" ht="12.75">
      <c r="C830" s="12"/>
    </row>
    <row r="831" spans="3:3" ht="12.75">
      <c r="C831" s="12"/>
    </row>
    <row r="832" spans="3:3" ht="12.75">
      <c r="C832" s="12"/>
    </row>
    <row r="833" spans="3:3" ht="12.75">
      <c r="C833" s="12"/>
    </row>
    <row r="834" spans="3:3" ht="12.75">
      <c r="C834" s="12"/>
    </row>
    <row r="835" spans="3:3" ht="12.75">
      <c r="C835" s="12"/>
    </row>
    <row r="836" spans="3:3" ht="12.75">
      <c r="C836" s="12"/>
    </row>
    <row r="837" spans="3:3" ht="12.75">
      <c r="C837" s="12"/>
    </row>
    <row r="838" spans="3:3" ht="12.75">
      <c r="C838" s="12"/>
    </row>
    <row r="839" spans="3:3" ht="12.75">
      <c r="C839" s="12"/>
    </row>
    <row r="840" spans="3:3" ht="12.75">
      <c r="C840" s="12"/>
    </row>
    <row r="841" spans="3:3" ht="12.75">
      <c r="C841" s="12"/>
    </row>
    <row r="842" spans="3:3" ht="12.75">
      <c r="C842" s="12"/>
    </row>
    <row r="843" spans="3:3" ht="12.75">
      <c r="C843" s="12"/>
    </row>
    <row r="844" spans="3:3" ht="12.75">
      <c r="C844" s="12"/>
    </row>
    <row r="845" spans="3:3" ht="12.75">
      <c r="C845" s="12"/>
    </row>
    <row r="846" spans="3:3" ht="12.75">
      <c r="C846" s="12"/>
    </row>
    <row r="847" spans="3:3" ht="12.75">
      <c r="C847" s="12"/>
    </row>
    <row r="848" spans="3:3" ht="12.75">
      <c r="C848" s="12"/>
    </row>
    <row r="849" spans="3:3" ht="12.75">
      <c r="C849" s="12"/>
    </row>
    <row r="850" spans="3:3" ht="12.75">
      <c r="C850" s="12"/>
    </row>
    <row r="851" spans="3:3" ht="12.75">
      <c r="C851" s="12"/>
    </row>
    <row r="852" spans="3:3" ht="12.75">
      <c r="C852" s="12"/>
    </row>
    <row r="853" spans="3:3" ht="12.75">
      <c r="C853" s="12"/>
    </row>
    <row r="854" spans="3:3" ht="12.75">
      <c r="C854" s="12"/>
    </row>
    <row r="855" spans="3:3" ht="12.75">
      <c r="C855" s="12"/>
    </row>
    <row r="856" spans="3:3" ht="12.75">
      <c r="C856" s="12"/>
    </row>
    <row r="857" spans="3:3" ht="12.75">
      <c r="C857" s="12"/>
    </row>
    <row r="858" spans="3:3" ht="12.75">
      <c r="C858" s="12"/>
    </row>
    <row r="859" spans="3:3" ht="12.75">
      <c r="C859" s="12"/>
    </row>
    <row r="860" spans="3:3" ht="12.75">
      <c r="C860" s="12"/>
    </row>
    <row r="861" spans="3:3" ht="12.75">
      <c r="C861" s="12"/>
    </row>
    <row r="862" spans="3:3" ht="12.75">
      <c r="C862" s="12"/>
    </row>
    <row r="863" spans="3:3" ht="12.75">
      <c r="C863" s="12"/>
    </row>
    <row r="864" spans="3:3" ht="12.75">
      <c r="C864" s="12"/>
    </row>
    <row r="865" spans="3:3" ht="12.75">
      <c r="C865" s="12"/>
    </row>
    <row r="866" spans="3:3" ht="12.75">
      <c r="C866" s="12"/>
    </row>
    <row r="867" spans="3:3" ht="12.75">
      <c r="C867" s="12"/>
    </row>
    <row r="868" spans="3:3" ht="12.75">
      <c r="C868" s="12"/>
    </row>
    <row r="869" spans="3:3" ht="12.75">
      <c r="C869" s="12"/>
    </row>
    <row r="870" spans="3:3" ht="12.75">
      <c r="C870" s="12"/>
    </row>
    <row r="871" spans="3:3" ht="12.75">
      <c r="C871" s="12"/>
    </row>
    <row r="872" spans="3:3" ht="12.75">
      <c r="C872" s="12"/>
    </row>
    <row r="873" spans="3:3" ht="12.75">
      <c r="C873" s="12"/>
    </row>
    <row r="874" spans="3:3" ht="12.75">
      <c r="C874" s="12"/>
    </row>
    <row r="875" spans="3:3" ht="12.75">
      <c r="C875" s="12"/>
    </row>
    <row r="876" spans="3:3" ht="12.75">
      <c r="C876" s="12"/>
    </row>
    <row r="877" spans="3:3" ht="12.75">
      <c r="C877" s="12"/>
    </row>
    <row r="878" spans="3:3" ht="12.75">
      <c r="C878" s="12"/>
    </row>
    <row r="879" spans="3:3" ht="12.75">
      <c r="C879" s="12"/>
    </row>
    <row r="880" spans="3:3" ht="12.75">
      <c r="C880" s="12"/>
    </row>
    <row r="881" spans="3:3" ht="12.75">
      <c r="C881" s="12"/>
    </row>
    <row r="882" spans="3:3" ht="12.75">
      <c r="C882" s="12"/>
    </row>
    <row r="883" spans="3:3" ht="12.75">
      <c r="C883" s="12"/>
    </row>
    <row r="884" spans="3:3" ht="12.75">
      <c r="C884" s="12"/>
    </row>
    <row r="885" spans="3:3" ht="12.75">
      <c r="C885" s="12"/>
    </row>
    <row r="886" spans="3:3" ht="12.75">
      <c r="C886" s="12"/>
    </row>
    <row r="887" spans="3:3" ht="12.75">
      <c r="C887" s="12"/>
    </row>
    <row r="888" spans="3:3" ht="12.75">
      <c r="C888" s="12"/>
    </row>
    <row r="889" spans="3:3" ht="12.75">
      <c r="C889" s="12"/>
    </row>
    <row r="890" spans="3:3" ht="12.75">
      <c r="C890" s="12"/>
    </row>
    <row r="891" spans="3:3" ht="12.75">
      <c r="C891" s="12"/>
    </row>
    <row r="892" spans="3:3" ht="12.75">
      <c r="C892" s="12"/>
    </row>
    <row r="893" spans="3:3" ht="12.75">
      <c r="C893" s="12"/>
    </row>
    <row r="894" spans="3:3" ht="12.75">
      <c r="C894" s="12"/>
    </row>
    <row r="895" spans="3:3" ht="12.75">
      <c r="C895" s="12"/>
    </row>
    <row r="896" spans="3:3" ht="12.75">
      <c r="C896" s="12"/>
    </row>
    <row r="897" spans="3:3" ht="12.75">
      <c r="C897" s="12"/>
    </row>
    <row r="898" spans="3:3" ht="12.75">
      <c r="C898" s="12"/>
    </row>
    <row r="899" spans="3:3" ht="12.75">
      <c r="C899" s="12"/>
    </row>
    <row r="900" spans="3:3" ht="12.75">
      <c r="C900" s="12"/>
    </row>
    <row r="901" spans="3:3" ht="12.75">
      <c r="C901" s="12"/>
    </row>
    <row r="902" spans="3:3" ht="12.75">
      <c r="C902" s="12"/>
    </row>
    <row r="903" spans="3:3" ht="12.75">
      <c r="C903" s="12"/>
    </row>
    <row r="904" spans="3:3" ht="12.75">
      <c r="C904" s="12"/>
    </row>
    <row r="905" spans="3:3" ht="12.75">
      <c r="C905" s="12"/>
    </row>
    <row r="906" spans="3:3" ht="12.75">
      <c r="C906" s="12"/>
    </row>
    <row r="907" spans="3:3" ht="12.75">
      <c r="C907" s="12"/>
    </row>
    <row r="908" spans="3:3" ht="12.75">
      <c r="C908" s="12"/>
    </row>
    <row r="909" spans="3:3" ht="12.75">
      <c r="C909" s="12"/>
    </row>
    <row r="910" spans="3:3" ht="12.75">
      <c r="C910" s="12"/>
    </row>
    <row r="911" spans="3:3" ht="12.75">
      <c r="C911" s="12"/>
    </row>
    <row r="912" spans="3:3" ht="12.75">
      <c r="C912" s="12"/>
    </row>
    <row r="913" spans="3:3" ht="12.75">
      <c r="C913" s="12"/>
    </row>
    <row r="914" spans="3:3" ht="12.75">
      <c r="C914" s="12"/>
    </row>
    <row r="915" spans="3:3" ht="12.75">
      <c r="C915" s="12"/>
    </row>
    <row r="916" spans="3:3" ht="12.75">
      <c r="C916" s="12"/>
    </row>
    <row r="917" spans="3:3" ht="12.75">
      <c r="C917" s="12"/>
    </row>
    <row r="918" spans="3:3" ht="12.75">
      <c r="C918" s="12"/>
    </row>
    <row r="919" spans="3:3" ht="12.75">
      <c r="C919" s="12"/>
    </row>
    <row r="920" spans="3:3" ht="12.75">
      <c r="C920" s="12"/>
    </row>
    <row r="921" spans="3:3" ht="12.75">
      <c r="C921" s="12"/>
    </row>
    <row r="922" spans="3:3" ht="12.75">
      <c r="C922" s="12"/>
    </row>
    <row r="923" spans="3:3" ht="12.75">
      <c r="C923" s="12"/>
    </row>
    <row r="924" spans="3:3" ht="12.75">
      <c r="C924" s="12"/>
    </row>
    <row r="925" spans="3:3" ht="12.75">
      <c r="C925" s="12"/>
    </row>
    <row r="926" spans="3:3" ht="12.75">
      <c r="C926" s="12"/>
    </row>
    <row r="927" spans="3:3" ht="12.75">
      <c r="C927" s="12"/>
    </row>
    <row r="928" spans="3:3" ht="12.75">
      <c r="C928" s="12"/>
    </row>
    <row r="929" spans="3:3" ht="12.75">
      <c r="C929" s="12"/>
    </row>
    <row r="930" spans="3:3" ht="12.75">
      <c r="C930" s="12"/>
    </row>
    <row r="931" spans="3:3" ht="12.75">
      <c r="C931" s="12"/>
    </row>
    <row r="932" spans="3:3" ht="12.75">
      <c r="C932" s="12"/>
    </row>
    <row r="933" spans="3:3" ht="12.75">
      <c r="C933" s="12"/>
    </row>
    <row r="934" spans="3:3" ht="12.75">
      <c r="C934" s="12"/>
    </row>
    <row r="935" spans="3:3" ht="12.75">
      <c r="C935" s="12"/>
    </row>
    <row r="936" spans="3:3" ht="12.75">
      <c r="C936" s="12"/>
    </row>
    <row r="937" spans="3:3" ht="12.75">
      <c r="C937" s="12"/>
    </row>
    <row r="938" spans="3:3" ht="12.75">
      <c r="C938" s="12"/>
    </row>
    <row r="939" spans="3:3" ht="12.75">
      <c r="C939" s="12"/>
    </row>
    <row r="940" spans="3:3" ht="12.75">
      <c r="C940" s="12"/>
    </row>
    <row r="941" spans="3:3" ht="12.75">
      <c r="C941" s="12"/>
    </row>
    <row r="942" spans="3:3" ht="12.75">
      <c r="C942" s="12"/>
    </row>
    <row r="943" spans="3:3" ht="12.75">
      <c r="C943" s="12"/>
    </row>
    <row r="944" spans="3:3" ht="12.75">
      <c r="C944" s="12"/>
    </row>
    <row r="945" spans="3:3" ht="12.75">
      <c r="C945" s="12"/>
    </row>
    <row r="946" spans="3:3" ht="12.75">
      <c r="C946" s="12"/>
    </row>
    <row r="947" spans="3:3" ht="12.75">
      <c r="C947" s="12"/>
    </row>
    <row r="948" spans="3:3" ht="12.75">
      <c r="C948" s="12"/>
    </row>
    <row r="949" spans="3:3" ht="12.75">
      <c r="C949" s="12"/>
    </row>
    <row r="950" spans="3:3" ht="12.75">
      <c r="C950" s="12"/>
    </row>
    <row r="951" spans="3:3" ht="12.75">
      <c r="C951" s="12"/>
    </row>
    <row r="952" spans="3:3" ht="12.75">
      <c r="C952" s="12"/>
    </row>
    <row r="953" spans="3:3" ht="12.75">
      <c r="C953" s="12"/>
    </row>
    <row r="954" spans="3:3" ht="12.75">
      <c r="C954" s="12"/>
    </row>
    <row r="955" spans="3:3" ht="12.75">
      <c r="C955" s="12"/>
    </row>
    <row r="956" spans="3:3" ht="12.75">
      <c r="C956" s="12"/>
    </row>
    <row r="957" spans="3:3" ht="12.75">
      <c r="C957" s="12"/>
    </row>
    <row r="958" spans="3:3" ht="12.75">
      <c r="C958" s="12"/>
    </row>
    <row r="959" spans="3:3" ht="12.75">
      <c r="C959" s="12"/>
    </row>
    <row r="960" spans="3:3" ht="12.75">
      <c r="C960" s="12"/>
    </row>
    <row r="961" spans="3:3" ht="12.75">
      <c r="C961" s="12"/>
    </row>
    <row r="962" spans="3:3" ht="12.75">
      <c r="C962" s="12"/>
    </row>
    <row r="963" spans="3:3" ht="12.75">
      <c r="C963" s="12"/>
    </row>
    <row r="964" spans="3:3" ht="12.75">
      <c r="C964" s="12"/>
    </row>
    <row r="965" spans="3:3" ht="12.75">
      <c r="C965" s="12"/>
    </row>
    <row r="966" spans="3:3" ht="12.75">
      <c r="C966" s="12"/>
    </row>
    <row r="967" spans="3:3" ht="12.75">
      <c r="C967" s="12"/>
    </row>
    <row r="968" spans="3:3" ht="12.75">
      <c r="C968" s="12"/>
    </row>
    <row r="969" spans="3:3" ht="12.75">
      <c r="C969" s="12"/>
    </row>
    <row r="970" spans="3:3" ht="12.75">
      <c r="C970" s="12"/>
    </row>
    <row r="971" spans="3:3" ht="12.75">
      <c r="C971" s="12"/>
    </row>
    <row r="972" spans="3:3" ht="12.75">
      <c r="C972" s="12"/>
    </row>
    <row r="973" spans="3:3" ht="12.75">
      <c r="C973" s="12"/>
    </row>
    <row r="974" spans="3:3" ht="12.75">
      <c r="C974" s="12"/>
    </row>
    <row r="975" spans="3:3" ht="12.75">
      <c r="C975" s="12"/>
    </row>
    <row r="976" spans="3:3" ht="12.75">
      <c r="C976" s="12"/>
    </row>
    <row r="977" spans="3:3" ht="12.75">
      <c r="C977" s="12"/>
    </row>
    <row r="978" spans="3:3" ht="12.75">
      <c r="C978" s="12"/>
    </row>
    <row r="979" spans="3:3" ht="12.75">
      <c r="C979" s="12"/>
    </row>
    <row r="980" spans="3:3" ht="12.75">
      <c r="C980" s="12"/>
    </row>
    <row r="981" spans="3:3" ht="12.75">
      <c r="C981" s="12"/>
    </row>
    <row r="982" spans="3:3" ht="12.75">
      <c r="C982" s="12"/>
    </row>
    <row r="983" spans="3:3" ht="12.75">
      <c r="C983" s="12"/>
    </row>
    <row r="984" spans="3:3" ht="12.75">
      <c r="C984" s="12"/>
    </row>
    <row r="985" spans="3:3" ht="12.75">
      <c r="C985" s="12"/>
    </row>
    <row r="986" spans="3:3" ht="12.75">
      <c r="C986" s="12"/>
    </row>
    <row r="987" spans="3:3" ht="12.75">
      <c r="C987" s="12"/>
    </row>
    <row r="988" spans="3:3" ht="12.75">
      <c r="C988" s="12"/>
    </row>
    <row r="989" spans="3:3" ht="12.75">
      <c r="C989" s="12"/>
    </row>
    <row r="990" spans="3:3" ht="12.75">
      <c r="C990" s="12"/>
    </row>
    <row r="991" spans="3:3" ht="12.75">
      <c r="C991" s="12"/>
    </row>
    <row r="992" spans="3:3" ht="12.75">
      <c r="C992" s="12"/>
    </row>
  </sheetData>
  <mergeCells count="4">
    <mergeCell ref="A2:A9"/>
    <mergeCell ref="B5:B9"/>
    <mergeCell ref="A14:A17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J28"/>
  <sheetViews>
    <sheetView workbookViewId="0"/>
  </sheetViews>
  <sheetFormatPr defaultColWidth="14.42578125" defaultRowHeight="15.75" customHeight="1"/>
  <cols>
    <col min="4" max="6" width="15.28515625" customWidth="1"/>
    <col min="7" max="7" width="14.42578125" style="86" customWidth="1"/>
    <col min="8" max="8" width="15.42578125" style="86" customWidth="1"/>
  </cols>
  <sheetData>
    <row r="1" spans="1:10" ht="15.75" customHeight="1">
      <c r="A1" s="1" t="s">
        <v>7</v>
      </c>
      <c r="B1" s="1" t="s">
        <v>8</v>
      </c>
      <c r="C1" s="1" t="s">
        <v>9</v>
      </c>
      <c r="D1" s="1" t="s">
        <v>44</v>
      </c>
      <c r="E1" s="1" t="s">
        <v>70</v>
      </c>
      <c r="F1" s="1" t="s">
        <v>71</v>
      </c>
      <c r="G1" s="13" t="s">
        <v>10</v>
      </c>
      <c r="H1" s="13" t="s">
        <v>244</v>
      </c>
      <c r="I1" s="4" t="s">
        <v>72</v>
      </c>
      <c r="J1" s="69" t="s">
        <v>256</v>
      </c>
    </row>
    <row r="2" spans="1:10" ht="15.75" customHeight="1">
      <c r="A2" s="131" t="s">
        <v>142</v>
      </c>
      <c r="B2" s="1"/>
      <c r="C2" s="5" t="s">
        <v>5</v>
      </c>
      <c r="D2" s="14">
        <v>13.52</v>
      </c>
      <c r="E2" s="14">
        <v>9.4510000000000005</v>
      </c>
      <c r="F2" s="14">
        <v>14.75</v>
      </c>
      <c r="G2" s="20">
        <f>AVERAGE(D2:F2)</f>
        <v>12.573666666666668</v>
      </c>
      <c r="H2" s="20">
        <f>STDEV(D2:F2)</f>
        <v>2.7733572314675401</v>
      </c>
      <c r="I2" s="20">
        <f t="shared" ref="I2:I8" si="0">$G$2/G2</f>
        <v>1</v>
      </c>
    </row>
    <row r="3" spans="1:10" ht="15.75" customHeight="1">
      <c r="A3" s="132"/>
      <c r="B3" s="131" t="s">
        <v>14</v>
      </c>
      <c r="C3" s="9" t="s">
        <v>143</v>
      </c>
      <c r="D3" s="15">
        <v>12.68</v>
      </c>
      <c r="E3" s="15">
        <v>7.5730000000000004</v>
      </c>
      <c r="F3" s="15">
        <v>12.9</v>
      </c>
      <c r="G3" s="105">
        <f t="shared" ref="G3:G8" si="1">AVERAGE(D3:F3)</f>
        <v>11.051</v>
      </c>
      <c r="H3" s="105">
        <f t="shared" ref="H3:H8" si="2">STDEV(D3:F3)</f>
        <v>3.0140442929724887</v>
      </c>
      <c r="I3" s="16">
        <f t="shared" si="0"/>
        <v>1.1377854191174253</v>
      </c>
      <c r="J3" s="108">
        <f>IF(I3 &gt; 1, _xlfn.T.TEST(D$2:F$2,D3:F3,1,1), 1 - _xlfn.T.TEST(D$2:F$2,D3:F3,1,1))</f>
        <v>2.3389804324552153E-2</v>
      </c>
    </row>
    <row r="4" spans="1:10" ht="15.75" customHeight="1">
      <c r="A4" s="132"/>
      <c r="B4" s="132"/>
      <c r="C4" s="1" t="s">
        <v>144</v>
      </c>
      <c r="D4" s="12">
        <v>29.21</v>
      </c>
      <c r="E4" s="12">
        <v>22.77</v>
      </c>
      <c r="F4" s="12">
        <v>24.53</v>
      </c>
      <c r="G4" s="104">
        <f t="shared" si="1"/>
        <v>25.503333333333334</v>
      </c>
      <c r="H4" s="104">
        <f t="shared" si="2"/>
        <v>3.3285031670907608</v>
      </c>
      <c r="I4" s="13">
        <f t="shared" si="0"/>
        <v>0.49302052019343878</v>
      </c>
      <c r="J4" s="98">
        <f t="shared" ref="J4:J8" si="3">IF(I4 &gt; 1, _xlfn.T.TEST(D$2:F$2,D4:F4,1,1), 1 - _xlfn.T.TEST(D$2:F$2,D4:F4,1,1))</f>
        <v>0.99140791220191704</v>
      </c>
    </row>
    <row r="5" spans="1:10" ht="15.75" customHeight="1">
      <c r="A5" s="132"/>
      <c r="B5" s="131" t="s">
        <v>22</v>
      </c>
      <c r="C5" s="3" t="s">
        <v>145</v>
      </c>
      <c r="D5" s="25">
        <v>16.079999999999998</v>
      </c>
      <c r="E5" s="25">
        <v>11.46</v>
      </c>
      <c r="F5" s="25">
        <v>20.99</v>
      </c>
      <c r="G5" s="106">
        <f t="shared" si="1"/>
        <v>16.176666666666666</v>
      </c>
      <c r="H5" s="106">
        <f t="shared" si="2"/>
        <v>4.7657353402526654</v>
      </c>
      <c r="I5" s="34">
        <f t="shared" si="0"/>
        <v>0.77727179064496199</v>
      </c>
      <c r="J5" s="107">
        <f t="shared" si="3"/>
        <v>0.94337647949743375</v>
      </c>
    </row>
    <row r="6" spans="1:10" ht="15.75" customHeight="1">
      <c r="A6" s="132"/>
      <c r="B6" s="132"/>
      <c r="C6" s="3" t="s">
        <v>146</v>
      </c>
      <c r="D6" s="25">
        <v>12.72</v>
      </c>
      <c r="E6" s="25">
        <v>10.35</v>
      </c>
      <c r="F6" s="25">
        <v>14.22</v>
      </c>
      <c r="G6" s="106">
        <f t="shared" si="1"/>
        <v>12.43</v>
      </c>
      <c r="H6" s="106">
        <f t="shared" si="2"/>
        <v>1.9512303810673035</v>
      </c>
      <c r="I6" s="34">
        <f>$G$2/G6</f>
        <v>1.0115580584607133</v>
      </c>
      <c r="J6" s="107">
        <f t="shared" si="3"/>
        <v>0.40538141125862537</v>
      </c>
    </row>
    <row r="7" spans="1:10" ht="15.75" customHeight="1">
      <c r="A7" s="132"/>
      <c r="B7" s="132"/>
      <c r="C7" s="1" t="s">
        <v>147</v>
      </c>
      <c r="D7" s="12">
        <v>28.27</v>
      </c>
      <c r="E7" s="12">
        <v>16.68</v>
      </c>
      <c r="F7" s="12">
        <v>35.909999999999997</v>
      </c>
      <c r="G7" s="104">
        <f t="shared" si="1"/>
        <v>26.953333333333333</v>
      </c>
      <c r="H7" s="104">
        <f t="shared" si="2"/>
        <v>9.6823774628617638</v>
      </c>
      <c r="I7" s="13">
        <f t="shared" si="0"/>
        <v>0.46649765025970819</v>
      </c>
      <c r="J7" s="98">
        <f t="shared" si="3"/>
        <v>0.96488802620801684</v>
      </c>
    </row>
    <row r="8" spans="1:10" ht="15.75" customHeight="1">
      <c r="A8" s="132"/>
      <c r="B8" s="132"/>
      <c r="C8" s="3" t="s">
        <v>148</v>
      </c>
      <c r="D8" s="25">
        <v>13.93</v>
      </c>
      <c r="E8" s="25">
        <v>16.16</v>
      </c>
      <c r="F8" s="25">
        <v>15.53</v>
      </c>
      <c r="G8" s="106">
        <f t="shared" si="1"/>
        <v>15.206666666666665</v>
      </c>
      <c r="H8" s="106">
        <f t="shared" si="2"/>
        <v>1.1496231266520927</v>
      </c>
      <c r="I8" s="34">
        <f t="shared" si="0"/>
        <v>0.82685225778167482</v>
      </c>
      <c r="J8" s="107">
        <f t="shared" si="3"/>
        <v>0.83698419923616041</v>
      </c>
    </row>
    <row r="9" spans="1:10" ht="15.75" customHeight="1">
      <c r="J9" s="98"/>
    </row>
    <row r="10" spans="1:10" ht="15.75" customHeight="1">
      <c r="A10" s="1" t="s">
        <v>7</v>
      </c>
      <c r="B10" s="1" t="s">
        <v>8</v>
      </c>
      <c r="C10" s="1" t="s">
        <v>9</v>
      </c>
      <c r="D10" s="1" t="s">
        <v>51</v>
      </c>
      <c r="E10" s="4" t="s">
        <v>72</v>
      </c>
      <c r="F10" s="4"/>
      <c r="G10" s="13"/>
      <c r="H10" s="13"/>
      <c r="J10" s="98"/>
    </row>
    <row r="11" spans="1:10" ht="15.75" customHeight="1">
      <c r="A11" s="131" t="s">
        <v>142</v>
      </c>
      <c r="B11" s="1"/>
      <c r="C11" s="5" t="s">
        <v>5</v>
      </c>
      <c r="D11" s="14">
        <v>9.0740000000000001E-2</v>
      </c>
      <c r="E11" s="20">
        <f>$D$11/D11</f>
        <v>1</v>
      </c>
      <c r="F11" s="20"/>
      <c r="G11" s="20"/>
      <c r="H11" s="20"/>
      <c r="J11" s="98"/>
    </row>
    <row r="12" spans="1:10" ht="15.75" customHeight="1">
      <c r="A12" s="132"/>
      <c r="B12" s="131" t="s">
        <v>14</v>
      </c>
      <c r="C12" s="1" t="s">
        <v>143</v>
      </c>
      <c r="D12" s="12">
        <v>7.2900000000000006E-2</v>
      </c>
      <c r="E12" s="20">
        <f t="shared" ref="E12:E19" si="4">$D$11/D12</f>
        <v>1.244718792866941</v>
      </c>
      <c r="F12" s="20"/>
      <c r="G12" s="13"/>
      <c r="H12" s="13"/>
      <c r="J12" s="98"/>
    </row>
    <row r="13" spans="1:10" ht="15.75" customHeight="1">
      <c r="A13" s="132"/>
      <c r="B13" s="132"/>
      <c r="C13" s="1" t="s">
        <v>149</v>
      </c>
      <c r="D13" s="12">
        <v>0.41370000000000001</v>
      </c>
      <c r="E13" s="20">
        <f t="shared" si="4"/>
        <v>0.2193376843123036</v>
      </c>
      <c r="F13" s="20"/>
      <c r="G13" s="13"/>
      <c r="H13" s="13"/>
    </row>
    <row r="14" spans="1:10" ht="15.75" customHeight="1">
      <c r="A14" s="132"/>
      <c r="B14" s="132"/>
      <c r="C14" s="1" t="s">
        <v>144</v>
      </c>
      <c r="D14" s="12">
        <v>7.6300000000000007E-2</v>
      </c>
      <c r="E14" s="20">
        <f t="shared" si="4"/>
        <v>1.1892529488859762</v>
      </c>
      <c r="F14" s="20"/>
      <c r="G14" s="13"/>
      <c r="H14" s="13"/>
    </row>
    <row r="15" spans="1:10" ht="15.75" customHeight="1">
      <c r="A15" s="132"/>
      <c r="B15" s="131" t="s">
        <v>22</v>
      </c>
      <c r="C15" s="1" t="s">
        <v>145</v>
      </c>
      <c r="D15" s="12">
        <v>6.2780000000000002E-2</v>
      </c>
      <c r="E15" s="20">
        <f t="shared" si="4"/>
        <v>1.4453647658489965</v>
      </c>
      <c r="F15" s="20"/>
      <c r="G15" s="13"/>
      <c r="H15" s="13"/>
    </row>
    <row r="16" spans="1:10" ht="15.75" customHeight="1">
      <c r="A16" s="132"/>
      <c r="B16" s="132"/>
      <c r="C16" s="1" t="s">
        <v>146</v>
      </c>
      <c r="D16" s="12">
        <v>5.262E-2</v>
      </c>
      <c r="E16" s="20">
        <f t="shared" si="4"/>
        <v>1.7244393766628658</v>
      </c>
      <c r="F16" s="20"/>
      <c r="G16" s="13"/>
      <c r="H16" s="13"/>
    </row>
    <row r="17" spans="1:9" ht="15.75" customHeight="1">
      <c r="A17" s="132"/>
      <c r="B17" s="132"/>
      <c r="C17" s="1" t="s">
        <v>147</v>
      </c>
      <c r="D17" s="12">
        <v>6.5579999999999999E-2</v>
      </c>
      <c r="E17" s="20">
        <f t="shared" si="4"/>
        <v>1.3836535529124734</v>
      </c>
      <c r="F17" s="20"/>
      <c r="G17" s="13"/>
      <c r="H17" s="13"/>
    </row>
    <row r="18" spans="1:9" ht="15.75" customHeight="1">
      <c r="A18" s="132"/>
      <c r="B18" s="132"/>
      <c r="C18" s="1" t="s">
        <v>150</v>
      </c>
      <c r="D18" s="12">
        <v>0.29820000000000002</v>
      </c>
      <c r="E18" s="20">
        <f t="shared" si="4"/>
        <v>0.30429242119382965</v>
      </c>
      <c r="F18" s="20"/>
      <c r="G18" s="13"/>
      <c r="H18" s="13"/>
    </row>
    <row r="19" spans="1:9" ht="15.75" customHeight="1">
      <c r="A19" s="132"/>
      <c r="B19" s="132"/>
      <c r="C19" s="1" t="s">
        <v>148</v>
      </c>
      <c r="D19" s="12">
        <v>7.2029999999999997E-2</v>
      </c>
      <c r="E19" s="20">
        <f t="shared" si="4"/>
        <v>1.2597528807441345</v>
      </c>
      <c r="F19" s="20"/>
      <c r="G19" s="13"/>
      <c r="H19" s="13"/>
    </row>
    <row r="21" spans="1:9" ht="15.75" customHeight="1">
      <c r="A21" s="1"/>
      <c r="B21" s="1"/>
      <c r="C21" s="1"/>
      <c r="D21" s="1"/>
      <c r="E21" s="1"/>
      <c r="F21" s="1"/>
      <c r="G21" s="13"/>
      <c r="H21" s="13"/>
      <c r="I21" s="4"/>
    </row>
    <row r="22" spans="1:9" ht="15.75" customHeight="1">
      <c r="A22" s="1"/>
      <c r="B22" s="1"/>
      <c r="C22" s="5"/>
      <c r="D22" s="14"/>
      <c r="E22" s="14"/>
      <c r="F22" s="14"/>
      <c r="G22" s="20"/>
      <c r="H22" s="20"/>
      <c r="I22" s="20"/>
    </row>
    <row r="23" spans="1:9" ht="15.75" customHeight="1">
      <c r="A23" s="1"/>
      <c r="B23" s="1"/>
      <c r="C23" s="1"/>
      <c r="D23" s="12"/>
      <c r="E23" s="12"/>
      <c r="F23" s="12"/>
      <c r="G23" s="13"/>
      <c r="H23" s="13"/>
      <c r="I23" s="13"/>
    </row>
    <row r="24" spans="1:9" ht="15.75" customHeight="1">
      <c r="A24" s="1"/>
      <c r="B24" s="1"/>
      <c r="C24" s="1"/>
      <c r="D24" s="12"/>
      <c r="E24" s="12"/>
      <c r="F24" s="12"/>
      <c r="G24" s="13"/>
      <c r="H24" s="13"/>
      <c r="I24" s="13"/>
    </row>
    <row r="25" spans="1:9" ht="15.75" customHeight="1">
      <c r="A25" s="1"/>
      <c r="B25" s="1"/>
      <c r="C25" s="1"/>
      <c r="D25" s="12"/>
      <c r="E25" s="12"/>
      <c r="F25" s="12"/>
      <c r="G25" s="13"/>
      <c r="H25" s="13"/>
      <c r="I25" s="13"/>
    </row>
    <row r="26" spans="1:9" ht="15.75" customHeight="1">
      <c r="A26" s="1"/>
      <c r="B26" s="1"/>
      <c r="C26" s="1"/>
      <c r="D26" s="12"/>
      <c r="E26" s="12"/>
      <c r="F26" s="12"/>
      <c r="G26" s="13"/>
      <c r="H26" s="13"/>
      <c r="I26" s="13"/>
    </row>
    <row r="27" spans="1:9" ht="15.75" customHeight="1">
      <c r="A27" s="1"/>
      <c r="B27" s="1"/>
      <c r="C27" s="1"/>
      <c r="D27" s="12"/>
      <c r="E27" s="12"/>
      <c r="F27" s="12"/>
      <c r="G27" s="13"/>
      <c r="H27" s="13"/>
      <c r="I27" s="13"/>
    </row>
    <row r="28" spans="1:9" ht="15.75" customHeight="1">
      <c r="A28" s="1"/>
      <c r="B28" s="1"/>
      <c r="C28" s="1"/>
      <c r="D28" s="12"/>
      <c r="E28" s="12"/>
      <c r="F28" s="12"/>
      <c r="G28" s="13"/>
      <c r="H28" s="13"/>
      <c r="I28" s="13"/>
    </row>
  </sheetData>
  <mergeCells count="6">
    <mergeCell ref="A2:A8"/>
    <mergeCell ref="B3:B4"/>
    <mergeCell ref="B5:B8"/>
    <mergeCell ref="A11:A19"/>
    <mergeCell ref="B12:B14"/>
    <mergeCell ref="B15:B19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K997"/>
  <sheetViews>
    <sheetView workbookViewId="0"/>
  </sheetViews>
  <sheetFormatPr defaultColWidth="14.42578125" defaultRowHeight="15.75" customHeight="1"/>
  <cols>
    <col min="1" max="1" width="19.85546875" customWidth="1"/>
    <col min="2" max="2" width="16.85546875" customWidth="1"/>
    <col min="3" max="3" width="26.5703125" customWidth="1"/>
    <col min="4" max="5" width="15.85546875" customWidth="1"/>
    <col min="6" max="7" width="15.85546875" style="86" customWidth="1"/>
    <col min="8" max="8" width="15" customWidth="1"/>
    <col min="9" max="9" width="16" customWidth="1"/>
  </cols>
  <sheetData>
    <row r="1" spans="1:10" ht="15.75" customHeight="1">
      <c r="A1" s="1" t="s">
        <v>7</v>
      </c>
      <c r="B1" s="1" t="s">
        <v>8</v>
      </c>
      <c r="C1" s="1" t="s">
        <v>9</v>
      </c>
      <c r="D1" s="1" t="s">
        <v>44</v>
      </c>
      <c r="E1" s="1" t="s">
        <v>70</v>
      </c>
      <c r="F1" s="104" t="s">
        <v>71</v>
      </c>
      <c r="G1" s="13" t="s">
        <v>10</v>
      </c>
      <c r="H1" s="13" t="s">
        <v>244</v>
      </c>
      <c r="I1" s="4" t="s">
        <v>72</v>
      </c>
      <c r="J1" s="69" t="s">
        <v>256</v>
      </c>
    </row>
    <row r="2" spans="1:10" ht="15.75" customHeight="1">
      <c r="A2" s="131" t="s">
        <v>142</v>
      </c>
      <c r="B2" s="1"/>
      <c r="C2" s="5" t="s">
        <v>5</v>
      </c>
      <c r="D2" s="14">
        <v>16.059999999999999</v>
      </c>
      <c r="E2" s="14">
        <v>13.02</v>
      </c>
      <c r="F2" s="20">
        <v>14.75</v>
      </c>
      <c r="G2" s="20">
        <f>AVERAGE(D2:F2)</f>
        <v>14.61</v>
      </c>
      <c r="H2" s="20">
        <f>STDEV(D2:F2)</f>
        <v>1.5248278591368924</v>
      </c>
      <c r="I2" s="20">
        <f t="shared" ref="I2:I8" si="0">G$2/G2</f>
        <v>1</v>
      </c>
    </row>
    <row r="3" spans="1:10" ht="15.75" customHeight="1">
      <c r="A3" s="132"/>
      <c r="B3" s="1" t="s">
        <v>14</v>
      </c>
      <c r="C3" s="12" t="s">
        <v>151</v>
      </c>
      <c r="D3" s="12">
        <v>33.299999999999997</v>
      </c>
      <c r="E3" s="12">
        <v>18.059999999999999</v>
      </c>
      <c r="F3" s="13">
        <v>22.91</v>
      </c>
      <c r="G3" s="13">
        <f>AVERAGE(D3:F3)</f>
        <v>24.756666666666664</v>
      </c>
      <c r="H3" s="104">
        <f t="shared" ref="H3:H8" si="1">STDEV(D3:F3)</f>
        <v>7.786015241016</v>
      </c>
      <c r="I3" s="13">
        <f t="shared" si="0"/>
        <v>0.59014406893765992</v>
      </c>
      <c r="J3" s="98">
        <f>IF(I3 &gt; 1, _xlfn.T.TEST(D$2:F$2,D3:F3,1,1), 1 - _xlfn.T.TEST(D$2:F$2,D3:F3,1,1))</f>
        <v>0.94541509514910937</v>
      </c>
    </row>
    <row r="4" spans="1:10" ht="15.75" customHeight="1">
      <c r="A4" s="132"/>
      <c r="B4" s="1" t="s">
        <v>22</v>
      </c>
      <c r="C4" s="15" t="s">
        <v>152</v>
      </c>
      <c r="D4" s="15">
        <v>12.1</v>
      </c>
      <c r="E4" s="15">
        <v>10.97</v>
      </c>
      <c r="F4" s="16">
        <v>13.22</v>
      </c>
      <c r="G4" s="16">
        <f>AVERAGE(D4:F4)</f>
        <v>12.096666666666666</v>
      </c>
      <c r="H4" s="105">
        <f t="shared" si="1"/>
        <v>1.125003703697607</v>
      </c>
      <c r="I4" s="16">
        <f t="shared" si="0"/>
        <v>1.2077707357398733</v>
      </c>
      <c r="J4" s="108">
        <f t="shared" ref="J4:J8" si="2">IF(I4 &gt; 1, _xlfn.T.TEST(D$2:F$2,D4:F4,1,1), 1 - _xlfn.T.TEST(D$2:F$2,D4:F4,1,1))</f>
        <v>3.8300038831242555E-2</v>
      </c>
    </row>
    <row r="5" spans="1:10" ht="15.75" customHeight="1">
      <c r="A5" s="132"/>
      <c r="B5" s="131" t="s">
        <v>62</v>
      </c>
      <c r="C5" s="15" t="s">
        <v>153</v>
      </c>
      <c r="D5" s="15">
        <v>14.39</v>
      </c>
      <c r="E5" s="15">
        <v>9.2929999999999993</v>
      </c>
      <c r="F5" s="16">
        <v>12.76</v>
      </c>
      <c r="G5" s="16">
        <f>AVERAGE(D5:F5)</f>
        <v>12.147666666666666</v>
      </c>
      <c r="H5" s="105">
        <f t="shared" si="1"/>
        <v>2.6030878458733149</v>
      </c>
      <c r="I5" s="16">
        <f t="shared" si="0"/>
        <v>1.2027001070164367</v>
      </c>
      <c r="J5" s="108">
        <f t="shared" si="2"/>
        <v>3.0616753091615656E-2</v>
      </c>
    </row>
    <row r="6" spans="1:10" ht="15.75" customHeight="1">
      <c r="A6" s="132"/>
      <c r="B6" s="132"/>
      <c r="C6" s="12" t="s">
        <v>154</v>
      </c>
      <c r="D6" s="12">
        <v>33.64</v>
      </c>
      <c r="E6" s="12">
        <v>19.66</v>
      </c>
      <c r="F6" s="13">
        <v>15.09</v>
      </c>
      <c r="G6" s="13">
        <f t="shared" ref="G6:G8" si="3">AVERAGE(D6:F6)</f>
        <v>22.796666666666667</v>
      </c>
      <c r="H6" s="104">
        <f t="shared" si="1"/>
        <v>9.6646072518925106</v>
      </c>
      <c r="I6" s="13">
        <f t="shared" si="0"/>
        <v>0.64088317005410145</v>
      </c>
      <c r="J6" s="98">
        <f t="shared" si="2"/>
        <v>0.87721549461102843</v>
      </c>
    </row>
    <row r="7" spans="1:10" ht="15.75" customHeight="1">
      <c r="A7" s="132"/>
      <c r="B7" s="132"/>
      <c r="C7" s="15" t="s">
        <v>155</v>
      </c>
      <c r="D7" s="15">
        <v>15.08</v>
      </c>
      <c r="E7" s="15">
        <v>9.1669999999999998</v>
      </c>
      <c r="F7" s="16">
        <v>13.78</v>
      </c>
      <c r="G7" s="16">
        <f t="shared" si="3"/>
        <v>12.675666666666666</v>
      </c>
      <c r="H7" s="105">
        <f t="shared" si="1"/>
        <v>3.1073391081974497</v>
      </c>
      <c r="I7" s="16">
        <f t="shared" si="0"/>
        <v>1.1526020985089542</v>
      </c>
      <c r="J7" s="108">
        <f t="shared" si="2"/>
        <v>9.0650167215395594E-2</v>
      </c>
    </row>
    <row r="8" spans="1:10" ht="15.75" customHeight="1">
      <c r="A8" s="132"/>
      <c r="B8" s="132"/>
      <c r="C8" s="1" t="s">
        <v>156</v>
      </c>
      <c r="D8" s="12">
        <v>22.49</v>
      </c>
      <c r="E8" s="12">
        <v>57.85</v>
      </c>
      <c r="F8" s="13">
        <v>27.4</v>
      </c>
      <c r="G8" s="13">
        <f t="shared" si="3"/>
        <v>35.913333333333334</v>
      </c>
      <c r="H8" s="104">
        <f t="shared" si="1"/>
        <v>19.155678879468958</v>
      </c>
      <c r="I8" s="13">
        <f t="shared" si="0"/>
        <v>0.40681269723408203</v>
      </c>
      <c r="J8" s="98">
        <f t="shared" si="2"/>
        <v>0.89235064021610921</v>
      </c>
    </row>
    <row r="9" spans="1:10" ht="15.75" customHeight="1">
      <c r="C9" s="12"/>
      <c r="I9" s="85"/>
    </row>
    <row r="10" spans="1:10" ht="15.75" customHeight="1">
      <c r="A10" s="1" t="s">
        <v>7</v>
      </c>
      <c r="B10" s="1" t="s">
        <v>8</v>
      </c>
      <c r="C10" s="1" t="s">
        <v>9</v>
      </c>
      <c r="D10" s="1" t="s">
        <v>51</v>
      </c>
      <c r="E10" s="1" t="s">
        <v>52</v>
      </c>
      <c r="F10" s="13" t="s">
        <v>53</v>
      </c>
      <c r="G10" s="13" t="s">
        <v>246</v>
      </c>
      <c r="H10" s="4" t="s">
        <v>72</v>
      </c>
      <c r="I10" s="98" t="s">
        <v>256</v>
      </c>
    </row>
    <row r="11" spans="1:10" ht="15.75" customHeight="1">
      <c r="A11" s="131" t="s">
        <v>157</v>
      </c>
      <c r="B11" s="1"/>
      <c r="C11" s="5" t="s">
        <v>5</v>
      </c>
      <c r="D11" s="14">
        <v>601.5</v>
      </c>
      <c r="E11" s="14">
        <v>793.8</v>
      </c>
      <c r="F11" s="20">
        <f t="shared" ref="F11:F18" si="4">AVERAGE(D11:E11)</f>
        <v>697.65</v>
      </c>
      <c r="G11" s="20">
        <f t="shared" ref="G11:G18" si="5">STDEV(D11:E11)</f>
        <v>135.97663402217316</v>
      </c>
      <c r="H11" s="20">
        <f t="shared" ref="H11:H18" si="6">F$11/F11</f>
        <v>1</v>
      </c>
      <c r="I11" s="85"/>
    </row>
    <row r="12" spans="1:10" ht="15.75" customHeight="1">
      <c r="A12" s="132"/>
      <c r="B12" s="131" t="s">
        <v>14</v>
      </c>
      <c r="C12" s="15" t="s">
        <v>143</v>
      </c>
      <c r="D12" s="15">
        <v>552.1</v>
      </c>
      <c r="E12" s="15">
        <v>469</v>
      </c>
      <c r="F12" s="16">
        <f t="shared" si="4"/>
        <v>510.55</v>
      </c>
      <c r="G12" s="16">
        <f t="shared" si="5"/>
        <v>58.760573516602115</v>
      </c>
      <c r="H12" s="16">
        <f t="shared" si="6"/>
        <v>1.3664675350112623</v>
      </c>
      <c r="I12" s="108">
        <f>IF(H12 &gt; 1, _xlfn.T.TEST(D$11:E$11,D12:E12,1,1), 1 - _xlfn.T.TEST(D$11:E$11,D12:E12,1,1))</f>
        <v>0.20195531074827341</v>
      </c>
    </row>
    <row r="13" spans="1:10" ht="15.75" customHeight="1">
      <c r="A13" s="132"/>
      <c r="B13" s="132"/>
      <c r="C13" s="12" t="s">
        <v>151</v>
      </c>
      <c r="D13" s="12">
        <v>1903</v>
      </c>
      <c r="E13" s="12">
        <v>2492</v>
      </c>
      <c r="F13" s="13">
        <f t="shared" si="4"/>
        <v>2197.5</v>
      </c>
      <c r="G13" s="13">
        <f t="shared" si="5"/>
        <v>416.4858941188765</v>
      </c>
      <c r="H13" s="13">
        <f t="shared" si="6"/>
        <v>0.31747440273037542</v>
      </c>
      <c r="I13" s="98">
        <f t="shared" ref="I13:I18" si="7">IF(H13 &gt; 1, _xlfn.T.TEST(D$11:E$11,D13:E13,1,1), 1 - _xlfn.T.TEST(D$11:E$11,D13:E13,1,1))</f>
        <v>0.95814747397694777</v>
      </c>
    </row>
    <row r="14" spans="1:10" ht="15.75" customHeight="1">
      <c r="A14" s="132"/>
      <c r="B14" s="1" t="s">
        <v>22</v>
      </c>
      <c r="C14" s="15" t="s">
        <v>152</v>
      </c>
      <c r="D14" s="15">
        <v>474.9</v>
      </c>
      <c r="E14" s="15">
        <v>489.6</v>
      </c>
      <c r="F14" s="16">
        <f t="shared" si="4"/>
        <v>482.25</v>
      </c>
      <c r="G14" s="16">
        <f t="shared" si="5"/>
        <v>10.394469683442281</v>
      </c>
      <c r="H14" s="16">
        <f t="shared" si="6"/>
        <v>1.4466562986003111</v>
      </c>
      <c r="I14" s="108">
        <f t="shared" si="7"/>
        <v>0.12446784599800832</v>
      </c>
    </row>
    <row r="15" spans="1:10" ht="15.75" customHeight="1">
      <c r="A15" s="132"/>
      <c r="B15" s="131" t="s">
        <v>62</v>
      </c>
      <c r="C15" s="25" t="s">
        <v>153</v>
      </c>
      <c r="D15" s="25">
        <v>569</v>
      </c>
      <c r="E15" s="25">
        <v>1197</v>
      </c>
      <c r="F15" s="34">
        <f t="shared" si="4"/>
        <v>883</v>
      </c>
      <c r="G15" s="34">
        <f t="shared" si="5"/>
        <v>444.06305858515185</v>
      </c>
      <c r="H15" s="34">
        <f t="shared" si="6"/>
        <v>0.79009060022650057</v>
      </c>
      <c r="I15" s="107">
        <f t="shared" si="7"/>
        <v>0.72439793253676998</v>
      </c>
    </row>
    <row r="16" spans="1:10" ht="15.75" customHeight="1">
      <c r="A16" s="132"/>
      <c r="B16" s="132"/>
      <c r="C16" s="15" t="s">
        <v>154</v>
      </c>
      <c r="D16" s="15">
        <v>415.3</v>
      </c>
      <c r="E16" s="15">
        <v>418.6</v>
      </c>
      <c r="F16" s="16">
        <f t="shared" si="4"/>
        <v>416.95000000000005</v>
      </c>
      <c r="G16" s="16">
        <f t="shared" si="5"/>
        <v>2.3334523779156151</v>
      </c>
      <c r="H16" s="16">
        <f t="shared" si="6"/>
        <v>1.6732222088979491</v>
      </c>
      <c r="I16" s="108">
        <f t="shared" si="7"/>
        <v>0.10336797857649885</v>
      </c>
    </row>
    <row r="17" spans="1:11" ht="15.75" customHeight="1">
      <c r="A17" s="132"/>
      <c r="B17" s="132"/>
      <c r="C17" s="12" t="s">
        <v>155</v>
      </c>
      <c r="D17" s="12">
        <v>1418</v>
      </c>
      <c r="E17" s="12">
        <v>930.6</v>
      </c>
      <c r="F17" s="13">
        <f t="shared" si="4"/>
        <v>1174.3</v>
      </c>
      <c r="G17" s="13">
        <f t="shared" si="5"/>
        <v>344.6438451503231</v>
      </c>
      <c r="H17" s="13">
        <f t="shared" si="6"/>
        <v>0.59409861193902747</v>
      </c>
      <c r="I17" s="98">
        <f t="shared" si="7"/>
        <v>0.80284025705636897</v>
      </c>
    </row>
    <row r="18" spans="1:11" ht="15.75" customHeight="1">
      <c r="A18" s="132"/>
      <c r="B18" s="132"/>
      <c r="C18" s="1" t="s">
        <v>156</v>
      </c>
      <c r="D18" s="12">
        <v>2014</v>
      </c>
      <c r="E18" s="12">
        <v>3052</v>
      </c>
      <c r="F18" s="13">
        <f t="shared" si="4"/>
        <v>2533</v>
      </c>
      <c r="G18" s="13">
        <f t="shared" si="5"/>
        <v>733.97683887163635</v>
      </c>
      <c r="H18" s="13">
        <f t="shared" si="6"/>
        <v>0.27542439794709828</v>
      </c>
      <c r="I18" s="98">
        <f t="shared" si="7"/>
        <v>0.92792169186966222</v>
      </c>
    </row>
    <row r="19" spans="1:11" ht="15.75" customHeight="1">
      <c r="C19" s="12"/>
      <c r="G19" s="13"/>
      <c r="H19" s="20"/>
    </row>
    <row r="20" spans="1:11" ht="25.5">
      <c r="A20" s="2" t="s">
        <v>7</v>
      </c>
      <c r="B20" s="2" t="s">
        <v>47</v>
      </c>
      <c r="C20" s="2" t="s">
        <v>158</v>
      </c>
      <c r="D20" s="2" t="s">
        <v>159</v>
      </c>
      <c r="E20" s="2" t="s">
        <v>11</v>
      </c>
      <c r="F20" s="93"/>
      <c r="G20" s="93"/>
    </row>
    <row r="21" spans="1:11" ht="15.75" customHeight="1">
      <c r="A21" s="131" t="s">
        <v>157</v>
      </c>
      <c r="B21" s="12">
        <v>10000</v>
      </c>
      <c r="C21" s="12">
        <v>28050</v>
      </c>
      <c r="D21" s="12">
        <v>5620</v>
      </c>
      <c r="E21" s="35">
        <f t="shared" ref="E21:E22" si="8">C22/D22</f>
        <v>4.7271914132379251</v>
      </c>
      <c r="F21" s="13"/>
      <c r="G21" s="20"/>
    </row>
    <row r="22" spans="1:11" ht="15.75" customHeight="1">
      <c r="A22" s="132"/>
      <c r="B22" s="12">
        <v>2000</v>
      </c>
      <c r="C22" s="12">
        <v>21140</v>
      </c>
      <c r="D22" s="12">
        <v>4472</v>
      </c>
      <c r="E22" s="35">
        <f t="shared" si="8"/>
        <v>5.7497013142174431</v>
      </c>
      <c r="F22" s="13"/>
      <c r="G22" s="20"/>
    </row>
    <row r="23" spans="1:11" ht="15.75" customHeight="1">
      <c r="A23" s="132"/>
      <c r="B23" s="12">
        <v>1000</v>
      </c>
      <c r="C23" s="12">
        <v>19250</v>
      </c>
      <c r="D23" s="12">
        <v>3348</v>
      </c>
      <c r="E23" s="35">
        <f>C21/D21</f>
        <v>4.9911032028469755</v>
      </c>
      <c r="F23" s="13"/>
      <c r="G23" s="20"/>
    </row>
    <row r="24" spans="1:11" ht="15.75" customHeight="1">
      <c r="A24" s="132"/>
      <c r="B24" s="14" t="s">
        <v>50</v>
      </c>
      <c r="C24" s="19">
        <f t="shared" ref="C24:D24" si="9">AVERAGE(C21:C23)</f>
        <v>22813.333333333332</v>
      </c>
      <c r="D24" s="19">
        <f t="shared" si="9"/>
        <v>4480</v>
      </c>
      <c r="E24" s="36">
        <f>C24/D24</f>
        <v>5.0922619047619042</v>
      </c>
      <c r="F24" s="20"/>
      <c r="G24" s="20"/>
    </row>
    <row r="25" spans="1:11" ht="15.75" customHeight="1">
      <c r="A25" s="132"/>
      <c r="B25" s="14" t="s">
        <v>245</v>
      </c>
      <c r="C25" s="20">
        <f t="shared" ref="C25:D25" si="10">STDEV(C21:C23)</f>
        <v>4632.4975265328931</v>
      </c>
      <c r="D25" s="20">
        <f t="shared" si="10"/>
        <v>1136.0211265641146</v>
      </c>
      <c r="E25" s="35"/>
    </row>
    <row r="26" spans="1:11" ht="15.75" customHeight="1">
      <c r="C26" s="12"/>
    </row>
    <row r="27" spans="1:11" ht="25.5">
      <c r="A27" s="29" t="s">
        <v>99</v>
      </c>
      <c r="B27" s="29" t="s">
        <v>8</v>
      </c>
      <c r="C27" s="29" t="s">
        <v>9</v>
      </c>
      <c r="D27" s="29" t="s">
        <v>233</v>
      </c>
      <c r="E27" s="29" t="s">
        <v>234</v>
      </c>
      <c r="F27" s="88" t="s">
        <v>235</v>
      </c>
      <c r="G27" s="88" t="s">
        <v>236</v>
      </c>
      <c r="H27" s="29" t="s">
        <v>237</v>
      </c>
      <c r="I27" s="29" t="s">
        <v>248</v>
      </c>
      <c r="J27" s="29" t="s">
        <v>72</v>
      </c>
      <c r="K27" s="43" t="s">
        <v>257</v>
      </c>
    </row>
    <row r="28" spans="1:11" ht="15.75" customHeight="1">
      <c r="A28" s="136" t="s">
        <v>100</v>
      </c>
      <c r="B28" s="29"/>
      <c r="C28" s="5" t="s">
        <v>5</v>
      </c>
      <c r="D28" s="50">
        <v>1.2761549999999999</v>
      </c>
      <c r="E28" s="50">
        <v>0.443579</v>
      </c>
      <c r="F28" s="89">
        <v>1.464968</v>
      </c>
      <c r="G28" s="89">
        <v>1.0989500000000001</v>
      </c>
      <c r="H28" s="37">
        <f t="shared" ref="H28:H32" si="11">AVERAGE(D28:G28)</f>
        <v>1.070913</v>
      </c>
      <c r="I28" s="37">
        <f t="shared" ref="I28:I32" si="12">STDEV(D28:G28)</f>
        <v>0.44412372244454568</v>
      </c>
      <c r="J28" s="37">
        <f t="shared" ref="J28:J32" si="13">H$28/H28</f>
        <v>1</v>
      </c>
      <c r="K28" s="51" t="s">
        <v>28</v>
      </c>
    </row>
    <row r="29" spans="1:11" ht="15.75" customHeight="1">
      <c r="A29" s="132"/>
      <c r="B29" s="29" t="s">
        <v>14</v>
      </c>
      <c r="C29" s="3" t="s">
        <v>143</v>
      </c>
      <c r="D29" s="52">
        <v>0.551651</v>
      </c>
      <c r="E29" s="52">
        <v>0.87084799999999996</v>
      </c>
      <c r="F29" s="94">
        <v>0.88095500000000004</v>
      </c>
      <c r="G29" s="94">
        <v>1.034767</v>
      </c>
      <c r="H29" s="53">
        <f t="shared" si="11"/>
        <v>0.83455524999999997</v>
      </c>
      <c r="I29" s="53">
        <f t="shared" si="12"/>
        <v>0.20296934087750812</v>
      </c>
      <c r="J29" s="54">
        <f t="shared" si="13"/>
        <v>1.2832140232776681</v>
      </c>
      <c r="K29" s="52">
        <f>MIN(_xlfn.T.TEST(D$28:G$28,D29:G29,1,1)*4,1)</f>
        <v>0.86967747648593341</v>
      </c>
    </row>
    <row r="30" spans="1:11" ht="15.75" customHeight="1">
      <c r="A30" s="132"/>
      <c r="B30" s="29" t="s">
        <v>22</v>
      </c>
      <c r="C30" s="12" t="s">
        <v>152</v>
      </c>
      <c r="D30" s="29">
        <v>0.76869600000000005</v>
      </c>
      <c r="E30" s="29">
        <v>1.165584</v>
      </c>
      <c r="F30" s="88">
        <v>0.80477799999999999</v>
      </c>
      <c r="G30" s="88">
        <v>1.4275370000000001</v>
      </c>
      <c r="H30" s="55">
        <f t="shared" si="11"/>
        <v>1.04164875</v>
      </c>
      <c r="I30" s="55">
        <f t="shared" si="12"/>
        <v>0.31351801841826649</v>
      </c>
      <c r="J30" s="37">
        <f t="shared" si="13"/>
        <v>1.0280941632196074</v>
      </c>
      <c r="K30" s="29">
        <f>MIN(_xlfn.T.TEST(D$28:G$28,D30:G30,1,1)*4,1)</f>
        <v>1</v>
      </c>
    </row>
    <row r="31" spans="1:11" ht="12.75">
      <c r="A31" s="132"/>
      <c r="B31" s="131" t="s">
        <v>62</v>
      </c>
      <c r="C31" s="12" t="s">
        <v>153</v>
      </c>
      <c r="D31" s="29">
        <v>0.82816400000000001</v>
      </c>
      <c r="E31" s="29">
        <v>0.83283399999999996</v>
      </c>
      <c r="F31" s="88">
        <v>1.52891</v>
      </c>
      <c r="G31" s="88">
        <v>0.97071600000000002</v>
      </c>
      <c r="H31" s="55">
        <f t="shared" si="11"/>
        <v>1.0401560000000001</v>
      </c>
      <c r="I31" s="55">
        <f t="shared" si="12"/>
        <v>0.33247827290616505</v>
      </c>
      <c r="J31" s="37">
        <f t="shared" si="13"/>
        <v>1.0295696030210852</v>
      </c>
      <c r="K31" s="29">
        <f>MIN(_xlfn.T.TEST(D$28:G$28,D31:G31,1,1)*4,1)</f>
        <v>1</v>
      </c>
    </row>
    <row r="32" spans="1:11" ht="12.75">
      <c r="A32" s="132"/>
      <c r="B32" s="132"/>
      <c r="C32" s="12" t="s">
        <v>155</v>
      </c>
      <c r="D32" s="29">
        <v>0.70343100000000003</v>
      </c>
      <c r="E32" s="29">
        <v>1.3834930000000001</v>
      </c>
      <c r="F32" s="88">
        <v>1.1247450000000001</v>
      </c>
      <c r="G32" s="88">
        <v>1.6334109999999999</v>
      </c>
      <c r="H32" s="55">
        <f t="shared" si="11"/>
        <v>1.2112700000000001</v>
      </c>
      <c r="I32" s="55">
        <f t="shared" si="12"/>
        <v>0.39717788254802588</v>
      </c>
      <c r="J32" s="37">
        <f t="shared" si="13"/>
        <v>0.88412410115003259</v>
      </c>
      <c r="K32" s="29">
        <f>MIN(_xlfn.T.TEST(D$28:G$28,D32:G32,1,1)*4,1)</f>
        <v>1</v>
      </c>
    </row>
    <row r="33" spans="1:11" ht="12.75">
      <c r="A33" s="1"/>
      <c r="B33" s="1"/>
      <c r="C33" s="12"/>
      <c r="D33" s="12"/>
      <c r="E33" s="12"/>
      <c r="F33" s="20"/>
      <c r="G33" s="20"/>
      <c r="H33" s="20"/>
    </row>
    <row r="34" spans="1:11" ht="25.5">
      <c r="A34" s="29" t="s">
        <v>99</v>
      </c>
      <c r="B34" s="29" t="s">
        <v>8</v>
      </c>
      <c r="C34" s="29" t="s">
        <v>9</v>
      </c>
      <c r="D34" s="29" t="s">
        <v>233</v>
      </c>
      <c r="E34" s="29" t="s">
        <v>234</v>
      </c>
      <c r="F34" s="88" t="s">
        <v>235</v>
      </c>
      <c r="G34" s="88" t="s">
        <v>236</v>
      </c>
      <c r="H34" s="29" t="s">
        <v>237</v>
      </c>
      <c r="I34" s="29" t="s">
        <v>248</v>
      </c>
      <c r="J34" s="29" t="s">
        <v>72</v>
      </c>
      <c r="K34" s="43" t="s">
        <v>257</v>
      </c>
    </row>
    <row r="35" spans="1:11" ht="12.75">
      <c r="A35" s="136" t="s">
        <v>160</v>
      </c>
      <c r="B35" s="29"/>
      <c r="C35" s="5" t="s">
        <v>5</v>
      </c>
      <c r="D35" s="50">
        <v>1.671894</v>
      </c>
      <c r="E35" s="50">
        <v>1.0875250000000001</v>
      </c>
      <c r="F35" s="89">
        <v>1.414452</v>
      </c>
      <c r="G35" s="89">
        <v>1.47289</v>
      </c>
      <c r="H35" s="37">
        <f t="shared" ref="H35:H39" si="14">AVERAGE(D35:G35)</f>
        <v>1.4116902499999999</v>
      </c>
      <c r="I35" s="37">
        <f t="shared" ref="I35:I39" si="15">STDEV(D35:G35)</f>
        <v>0.24258478757247681</v>
      </c>
      <c r="J35" s="37">
        <f t="shared" ref="J35:J39" si="16">H$35/H35</f>
        <v>1</v>
      </c>
      <c r="K35" s="51" t="s">
        <v>28</v>
      </c>
    </row>
    <row r="36" spans="1:11" ht="12.75">
      <c r="A36" s="132"/>
      <c r="B36" s="29" t="s">
        <v>14</v>
      </c>
      <c r="C36" s="9" t="s">
        <v>143</v>
      </c>
      <c r="D36" s="30">
        <v>0.71079899999999996</v>
      </c>
      <c r="E36" s="30">
        <v>0.61723300000000003</v>
      </c>
      <c r="F36" s="90">
        <v>0.65328799999999998</v>
      </c>
      <c r="G36" s="90">
        <v>0.92180399999999996</v>
      </c>
      <c r="H36" s="56">
        <f t="shared" si="14"/>
        <v>0.7257809999999999</v>
      </c>
      <c r="I36" s="56">
        <f t="shared" si="15"/>
        <v>0.13624411939113834</v>
      </c>
      <c r="J36" s="38">
        <f t="shared" si="16"/>
        <v>1.9450636624546525</v>
      </c>
      <c r="K36" s="30">
        <f>MIN(_xlfn.T.TEST(D$35:G$35,D36:G36,1,1)*4,1)</f>
        <v>1.6775708005238373E-2</v>
      </c>
    </row>
    <row r="37" spans="1:11" ht="12.75">
      <c r="A37" s="132"/>
      <c r="B37" s="29" t="s">
        <v>22</v>
      </c>
      <c r="C37" s="15" t="s">
        <v>152</v>
      </c>
      <c r="D37" s="30">
        <v>0.78887099999999999</v>
      </c>
      <c r="E37" s="30">
        <v>0.79375799999999996</v>
      </c>
      <c r="F37" s="90">
        <v>0.90457500000000002</v>
      </c>
      <c r="G37" s="90">
        <v>0.97594400000000003</v>
      </c>
      <c r="H37" s="56">
        <f t="shared" si="14"/>
        <v>0.86578699999999997</v>
      </c>
      <c r="I37" s="56">
        <f t="shared" si="15"/>
        <v>9.0817255133592345E-2</v>
      </c>
      <c r="J37" s="38">
        <f t="shared" si="16"/>
        <v>1.6305283516615519</v>
      </c>
      <c r="K37" s="30">
        <f>MIN(_xlfn.T.TEST(D$35:G$35,D37:G37,1,1)*4,1)</f>
        <v>4.2331521447407754E-2</v>
      </c>
    </row>
    <row r="38" spans="1:11" ht="12.75">
      <c r="A38" s="132"/>
      <c r="B38" s="131" t="s">
        <v>62</v>
      </c>
      <c r="C38" s="15" t="s">
        <v>153</v>
      </c>
      <c r="D38" s="30">
        <v>0.66774599999999995</v>
      </c>
      <c r="E38" s="30">
        <v>0.58791400000000005</v>
      </c>
      <c r="F38" s="90">
        <v>0.81850199999999995</v>
      </c>
      <c r="G38" s="90">
        <v>1.0522800000000001</v>
      </c>
      <c r="H38" s="56">
        <f t="shared" si="14"/>
        <v>0.78161049999999999</v>
      </c>
      <c r="I38" s="56">
        <f t="shared" si="15"/>
        <v>0.20421101788346308</v>
      </c>
      <c r="J38" s="38">
        <f t="shared" si="16"/>
        <v>1.8061300993269664</v>
      </c>
      <c r="K38" s="30">
        <f>MIN(_xlfn.T.TEST(D$35:G$35,D38:G38,1,1)*4,1)</f>
        <v>3.3337086905240114E-2</v>
      </c>
    </row>
    <row r="39" spans="1:11" ht="12.75">
      <c r="A39" s="132"/>
      <c r="B39" s="132"/>
      <c r="C39" s="15" t="s">
        <v>155</v>
      </c>
      <c r="D39" s="30">
        <v>0.67800700000000003</v>
      </c>
      <c r="E39" s="30">
        <v>0.66503599999999996</v>
      </c>
      <c r="F39" s="90">
        <v>0.86467300000000002</v>
      </c>
      <c r="G39" s="90">
        <v>0.94831500000000002</v>
      </c>
      <c r="H39" s="56">
        <f t="shared" si="14"/>
        <v>0.78900775000000001</v>
      </c>
      <c r="I39" s="56">
        <f t="shared" si="15"/>
        <v>0.13999308466105265</v>
      </c>
      <c r="J39" s="38">
        <f t="shared" si="16"/>
        <v>1.7891969375459238</v>
      </c>
      <c r="K39" s="30">
        <f>MIN(_xlfn.T.TEST(D$35:G$35,D39:G39,1,1)*4,1)</f>
        <v>3.2311093990635295E-2</v>
      </c>
    </row>
    <row r="40" spans="1:11" ht="12.75">
      <c r="C40" s="12"/>
    </row>
    <row r="41" spans="1:11" ht="12.75">
      <c r="C41" s="12"/>
    </row>
    <row r="42" spans="1:11" ht="12.75">
      <c r="C42" s="12"/>
    </row>
    <row r="43" spans="1:11" ht="12.75">
      <c r="C43" s="12"/>
    </row>
    <row r="44" spans="1:11" ht="12.75">
      <c r="C44" s="12"/>
    </row>
    <row r="45" spans="1:11" ht="12.75">
      <c r="C45" s="12"/>
    </row>
    <row r="46" spans="1:11" ht="12.75">
      <c r="C46" s="12"/>
    </row>
    <row r="47" spans="1:11" ht="12.75">
      <c r="C47" s="12"/>
    </row>
    <row r="48" spans="1:11" ht="12.75">
      <c r="C48" s="12"/>
    </row>
    <row r="49" spans="3:3" ht="12.75">
      <c r="C49" s="12"/>
    </row>
    <row r="50" spans="3:3" ht="12.75">
      <c r="C50" s="12"/>
    </row>
    <row r="51" spans="3:3" ht="12.75">
      <c r="C51" s="12"/>
    </row>
    <row r="52" spans="3:3" ht="12.75">
      <c r="C52" s="12"/>
    </row>
    <row r="53" spans="3:3" ht="12.75">
      <c r="C53" s="12"/>
    </row>
    <row r="54" spans="3:3" ht="12.75">
      <c r="C54" s="12"/>
    </row>
    <row r="55" spans="3:3" ht="12.75">
      <c r="C55" s="12"/>
    </row>
    <row r="56" spans="3:3" ht="12.75">
      <c r="C56" s="12"/>
    </row>
    <row r="57" spans="3:3" ht="12.75">
      <c r="C57" s="12"/>
    </row>
    <row r="58" spans="3:3" ht="12.75">
      <c r="C58" s="12"/>
    </row>
    <row r="59" spans="3:3" ht="12.75">
      <c r="C59" s="12"/>
    </row>
    <row r="60" spans="3:3" ht="12.75">
      <c r="C60" s="12"/>
    </row>
    <row r="61" spans="3:3" ht="12.75">
      <c r="C61" s="12"/>
    </row>
    <row r="62" spans="3:3" ht="12.75">
      <c r="C62" s="12"/>
    </row>
    <row r="63" spans="3:3" ht="12.75">
      <c r="C63" s="12"/>
    </row>
    <row r="64" spans="3:3" ht="12.75">
      <c r="C64" s="12"/>
    </row>
    <row r="65" spans="3:3" ht="12.75">
      <c r="C65" s="12"/>
    </row>
    <row r="66" spans="3:3" ht="12.75">
      <c r="C66" s="12"/>
    </row>
    <row r="67" spans="3:3" ht="12.75">
      <c r="C67" s="12"/>
    </row>
    <row r="68" spans="3:3" ht="12.75">
      <c r="C68" s="12"/>
    </row>
    <row r="69" spans="3:3" ht="12.75">
      <c r="C69" s="12"/>
    </row>
    <row r="70" spans="3:3" ht="12.75">
      <c r="C70" s="12"/>
    </row>
    <row r="71" spans="3:3" ht="12.75">
      <c r="C71" s="12"/>
    </row>
    <row r="72" spans="3:3" ht="12.75">
      <c r="C72" s="12"/>
    </row>
    <row r="73" spans="3:3" ht="12.75">
      <c r="C73" s="12"/>
    </row>
    <row r="74" spans="3:3" ht="12.75">
      <c r="C74" s="12"/>
    </row>
    <row r="75" spans="3:3" ht="12.75">
      <c r="C75" s="12"/>
    </row>
    <row r="76" spans="3:3" ht="12.75">
      <c r="C76" s="12"/>
    </row>
    <row r="77" spans="3:3" ht="12.75">
      <c r="C77" s="12"/>
    </row>
    <row r="78" spans="3:3" ht="12.75">
      <c r="C78" s="12"/>
    </row>
    <row r="79" spans="3:3" ht="12.75">
      <c r="C79" s="12"/>
    </row>
    <row r="80" spans="3:3" ht="12.75">
      <c r="C80" s="12"/>
    </row>
    <row r="81" spans="3:3" ht="12.75">
      <c r="C81" s="12"/>
    </row>
    <row r="82" spans="3:3" ht="12.75">
      <c r="C82" s="12"/>
    </row>
    <row r="83" spans="3:3" ht="12.75">
      <c r="C83" s="12"/>
    </row>
    <row r="84" spans="3:3" ht="12.75">
      <c r="C84" s="12"/>
    </row>
    <row r="85" spans="3:3" ht="12.75">
      <c r="C85" s="12"/>
    </row>
    <row r="86" spans="3:3" ht="12.75">
      <c r="C86" s="12"/>
    </row>
    <row r="87" spans="3:3" ht="12.75">
      <c r="C87" s="12"/>
    </row>
    <row r="88" spans="3:3" ht="12.75">
      <c r="C88" s="12"/>
    </row>
    <row r="89" spans="3:3" ht="12.75">
      <c r="C89" s="12"/>
    </row>
    <row r="90" spans="3:3" ht="12.75">
      <c r="C90" s="12"/>
    </row>
    <row r="91" spans="3:3" ht="12.75">
      <c r="C91" s="12"/>
    </row>
    <row r="92" spans="3:3" ht="12.75">
      <c r="C92" s="12"/>
    </row>
    <row r="93" spans="3:3" ht="12.75">
      <c r="C93" s="12"/>
    </row>
    <row r="94" spans="3:3" ht="12.75">
      <c r="C94" s="12"/>
    </row>
    <row r="95" spans="3:3" ht="12.75">
      <c r="C95" s="12"/>
    </row>
    <row r="96" spans="3:3" ht="12.75">
      <c r="C96" s="12"/>
    </row>
    <row r="97" spans="3:3" ht="12.75">
      <c r="C97" s="12"/>
    </row>
    <row r="98" spans="3:3" ht="12.75">
      <c r="C98" s="12"/>
    </row>
    <row r="99" spans="3:3" ht="12.75">
      <c r="C99" s="12"/>
    </row>
    <row r="100" spans="3:3" ht="12.75">
      <c r="C100" s="12"/>
    </row>
    <row r="101" spans="3:3" ht="12.75">
      <c r="C101" s="12"/>
    </row>
    <row r="102" spans="3:3" ht="12.75">
      <c r="C102" s="12"/>
    </row>
    <row r="103" spans="3:3" ht="12.75">
      <c r="C103" s="12"/>
    </row>
    <row r="104" spans="3:3" ht="12.75">
      <c r="C104" s="12"/>
    </row>
    <row r="105" spans="3:3" ht="12.75">
      <c r="C105" s="12"/>
    </row>
    <row r="106" spans="3:3" ht="12.75">
      <c r="C106" s="12"/>
    </row>
    <row r="107" spans="3:3" ht="12.75">
      <c r="C107" s="12"/>
    </row>
    <row r="108" spans="3:3" ht="12.75">
      <c r="C108" s="12"/>
    </row>
    <row r="109" spans="3:3" ht="12.75">
      <c r="C109" s="12"/>
    </row>
    <row r="110" spans="3:3" ht="12.75">
      <c r="C110" s="12"/>
    </row>
    <row r="111" spans="3:3" ht="12.75">
      <c r="C111" s="12"/>
    </row>
    <row r="112" spans="3:3" ht="12.75">
      <c r="C112" s="12"/>
    </row>
    <row r="113" spans="3:3" ht="12.75">
      <c r="C113" s="12"/>
    </row>
    <row r="114" spans="3:3" ht="12.75">
      <c r="C114" s="12"/>
    </row>
    <row r="115" spans="3:3" ht="12.75">
      <c r="C115" s="12"/>
    </row>
    <row r="116" spans="3:3" ht="12.75">
      <c r="C116" s="12"/>
    </row>
    <row r="117" spans="3:3" ht="12.75">
      <c r="C117" s="12"/>
    </row>
    <row r="118" spans="3:3" ht="12.75">
      <c r="C118" s="12"/>
    </row>
    <row r="119" spans="3:3" ht="12.75">
      <c r="C119" s="12"/>
    </row>
    <row r="120" spans="3:3" ht="12.75">
      <c r="C120" s="12"/>
    </row>
    <row r="121" spans="3:3" ht="12.75">
      <c r="C121" s="12"/>
    </row>
    <row r="122" spans="3:3" ht="12.75">
      <c r="C122" s="12"/>
    </row>
    <row r="123" spans="3:3" ht="12.75">
      <c r="C123" s="12"/>
    </row>
    <row r="124" spans="3:3" ht="12.75">
      <c r="C124" s="12"/>
    </row>
    <row r="125" spans="3:3" ht="12.75">
      <c r="C125" s="12"/>
    </row>
    <row r="126" spans="3:3" ht="12.75">
      <c r="C126" s="12"/>
    </row>
    <row r="127" spans="3:3" ht="12.75">
      <c r="C127" s="12"/>
    </row>
    <row r="128" spans="3:3" ht="12.75">
      <c r="C128" s="12"/>
    </row>
    <row r="129" spans="3:3" ht="12.75">
      <c r="C129" s="12"/>
    </row>
    <row r="130" spans="3:3" ht="12.75">
      <c r="C130" s="12"/>
    </row>
    <row r="131" spans="3:3" ht="12.75">
      <c r="C131" s="12"/>
    </row>
    <row r="132" spans="3:3" ht="12.75">
      <c r="C132" s="12"/>
    </row>
    <row r="133" spans="3:3" ht="12.75">
      <c r="C133" s="12"/>
    </row>
    <row r="134" spans="3:3" ht="12.75">
      <c r="C134" s="12"/>
    </row>
    <row r="135" spans="3:3" ht="12.75">
      <c r="C135" s="12"/>
    </row>
    <row r="136" spans="3:3" ht="12.75">
      <c r="C136" s="12"/>
    </row>
    <row r="137" spans="3:3" ht="12.75">
      <c r="C137" s="12"/>
    </row>
    <row r="138" spans="3:3" ht="12.75">
      <c r="C138" s="12"/>
    </row>
    <row r="139" spans="3:3" ht="12.75">
      <c r="C139" s="12"/>
    </row>
    <row r="140" spans="3:3" ht="12.75">
      <c r="C140" s="12"/>
    </row>
    <row r="141" spans="3:3" ht="12.75">
      <c r="C141" s="12"/>
    </row>
    <row r="142" spans="3:3" ht="12.75">
      <c r="C142" s="12"/>
    </row>
    <row r="143" spans="3:3" ht="12.75">
      <c r="C143" s="12"/>
    </row>
    <row r="144" spans="3:3" ht="12.75">
      <c r="C144" s="12"/>
    </row>
    <row r="145" spans="3:3" ht="12.75">
      <c r="C145" s="12"/>
    </row>
    <row r="146" spans="3:3" ht="12.75">
      <c r="C146" s="12"/>
    </row>
    <row r="147" spans="3:3" ht="12.75">
      <c r="C147" s="12"/>
    </row>
    <row r="148" spans="3:3" ht="12.75">
      <c r="C148" s="12"/>
    </row>
    <row r="149" spans="3:3" ht="12.75">
      <c r="C149" s="12"/>
    </row>
    <row r="150" spans="3:3" ht="12.75">
      <c r="C150" s="12"/>
    </row>
    <row r="151" spans="3:3" ht="12.75">
      <c r="C151" s="12"/>
    </row>
    <row r="152" spans="3:3" ht="12.75">
      <c r="C152" s="12"/>
    </row>
    <row r="153" spans="3:3" ht="12.75">
      <c r="C153" s="12"/>
    </row>
    <row r="154" spans="3:3" ht="12.75">
      <c r="C154" s="12"/>
    </row>
    <row r="155" spans="3:3" ht="12.75">
      <c r="C155" s="12"/>
    </row>
    <row r="156" spans="3:3" ht="12.75">
      <c r="C156" s="12"/>
    </row>
    <row r="157" spans="3:3" ht="12.75">
      <c r="C157" s="12"/>
    </row>
    <row r="158" spans="3:3" ht="12.75">
      <c r="C158" s="12"/>
    </row>
    <row r="159" spans="3:3" ht="12.75">
      <c r="C159" s="12"/>
    </row>
    <row r="160" spans="3:3" ht="12.75">
      <c r="C160" s="12"/>
    </row>
    <row r="161" spans="3:3" ht="12.75">
      <c r="C161" s="12"/>
    </row>
    <row r="162" spans="3:3" ht="12.75">
      <c r="C162" s="12"/>
    </row>
    <row r="163" spans="3:3" ht="12.75">
      <c r="C163" s="12"/>
    </row>
    <row r="164" spans="3:3" ht="12.75">
      <c r="C164" s="12"/>
    </row>
    <row r="165" spans="3:3" ht="12.75">
      <c r="C165" s="12"/>
    </row>
    <row r="166" spans="3:3" ht="12.75">
      <c r="C166" s="12"/>
    </row>
    <row r="167" spans="3:3" ht="12.75">
      <c r="C167" s="12"/>
    </row>
    <row r="168" spans="3:3" ht="12.75">
      <c r="C168" s="12"/>
    </row>
    <row r="169" spans="3:3" ht="12.75">
      <c r="C169" s="12"/>
    </row>
    <row r="170" spans="3:3" ht="12.75">
      <c r="C170" s="12"/>
    </row>
    <row r="171" spans="3:3" ht="12.75">
      <c r="C171" s="12"/>
    </row>
    <row r="172" spans="3:3" ht="12.75">
      <c r="C172" s="12"/>
    </row>
    <row r="173" spans="3:3" ht="12.75">
      <c r="C173" s="12"/>
    </row>
    <row r="174" spans="3:3" ht="12.75">
      <c r="C174" s="12"/>
    </row>
    <row r="175" spans="3:3" ht="12.75">
      <c r="C175" s="12"/>
    </row>
    <row r="176" spans="3:3" ht="12.75">
      <c r="C176" s="12"/>
    </row>
    <row r="177" spans="3:3" ht="12.75">
      <c r="C177" s="12"/>
    </row>
    <row r="178" spans="3:3" ht="12.75">
      <c r="C178" s="12"/>
    </row>
    <row r="179" spans="3:3" ht="12.75">
      <c r="C179" s="12"/>
    </row>
    <row r="180" spans="3:3" ht="12.75">
      <c r="C180" s="12"/>
    </row>
    <row r="181" spans="3:3" ht="12.75">
      <c r="C181" s="12"/>
    </row>
    <row r="182" spans="3:3" ht="12.75">
      <c r="C182" s="12"/>
    </row>
    <row r="183" spans="3:3" ht="12.75">
      <c r="C183" s="12"/>
    </row>
    <row r="184" spans="3:3" ht="12.75">
      <c r="C184" s="12"/>
    </row>
    <row r="185" spans="3:3" ht="12.75">
      <c r="C185" s="12"/>
    </row>
    <row r="186" spans="3:3" ht="12.75">
      <c r="C186" s="12"/>
    </row>
    <row r="187" spans="3:3" ht="12.75">
      <c r="C187" s="12"/>
    </row>
    <row r="188" spans="3:3" ht="12.75">
      <c r="C188" s="12"/>
    </row>
    <row r="189" spans="3:3" ht="12.75">
      <c r="C189" s="12"/>
    </row>
    <row r="190" spans="3:3" ht="12.75">
      <c r="C190" s="12"/>
    </row>
    <row r="191" spans="3:3" ht="12.75">
      <c r="C191" s="12"/>
    </row>
    <row r="192" spans="3:3" ht="12.75">
      <c r="C192" s="12"/>
    </row>
    <row r="193" spans="3:3" ht="12.75">
      <c r="C193" s="12"/>
    </row>
    <row r="194" spans="3:3" ht="12.75">
      <c r="C194" s="12"/>
    </row>
    <row r="195" spans="3:3" ht="12.75">
      <c r="C195" s="12"/>
    </row>
    <row r="196" spans="3:3" ht="12.75">
      <c r="C196" s="12"/>
    </row>
    <row r="197" spans="3:3" ht="12.75">
      <c r="C197" s="12"/>
    </row>
    <row r="198" spans="3:3" ht="12.75">
      <c r="C198" s="12"/>
    </row>
    <row r="199" spans="3:3" ht="12.75">
      <c r="C199" s="12"/>
    </row>
    <row r="200" spans="3:3" ht="12.75">
      <c r="C200" s="12"/>
    </row>
    <row r="201" spans="3:3" ht="12.75">
      <c r="C201" s="12"/>
    </row>
    <row r="202" spans="3:3" ht="12.75">
      <c r="C202" s="12"/>
    </row>
    <row r="203" spans="3:3" ht="12.75">
      <c r="C203" s="12"/>
    </row>
    <row r="204" spans="3:3" ht="12.75">
      <c r="C204" s="12"/>
    </row>
    <row r="205" spans="3:3" ht="12.75">
      <c r="C205" s="12"/>
    </row>
    <row r="206" spans="3:3" ht="12.75">
      <c r="C206" s="12"/>
    </row>
    <row r="207" spans="3:3" ht="12.75">
      <c r="C207" s="12"/>
    </row>
    <row r="208" spans="3:3" ht="12.75">
      <c r="C208" s="12"/>
    </row>
    <row r="209" spans="3:3" ht="12.75">
      <c r="C209" s="12"/>
    </row>
    <row r="210" spans="3:3" ht="12.75">
      <c r="C210" s="12"/>
    </row>
    <row r="211" spans="3:3" ht="12.75">
      <c r="C211" s="12"/>
    </row>
    <row r="212" spans="3:3" ht="12.75">
      <c r="C212" s="12"/>
    </row>
    <row r="213" spans="3:3" ht="12.75">
      <c r="C213" s="12"/>
    </row>
    <row r="214" spans="3:3" ht="12.75">
      <c r="C214" s="12"/>
    </row>
    <row r="215" spans="3:3" ht="12.75">
      <c r="C215" s="12"/>
    </row>
    <row r="216" spans="3:3" ht="12.75">
      <c r="C216" s="12"/>
    </row>
    <row r="217" spans="3:3" ht="12.75">
      <c r="C217" s="12"/>
    </row>
    <row r="218" spans="3:3" ht="12.75">
      <c r="C218" s="12"/>
    </row>
    <row r="219" spans="3:3" ht="12.75">
      <c r="C219" s="12"/>
    </row>
    <row r="220" spans="3:3" ht="12.75">
      <c r="C220" s="12"/>
    </row>
    <row r="221" spans="3:3" ht="12.75">
      <c r="C221" s="12"/>
    </row>
    <row r="222" spans="3:3" ht="12.75">
      <c r="C222" s="12"/>
    </row>
    <row r="223" spans="3:3" ht="12.75">
      <c r="C223" s="12"/>
    </row>
    <row r="224" spans="3:3" ht="12.75">
      <c r="C224" s="12"/>
    </row>
    <row r="225" spans="3:3" ht="12.75">
      <c r="C225" s="12"/>
    </row>
    <row r="226" spans="3:3" ht="12.75">
      <c r="C226" s="12"/>
    </row>
    <row r="227" spans="3:3" ht="12.75">
      <c r="C227" s="12"/>
    </row>
    <row r="228" spans="3:3" ht="12.75">
      <c r="C228" s="12"/>
    </row>
    <row r="229" spans="3:3" ht="12.75">
      <c r="C229" s="12"/>
    </row>
    <row r="230" spans="3:3" ht="12.75">
      <c r="C230" s="12"/>
    </row>
    <row r="231" spans="3:3" ht="12.75">
      <c r="C231" s="12"/>
    </row>
    <row r="232" spans="3:3" ht="12.75">
      <c r="C232" s="12"/>
    </row>
    <row r="233" spans="3:3" ht="12.75">
      <c r="C233" s="12"/>
    </row>
    <row r="234" spans="3:3" ht="12.75">
      <c r="C234" s="12"/>
    </row>
    <row r="235" spans="3:3" ht="12.75">
      <c r="C235" s="12"/>
    </row>
    <row r="236" spans="3:3" ht="12.75">
      <c r="C236" s="12"/>
    </row>
    <row r="237" spans="3:3" ht="12.75">
      <c r="C237" s="12"/>
    </row>
    <row r="238" spans="3:3" ht="12.75">
      <c r="C238" s="12"/>
    </row>
    <row r="239" spans="3:3" ht="12.75">
      <c r="C239" s="12"/>
    </row>
    <row r="240" spans="3:3" ht="12.75">
      <c r="C240" s="12"/>
    </row>
    <row r="241" spans="3:3" ht="12.75">
      <c r="C241" s="12"/>
    </row>
    <row r="242" spans="3:3" ht="12.75">
      <c r="C242" s="12"/>
    </row>
    <row r="243" spans="3:3" ht="12.75">
      <c r="C243" s="12"/>
    </row>
    <row r="244" spans="3:3" ht="12.75">
      <c r="C244" s="12"/>
    </row>
    <row r="245" spans="3:3" ht="12.75">
      <c r="C245" s="12"/>
    </row>
    <row r="246" spans="3:3" ht="12.75">
      <c r="C246" s="12"/>
    </row>
    <row r="247" spans="3:3" ht="12.75">
      <c r="C247" s="12"/>
    </row>
    <row r="248" spans="3:3" ht="12.75">
      <c r="C248" s="12"/>
    </row>
    <row r="249" spans="3:3" ht="12.75">
      <c r="C249" s="12"/>
    </row>
    <row r="250" spans="3:3" ht="12.75">
      <c r="C250" s="12"/>
    </row>
    <row r="251" spans="3:3" ht="12.75">
      <c r="C251" s="12"/>
    </row>
    <row r="252" spans="3:3" ht="12.75">
      <c r="C252" s="12"/>
    </row>
    <row r="253" spans="3:3" ht="12.75">
      <c r="C253" s="12"/>
    </row>
    <row r="254" spans="3:3" ht="12.75">
      <c r="C254" s="12"/>
    </row>
    <row r="255" spans="3:3" ht="12.75">
      <c r="C255" s="12"/>
    </row>
    <row r="256" spans="3:3" ht="12.75">
      <c r="C256" s="12"/>
    </row>
    <row r="257" spans="3:3" ht="12.75">
      <c r="C257" s="12"/>
    </row>
    <row r="258" spans="3:3" ht="12.75">
      <c r="C258" s="12"/>
    </row>
    <row r="259" spans="3:3" ht="12.75">
      <c r="C259" s="12"/>
    </row>
    <row r="260" spans="3:3" ht="12.75">
      <c r="C260" s="12"/>
    </row>
    <row r="261" spans="3:3" ht="12.75">
      <c r="C261" s="12"/>
    </row>
    <row r="262" spans="3:3" ht="12.75">
      <c r="C262" s="12"/>
    </row>
    <row r="263" spans="3:3" ht="12.75">
      <c r="C263" s="12"/>
    </row>
    <row r="264" spans="3:3" ht="12.75">
      <c r="C264" s="12"/>
    </row>
    <row r="265" spans="3:3" ht="12.75">
      <c r="C265" s="12"/>
    </row>
    <row r="266" spans="3:3" ht="12.75">
      <c r="C266" s="12"/>
    </row>
    <row r="267" spans="3:3" ht="12.75">
      <c r="C267" s="12"/>
    </row>
    <row r="268" spans="3:3" ht="12.75">
      <c r="C268" s="12"/>
    </row>
    <row r="269" spans="3:3" ht="12.75">
      <c r="C269" s="12"/>
    </row>
    <row r="270" spans="3:3" ht="12.75">
      <c r="C270" s="12"/>
    </row>
    <row r="271" spans="3:3" ht="12.75">
      <c r="C271" s="12"/>
    </row>
    <row r="272" spans="3:3" ht="12.75">
      <c r="C272" s="12"/>
    </row>
    <row r="273" spans="3:3" ht="12.75">
      <c r="C273" s="12"/>
    </row>
    <row r="274" spans="3:3" ht="12.75">
      <c r="C274" s="12"/>
    </row>
    <row r="275" spans="3:3" ht="12.75">
      <c r="C275" s="12"/>
    </row>
    <row r="276" spans="3:3" ht="12.75">
      <c r="C276" s="12"/>
    </row>
    <row r="277" spans="3:3" ht="12.75">
      <c r="C277" s="12"/>
    </row>
    <row r="278" spans="3:3" ht="12.75">
      <c r="C278" s="12"/>
    </row>
    <row r="279" spans="3:3" ht="12.75">
      <c r="C279" s="12"/>
    </row>
    <row r="280" spans="3:3" ht="12.75">
      <c r="C280" s="12"/>
    </row>
    <row r="281" spans="3:3" ht="12.75">
      <c r="C281" s="12"/>
    </row>
    <row r="282" spans="3:3" ht="12.75">
      <c r="C282" s="12"/>
    </row>
    <row r="283" spans="3:3" ht="12.75">
      <c r="C283" s="12"/>
    </row>
    <row r="284" spans="3:3" ht="12.75">
      <c r="C284" s="12"/>
    </row>
    <row r="285" spans="3:3" ht="12.75">
      <c r="C285" s="12"/>
    </row>
    <row r="286" spans="3:3" ht="12.75">
      <c r="C286" s="12"/>
    </row>
    <row r="287" spans="3:3" ht="12.75">
      <c r="C287" s="12"/>
    </row>
    <row r="288" spans="3:3" ht="12.75">
      <c r="C288" s="12"/>
    </row>
    <row r="289" spans="3:3" ht="12.75">
      <c r="C289" s="12"/>
    </row>
    <row r="290" spans="3:3" ht="12.75">
      <c r="C290" s="12"/>
    </row>
    <row r="291" spans="3:3" ht="12.75">
      <c r="C291" s="12"/>
    </row>
    <row r="292" spans="3:3" ht="12.75">
      <c r="C292" s="12"/>
    </row>
    <row r="293" spans="3:3" ht="12.75">
      <c r="C293" s="12"/>
    </row>
    <row r="294" spans="3:3" ht="12.75">
      <c r="C294" s="12"/>
    </row>
    <row r="295" spans="3:3" ht="12.75">
      <c r="C295" s="12"/>
    </row>
    <row r="296" spans="3:3" ht="12.75">
      <c r="C296" s="12"/>
    </row>
    <row r="297" spans="3:3" ht="12.75">
      <c r="C297" s="12"/>
    </row>
    <row r="298" spans="3:3" ht="12.75">
      <c r="C298" s="12"/>
    </row>
    <row r="299" spans="3:3" ht="12.75">
      <c r="C299" s="12"/>
    </row>
    <row r="300" spans="3:3" ht="12.75">
      <c r="C300" s="12"/>
    </row>
    <row r="301" spans="3:3" ht="12.75">
      <c r="C301" s="12"/>
    </row>
    <row r="302" spans="3:3" ht="12.75">
      <c r="C302" s="12"/>
    </row>
    <row r="303" spans="3:3" ht="12.75">
      <c r="C303" s="12"/>
    </row>
    <row r="304" spans="3:3" ht="12.75">
      <c r="C304" s="12"/>
    </row>
    <row r="305" spans="3:3" ht="12.75">
      <c r="C305" s="12"/>
    </row>
    <row r="306" spans="3:3" ht="12.75">
      <c r="C306" s="12"/>
    </row>
    <row r="307" spans="3:3" ht="12.75">
      <c r="C307" s="12"/>
    </row>
    <row r="308" spans="3:3" ht="12.75">
      <c r="C308" s="12"/>
    </row>
    <row r="309" spans="3:3" ht="12.75">
      <c r="C309" s="12"/>
    </row>
    <row r="310" spans="3:3" ht="12.75">
      <c r="C310" s="12"/>
    </row>
    <row r="311" spans="3:3" ht="12.75">
      <c r="C311" s="12"/>
    </row>
    <row r="312" spans="3:3" ht="12.75">
      <c r="C312" s="12"/>
    </row>
    <row r="313" spans="3:3" ht="12.75">
      <c r="C313" s="12"/>
    </row>
    <row r="314" spans="3:3" ht="12.75">
      <c r="C314" s="12"/>
    </row>
    <row r="315" spans="3:3" ht="12.75">
      <c r="C315" s="12"/>
    </row>
    <row r="316" spans="3:3" ht="12.75">
      <c r="C316" s="12"/>
    </row>
    <row r="317" spans="3:3" ht="12.75">
      <c r="C317" s="12"/>
    </row>
    <row r="318" spans="3:3" ht="12.75">
      <c r="C318" s="12"/>
    </row>
    <row r="319" spans="3:3" ht="12.75">
      <c r="C319" s="12"/>
    </row>
    <row r="320" spans="3:3" ht="12.75">
      <c r="C320" s="12"/>
    </row>
    <row r="321" spans="3:3" ht="12.75">
      <c r="C321" s="12"/>
    </row>
    <row r="322" spans="3:3" ht="12.75">
      <c r="C322" s="12"/>
    </row>
    <row r="323" spans="3:3" ht="12.75">
      <c r="C323" s="12"/>
    </row>
    <row r="324" spans="3:3" ht="12.75">
      <c r="C324" s="12"/>
    </row>
    <row r="325" spans="3:3" ht="12.75">
      <c r="C325" s="12"/>
    </row>
    <row r="326" spans="3:3" ht="12.75">
      <c r="C326" s="12"/>
    </row>
    <row r="327" spans="3:3" ht="12.75">
      <c r="C327" s="12"/>
    </row>
    <row r="328" spans="3:3" ht="12.75">
      <c r="C328" s="12"/>
    </row>
    <row r="329" spans="3:3" ht="12.75">
      <c r="C329" s="12"/>
    </row>
    <row r="330" spans="3:3" ht="12.75">
      <c r="C330" s="12"/>
    </row>
    <row r="331" spans="3:3" ht="12.75">
      <c r="C331" s="12"/>
    </row>
    <row r="332" spans="3:3" ht="12.75">
      <c r="C332" s="12"/>
    </row>
    <row r="333" spans="3:3" ht="12.75">
      <c r="C333" s="12"/>
    </row>
    <row r="334" spans="3:3" ht="12.75">
      <c r="C334" s="12"/>
    </row>
    <row r="335" spans="3:3" ht="12.75">
      <c r="C335" s="12"/>
    </row>
    <row r="336" spans="3:3" ht="12.75">
      <c r="C336" s="12"/>
    </row>
    <row r="337" spans="3:3" ht="12.75">
      <c r="C337" s="12"/>
    </row>
    <row r="338" spans="3:3" ht="12.75">
      <c r="C338" s="12"/>
    </row>
    <row r="339" spans="3:3" ht="12.75">
      <c r="C339" s="12"/>
    </row>
    <row r="340" spans="3:3" ht="12.75">
      <c r="C340" s="12"/>
    </row>
    <row r="341" spans="3:3" ht="12.75">
      <c r="C341" s="12"/>
    </row>
    <row r="342" spans="3:3" ht="12.75">
      <c r="C342" s="12"/>
    </row>
    <row r="343" spans="3:3" ht="12.75">
      <c r="C343" s="12"/>
    </row>
    <row r="344" spans="3:3" ht="12.75">
      <c r="C344" s="12"/>
    </row>
    <row r="345" spans="3:3" ht="12.75">
      <c r="C345" s="12"/>
    </row>
    <row r="346" spans="3:3" ht="12.75">
      <c r="C346" s="12"/>
    </row>
    <row r="347" spans="3:3" ht="12.75">
      <c r="C347" s="12"/>
    </row>
    <row r="348" spans="3:3" ht="12.75">
      <c r="C348" s="12"/>
    </row>
    <row r="349" spans="3:3" ht="12.75">
      <c r="C349" s="12"/>
    </row>
    <row r="350" spans="3:3" ht="12.75">
      <c r="C350" s="12"/>
    </row>
    <row r="351" spans="3:3" ht="12.75">
      <c r="C351" s="12"/>
    </row>
    <row r="352" spans="3:3" ht="12.75">
      <c r="C352" s="12"/>
    </row>
    <row r="353" spans="3:3" ht="12.75">
      <c r="C353" s="12"/>
    </row>
    <row r="354" spans="3:3" ht="12.75">
      <c r="C354" s="12"/>
    </row>
    <row r="355" spans="3:3" ht="12.75">
      <c r="C355" s="12"/>
    </row>
    <row r="356" spans="3:3" ht="12.75">
      <c r="C356" s="12"/>
    </row>
    <row r="357" spans="3:3" ht="12.75">
      <c r="C357" s="12"/>
    </row>
    <row r="358" spans="3:3" ht="12.75">
      <c r="C358" s="12"/>
    </row>
    <row r="359" spans="3:3" ht="12.75">
      <c r="C359" s="12"/>
    </row>
    <row r="360" spans="3:3" ht="12.75">
      <c r="C360" s="12"/>
    </row>
    <row r="361" spans="3:3" ht="12.75">
      <c r="C361" s="12"/>
    </row>
    <row r="362" spans="3:3" ht="12.75">
      <c r="C362" s="12"/>
    </row>
    <row r="363" spans="3:3" ht="12.75">
      <c r="C363" s="12"/>
    </row>
    <row r="364" spans="3:3" ht="12.75">
      <c r="C364" s="12"/>
    </row>
    <row r="365" spans="3:3" ht="12.75">
      <c r="C365" s="12"/>
    </row>
    <row r="366" spans="3:3" ht="12.75">
      <c r="C366" s="12"/>
    </row>
    <row r="367" spans="3:3" ht="12.75">
      <c r="C367" s="12"/>
    </row>
    <row r="368" spans="3:3" ht="12.75">
      <c r="C368" s="12"/>
    </row>
    <row r="369" spans="3:3" ht="12.75">
      <c r="C369" s="12"/>
    </row>
    <row r="370" spans="3:3" ht="12.75">
      <c r="C370" s="12"/>
    </row>
    <row r="371" spans="3:3" ht="12.75">
      <c r="C371" s="12"/>
    </row>
    <row r="372" spans="3:3" ht="12.75">
      <c r="C372" s="12"/>
    </row>
    <row r="373" spans="3:3" ht="12.75">
      <c r="C373" s="12"/>
    </row>
    <row r="374" spans="3:3" ht="12.75">
      <c r="C374" s="12"/>
    </row>
    <row r="375" spans="3:3" ht="12.75">
      <c r="C375" s="12"/>
    </row>
    <row r="376" spans="3:3" ht="12.75">
      <c r="C376" s="12"/>
    </row>
    <row r="377" spans="3:3" ht="12.75">
      <c r="C377" s="12"/>
    </row>
    <row r="378" spans="3:3" ht="12.75">
      <c r="C378" s="12"/>
    </row>
    <row r="379" spans="3:3" ht="12.75">
      <c r="C379" s="12"/>
    </row>
    <row r="380" spans="3:3" ht="12.75">
      <c r="C380" s="12"/>
    </row>
    <row r="381" spans="3:3" ht="12.75">
      <c r="C381" s="12"/>
    </row>
    <row r="382" spans="3:3" ht="12.75">
      <c r="C382" s="12"/>
    </row>
    <row r="383" spans="3:3" ht="12.75">
      <c r="C383" s="12"/>
    </row>
    <row r="384" spans="3:3" ht="12.75">
      <c r="C384" s="12"/>
    </row>
    <row r="385" spans="3:3" ht="12.75">
      <c r="C385" s="12"/>
    </row>
    <row r="386" spans="3:3" ht="12.75">
      <c r="C386" s="12"/>
    </row>
    <row r="387" spans="3:3" ht="12.75">
      <c r="C387" s="12"/>
    </row>
    <row r="388" spans="3:3" ht="12.75">
      <c r="C388" s="12"/>
    </row>
    <row r="389" spans="3:3" ht="12.75">
      <c r="C389" s="12"/>
    </row>
    <row r="390" spans="3:3" ht="12.75">
      <c r="C390" s="12"/>
    </row>
    <row r="391" spans="3:3" ht="12.75">
      <c r="C391" s="12"/>
    </row>
    <row r="392" spans="3:3" ht="12.75">
      <c r="C392" s="12"/>
    </row>
    <row r="393" spans="3:3" ht="12.75">
      <c r="C393" s="12"/>
    </row>
    <row r="394" spans="3:3" ht="12.75">
      <c r="C394" s="12"/>
    </row>
    <row r="395" spans="3:3" ht="12.75">
      <c r="C395" s="12"/>
    </row>
    <row r="396" spans="3:3" ht="12.75">
      <c r="C396" s="12"/>
    </row>
    <row r="397" spans="3:3" ht="12.75">
      <c r="C397" s="12"/>
    </row>
    <row r="398" spans="3:3" ht="12.75">
      <c r="C398" s="12"/>
    </row>
    <row r="399" spans="3:3" ht="12.75">
      <c r="C399" s="12"/>
    </row>
    <row r="400" spans="3:3" ht="12.75">
      <c r="C400" s="12"/>
    </row>
    <row r="401" spans="3:3" ht="12.75">
      <c r="C401" s="12"/>
    </row>
    <row r="402" spans="3:3" ht="12.75">
      <c r="C402" s="12"/>
    </row>
    <row r="403" spans="3:3" ht="12.75">
      <c r="C403" s="12"/>
    </row>
    <row r="404" spans="3:3" ht="12.75">
      <c r="C404" s="12"/>
    </row>
    <row r="405" spans="3:3" ht="12.75">
      <c r="C405" s="12"/>
    </row>
    <row r="406" spans="3:3" ht="12.75">
      <c r="C406" s="12"/>
    </row>
    <row r="407" spans="3:3" ht="12.75">
      <c r="C407" s="12"/>
    </row>
    <row r="408" spans="3:3" ht="12.75">
      <c r="C408" s="12"/>
    </row>
    <row r="409" spans="3:3" ht="12.75">
      <c r="C409" s="12"/>
    </row>
    <row r="410" spans="3:3" ht="12.75">
      <c r="C410" s="12"/>
    </row>
    <row r="411" spans="3:3" ht="12.75">
      <c r="C411" s="12"/>
    </row>
    <row r="412" spans="3:3" ht="12.75">
      <c r="C412" s="12"/>
    </row>
    <row r="413" spans="3:3" ht="12.75">
      <c r="C413" s="12"/>
    </row>
    <row r="414" spans="3:3" ht="12.75">
      <c r="C414" s="12"/>
    </row>
    <row r="415" spans="3:3" ht="12.75">
      <c r="C415" s="12"/>
    </row>
    <row r="416" spans="3:3" ht="12.75">
      <c r="C416" s="12"/>
    </row>
    <row r="417" spans="3:3" ht="12.75">
      <c r="C417" s="12"/>
    </row>
    <row r="418" spans="3:3" ht="12.75">
      <c r="C418" s="12"/>
    </row>
    <row r="419" spans="3:3" ht="12.75">
      <c r="C419" s="12"/>
    </row>
    <row r="420" spans="3:3" ht="12.75">
      <c r="C420" s="12"/>
    </row>
    <row r="421" spans="3:3" ht="12.75">
      <c r="C421" s="12"/>
    </row>
    <row r="422" spans="3:3" ht="12.75">
      <c r="C422" s="12"/>
    </row>
    <row r="423" spans="3:3" ht="12.75">
      <c r="C423" s="12"/>
    </row>
    <row r="424" spans="3:3" ht="12.75">
      <c r="C424" s="12"/>
    </row>
    <row r="425" spans="3:3" ht="12.75">
      <c r="C425" s="12"/>
    </row>
    <row r="426" spans="3:3" ht="12.75">
      <c r="C426" s="12"/>
    </row>
    <row r="427" spans="3:3" ht="12.75">
      <c r="C427" s="12"/>
    </row>
    <row r="428" spans="3:3" ht="12.75">
      <c r="C428" s="12"/>
    </row>
    <row r="429" spans="3:3" ht="12.75">
      <c r="C429" s="12"/>
    </row>
    <row r="430" spans="3:3" ht="12.75">
      <c r="C430" s="12"/>
    </row>
    <row r="431" spans="3:3" ht="12.75">
      <c r="C431" s="12"/>
    </row>
    <row r="432" spans="3:3" ht="12.75">
      <c r="C432" s="12"/>
    </row>
    <row r="433" spans="3:3" ht="12.75">
      <c r="C433" s="12"/>
    </row>
    <row r="434" spans="3:3" ht="12.75">
      <c r="C434" s="12"/>
    </row>
    <row r="435" spans="3:3" ht="12.75">
      <c r="C435" s="12"/>
    </row>
    <row r="436" spans="3:3" ht="12.75">
      <c r="C436" s="12"/>
    </row>
    <row r="437" spans="3:3" ht="12.75">
      <c r="C437" s="12"/>
    </row>
    <row r="438" spans="3:3" ht="12.75">
      <c r="C438" s="12"/>
    </row>
    <row r="439" spans="3:3" ht="12.75">
      <c r="C439" s="12"/>
    </row>
    <row r="440" spans="3:3" ht="12.75">
      <c r="C440" s="12"/>
    </row>
    <row r="441" spans="3:3" ht="12.75">
      <c r="C441" s="12"/>
    </row>
    <row r="442" spans="3:3" ht="12.75">
      <c r="C442" s="12"/>
    </row>
    <row r="443" spans="3:3" ht="12.75">
      <c r="C443" s="12"/>
    </row>
    <row r="444" spans="3:3" ht="12.75">
      <c r="C444" s="12"/>
    </row>
    <row r="445" spans="3:3" ht="12.75">
      <c r="C445" s="12"/>
    </row>
    <row r="446" spans="3:3" ht="12.75">
      <c r="C446" s="12"/>
    </row>
    <row r="447" spans="3:3" ht="12.75">
      <c r="C447" s="12"/>
    </row>
    <row r="448" spans="3:3" ht="12.75">
      <c r="C448" s="12"/>
    </row>
    <row r="449" spans="3:3" ht="12.75">
      <c r="C449" s="12"/>
    </row>
    <row r="450" spans="3:3" ht="12.75">
      <c r="C450" s="12"/>
    </row>
    <row r="451" spans="3:3" ht="12.75">
      <c r="C451" s="12"/>
    </row>
    <row r="452" spans="3:3" ht="12.75">
      <c r="C452" s="12"/>
    </row>
    <row r="453" spans="3:3" ht="12.75">
      <c r="C453" s="12"/>
    </row>
    <row r="454" spans="3:3" ht="12.75">
      <c r="C454" s="12"/>
    </row>
    <row r="455" spans="3:3" ht="12.75">
      <c r="C455" s="12"/>
    </row>
    <row r="456" spans="3:3" ht="12.75">
      <c r="C456" s="12"/>
    </row>
    <row r="457" spans="3:3" ht="12.75">
      <c r="C457" s="12"/>
    </row>
    <row r="458" spans="3:3" ht="12.75">
      <c r="C458" s="12"/>
    </row>
    <row r="459" spans="3:3" ht="12.75">
      <c r="C459" s="12"/>
    </row>
    <row r="460" spans="3:3" ht="12.75">
      <c r="C460" s="12"/>
    </row>
    <row r="461" spans="3:3" ht="12.75">
      <c r="C461" s="12"/>
    </row>
    <row r="462" spans="3:3" ht="12.75">
      <c r="C462" s="12"/>
    </row>
    <row r="463" spans="3:3" ht="12.75">
      <c r="C463" s="12"/>
    </row>
    <row r="464" spans="3:3" ht="12.75">
      <c r="C464" s="12"/>
    </row>
    <row r="465" spans="3:3" ht="12.75">
      <c r="C465" s="12"/>
    </row>
    <row r="466" spans="3:3" ht="12.75">
      <c r="C466" s="12"/>
    </row>
    <row r="467" spans="3:3" ht="12.75">
      <c r="C467" s="12"/>
    </row>
    <row r="468" spans="3:3" ht="12.75">
      <c r="C468" s="12"/>
    </row>
    <row r="469" spans="3:3" ht="12.75">
      <c r="C469" s="12"/>
    </row>
    <row r="470" spans="3:3" ht="12.75">
      <c r="C470" s="12"/>
    </row>
    <row r="471" spans="3:3" ht="12.75">
      <c r="C471" s="12"/>
    </row>
    <row r="472" spans="3:3" ht="12.75">
      <c r="C472" s="12"/>
    </row>
    <row r="473" spans="3:3" ht="12.75">
      <c r="C473" s="12"/>
    </row>
    <row r="474" spans="3:3" ht="12.75">
      <c r="C474" s="12"/>
    </row>
    <row r="475" spans="3:3" ht="12.75">
      <c r="C475" s="12"/>
    </row>
    <row r="476" spans="3:3" ht="12.75">
      <c r="C476" s="12"/>
    </row>
    <row r="477" spans="3:3" ht="12.75">
      <c r="C477" s="12"/>
    </row>
    <row r="478" spans="3:3" ht="12.75">
      <c r="C478" s="12"/>
    </row>
    <row r="479" spans="3:3" ht="12.75">
      <c r="C479" s="12"/>
    </row>
    <row r="480" spans="3:3" ht="12.75">
      <c r="C480" s="12"/>
    </row>
    <row r="481" spans="3:3" ht="12.75">
      <c r="C481" s="12"/>
    </row>
    <row r="482" spans="3:3" ht="12.75">
      <c r="C482" s="12"/>
    </row>
    <row r="483" spans="3:3" ht="12.75">
      <c r="C483" s="12"/>
    </row>
    <row r="484" spans="3:3" ht="12.75">
      <c r="C484" s="12"/>
    </row>
    <row r="485" spans="3:3" ht="12.75">
      <c r="C485" s="12"/>
    </row>
    <row r="486" spans="3:3" ht="12.75">
      <c r="C486" s="12"/>
    </row>
    <row r="487" spans="3:3" ht="12.75">
      <c r="C487" s="12"/>
    </row>
    <row r="488" spans="3:3" ht="12.75">
      <c r="C488" s="12"/>
    </row>
    <row r="489" spans="3:3" ht="12.75">
      <c r="C489" s="12"/>
    </row>
    <row r="490" spans="3:3" ht="12.75">
      <c r="C490" s="12"/>
    </row>
    <row r="491" spans="3:3" ht="12.75">
      <c r="C491" s="12"/>
    </row>
    <row r="492" spans="3:3" ht="12.75">
      <c r="C492" s="12"/>
    </row>
    <row r="493" spans="3:3" ht="12.75">
      <c r="C493" s="12"/>
    </row>
    <row r="494" spans="3:3" ht="12.75">
      <c r="C494" s="12"/>
    </row>
    <row r="495" spans="3:3" ht="12.75">
      <c r="C495" s="12"/>
    </row>
    <row r="496" spans="3:3" ht="12.75">
      <c r="C496" s="12"/>
    </row>
    <row r="497" spans="3:3" ht="12.75">
      <c r="C497" s="12"/>
    </row>
    <row r="498" spans="3:3" ht="12.75">
      <c r="C498" s="12"/>
    </row>
    <row r="499" spans="3:3" ht="12.75">
      <c r="C499" s="12"/>
    </row>
    <row r="500" spans="3:3" ht="12.75">
      <c r="C500" s="12"/>
    </row>
    <row r="501" spans="3:3" ht="12.75">
      <c r="C501" s="12"/>
    </row>
    <row r="502" spans="3:3" ht="12.75">
      <c r="C502" s="12"/>
    </row>
    <row r="503" spans="3:3" ht="12.75">
      <c r="C503" s="12"/>
    </row>
    <row r="504" spans="3:3" ht="12.75">
      <c r="C504" s="12"/>
    </row>
    <row r="505" spans="3:3" ht="12.75">
      <c r="C505" s="12"/>
    </row>
    <row r="506" spans="3:3" ht="12.75">
      <c r="C506" s="12"/>
    </row>
    <row r="507" spans="3:3" ht="12.75">
      <c r="C507" s="12"/>
    </row>
    <row r="508" spans="3:3" ht="12.75">
      <c r="C508" s="12"/>
    </row>
    <row r="509" spans="3:3" ht="12.75">
      <c r="C509" s="12"/>
    </row>
    <row r="510" spans="3:3" ht="12.75">
      <c r="C510" s="12"/>
    </row>
    <row r="511" spans="3:3" ht="12.75">
      <c r="C511" s="12"/>
    </row>
    <row r="512" spans="3:3" ht="12.75">
      <c r="C512" s="12"/>
    </row>
    <row r="513" spans="3:3" ht="12.75">
      <c r="C513" s="12"/>
    </row>
    <row r="514" spans="3:3" ht="12.75">
      <c r="C514" s="12"/>
    </row>
    <row r="515" spans="3:3" ht="12.75">
      <c r="C515" s="12"/>
    </row>
    <row r="516" spans="3:3" ht="12.75">
      <c r="C516" s="12"/>
    </row>
    <row r="517" spans="3:3" ht="12.75">
      <c r="C517" s="12"/>
    </row>
    <row r="518" spans="3:3" ht="12.75">
      <c r="C518" s="12"/>
    </row>
    <row r="519" spans="3:3" ht="12.75">
      <c r="C519" s="12"/>
    </row>
    <row r="520" spans="3:3" ht="12.75">
      <c r="C520" s="12"/>
    </row>
    <row r="521" spans="3:3" ht="12.75">
      <c r="C521" s="12"/>
    </row>
    <row r="522" spans="3:3" ht="12.75">
      <c r="C522" s="12"/>
    </row>
    <row r="523" spans="3:3" ht="12.75">
      <c r="C523" s="12"/>
    </row>
    <row r="524" spans="3:3" ht="12.75">
      <c r="C524" s="12"/>
    </row>
    <row r="525" spans="3:3" ht="12.75">
      <c r="C525" s="12"/>
    </row>
    <row r="526" spans="3:3" ht="12.75">
      <c r="C526" s="12"/>
    </row>
    <row r="527" spans="3:3" ht="12.75">
      <c r="C527" s="12"/>
    </row>
    <row r="528" spans="3:3" ht="12.75">
      <c r="C528" s="12"/>
    </row>
    <row r="529" spans="3:3" ht="12.75">
      <c r="C529" s="12"/>
    </row>
    <row r="530" spans="3:3" ht="12.75">
      <c r="C530" s="12"/>
    </row>
    <row r="531" spans="3:3" ht="12.75">
      <c r="C531" s="12"/>
    </row>
    <row r="532" spans="3:3" ht="12.75">
      <c r="C532" s="12"/>
    </row>
    <row r="533" spans="3:3" ht="12.75">
      <c r="C533" s="12"/>
    </row>
    <row r="534" spans="3:3" ht="12.75">
      <c r="C534" s="12"/>
    </row>
    <row r="535" spans="3:3" ht="12.75">
      <c r="C535" s="12"/>
    </row>
    <row r="536" spans="3:3" ht="12.75">
      <c r="C536" s="12"/>
    </row>
    <row r="537" spans="3:3" ht="12.75">
      <c r="C537" s="12"/>
    </row>
    <row r="538" spans="3:3" ht="12.75">
      <c r="C538" s="12"/>
    </row>
    <row r="539" spans="3:3" ht="12.75">
      <c r="C539" s="12"/>
    </row>
    <row r="540" spans="3:3" ht="12.75">
      <c r="C540" s="12"/>
    </row>
    <row r="541" spans="3:3" ht="12.75">
      <c r="C541" s="12"/>
    </row>
    <row r="542" spans="3:3" ht="12.75">
      <c r="C542" s="12"/>
    </row>
    <row r="543" spans="3:3" ht="12.75">
      <c r="C543" s="12"/>
    </row>
    <row r="544" spans="3:3" ht="12.75">
      <c r="C544" s="12"/>
    </row>
    <row r="545" spans="3:3" ht="12.75">
      <c r="C545" s="12"/>
    </row>
    <row r="546" spans="3:3" ht="12.75">
      <c r="C546" s="12"/>
    </row>
    <row r="547" spans="3:3" ht="12.75">
      <c r="C547" s="12"/>
    </row>
    <row r="548" spans="3:3" ht="12.75">
      <c r="C548" s="12"/>
    </row>
    <row r="549" spans="3:3" ht="12.75">
      <c r="C549" s="12"/>
    </row>
    <row r="550" spans="3:3" ht="12.75">
      <c r="C550" s="12"/>
    </row>
    <row r="551" spans="3:3" ht="12.75">
      <c r="C551" s="12"/>
    </row>
    <row r="552" spans="3:3" ht="12.75">
      <c r="C552" s="12"/>
    </row>
    <row r="553" spans="3:3" ht="12.75">
      <c r="C553" s="12"/>
    </row>
    <row r="554" spans="3:3" ht="12.75">
      <c r="C554" s="12"/>
    </row>
    <row r="555" spans="3:3" ht="12.75">
      <c r="C555" s="12"/>
    </row>
    <row r="556" spans="3:3" ht="12.75">
      <c r="C556" s="12"/>
    </row>
    <row r="557" spans="3:3" ht="12.75">
      <c r="C557" s="12"/>
    </row>
    <row r="558" spans="3:3" ht="12.75">
      <c r="C558" s="12"/>
    </row>
    <row r="559" spans="3:3" ht="12.75">
      <c r="C559" s="12"/>
    </row>
    <row r="560" spans="3:3" ht="12.75">
      <c r="C560" s="12"/>
    </row>
    <row r="561" spans="3:3" ht="12.75">
      <c r="C561" s="12"/>
    </row>
    <row r="562" spans="3:3" ht="12.75">
      <c r="C562" s="12"/>
    </row>
    <row r="563" spans="3:3" ht="12.75">
      <c r="C563" s="12"/>
    </row>
    <row r="564" spans="3:3" ht="12.75">
      <c r="C564" s="12"/>
    </row>
    <row r="565" spans="3:3" ht="12.75">
      <c r="C565" s="12"/>
    </row>
    <row r="566" spans="3:3" ht="12.75">
      <c r="C566" s="12"/>
    </row>
    <row r="567" spans="3:3" ht="12.75">
      <c r="C567" s="12"/>
    </row>
    <row r="568" spans="3:3" ht="12.75">
      <c r="C568" s="12"/>
    </row>
    <row r="569" spans="3:3" ht="12.75">
      <c r="C569" s="12"/>
    </row>
    <row r="570" spans="3:3" ht="12.75">
      <c r="C570" s="12"/>
    </row>
    <row r="571" spans="3:3" ht="12.75">
      <c r="C571" s="12"/>
    </row>
    <row r="572" spans="3:3" ht="12.75">
      <c r="C572" s="12"/>
    </row>
    <row r="573" spans="3:3" ht="12.75">
      <c r="C573" s="12"/>
    </row>
    <row r="574" spans="3:3" ht="12.75">
      <c r="C574" s="12"/>
    </row>
    <row r="575" spans="3:3" ht="12.75">
      <c r="C575" s="12"/>
    </row>
    <row r="576" spans="3:3" ht="12.75">
      <c r="C576" s="12"/>
    </row>
    <row r="577" spans="3:3" ht="12.75">
      <c r="C577" s="12"/>
    </row>
    <row r="578" spans="3:3" ht="12.75">
      <c r="C578" s="12"/>
    </row>
    <row r="579" spans="3:3" ht="12.75">
      <c r="C579" s="12"/>
    </row>
    <row r="580" spans="3:3" ht="12.75">
      <c r="C580" s="12"/>
    </row>
    <row r="581" spans="3:3" ht="12.75">
      <c r="C581" s="12"/>
    </row>
    <row r="582" spans="3:3" ht="12.75">
      <c r="C582" s="12"/>
    </row>
    <row r="583" spans="3:3" ht="12.75">
      <c r="C583" s="12"/>
    </row>
    <row r="584" spans="3:3" ht="12.75">
      <c r="C584" s="12"/>
    </row>
    <row r="585" spans="3:3" ht="12.75">
      <c r="C585" s="12"/>
    </row>
    <row r="586" spans="3:3" ht="12.75">
      <c r="C586" s="12"/>
    </row>
    <row r="587" spans="3:3" ht="12.75">
      <c r="C587" s="12"/>
    </row>
    <row r="588" spans="3:3" ht="12.75">
      <c r="C588" s="12"/>
    </row>
    <row r="589" spans="3:3" ht="12.75">
      <c r="C589" s="12"/>
    </row>
    <row r="590" spans="3:3" ht="12.75">
      <c r="C590" s="12"/>
    </row>
    <row r="591" spans="3:3" ht="12.75">
      <c r="C591" s="12"/>
    </row>
    <row r="592" spans="3:3" ht="12.75">
      <c r="C592" s="12"/>
    </row>
    <row r="593" spans="3:3" ht="12.75">
      <c r="C593" s="12"/>
    </row>
    <row r="594" spans="3:3" ht="12.75">
      <c r="C594" s="12"/>
    </row>
    <row r="595" spans="3:3" ht="12.75">
      <c r="C595" s="12"/>
    </row>
    <row r="596" spans="3:3" ht="12.75">
      <c r="C596" s="12"/>
    </row>
    <row r="597" spans="3:3" ht="12.75">
      <c r="C597" s="12"/>
    </row>
    <row r="598" spans="3:3" ht="12.75">
      <c r="C598" s="12"/>
    </row>
    <row r="599" spans="3:3" ht="12.75">
      <c r="C599" s="12"/>
    </row>
    <row r="600" spans="3:3" ht="12.75">
      <c r="C600" s="12"/>
    </row>
    <row r="601" spans="3:3" ht="12.75">
      <c r="C601" s="12"/>
    </row>
    <row r="602" spans="3:3" ht="12.75">
      <c r="C602" s="12"/>
    </row>
    <row r="603" spans="3:3" ht="12.75">
      <c r="C603" s="12"/>
    </row>
    <row r="604" spans="3:3" ht="12.75">
      <c r="C604" s="12"/>
    </row>
    <row r="605" spans="3:3" ht="12.75">
      <c r="C605" s="12"/>
    </row>
    <row r="606" spans="3:3" ht="12.75">
      <c r="C606" s="12"/>
    </row>
    <row r="607" spans="3:3" ht="12.75">
      <c r="C607" s="12"/>
    </row>
    <row r="608" spans="3:3" ht="12.75">
      <c r="C608" s="12"/>
    </row>
    <row r="609" spans="3:3" ht="12.75">
      <c r="C609" s="12"/>
    </row>
    <row r="610" spans="3:3" ht="12.75">
      <c r="C610" s="12"/>
    </row>
    <row r="611" spans="3:3" ht="12.75">
      <c r="C611" s="12"/>
    </row>
    <row r="612" spans="3:3" ht="12.75">
      <c r="C612" s="12"/>
    </row>
    <row r="613" spans="3:3" ht="12.75">
      <c r="C613" s="12"/>
    </row>
    <row r="614" spans="3:3" ht="12.75">
      <c r="C614" s="12"/>
    </row>
    <row r="615" spans="3:3" ht="12.75">
      <c r="C615" s="12"/>
    </row>
    <row r="616" spans="3:3" ht="12.75">
      <c r="C616" s="12"/>
    </row>
    <row r="617" spans="3:3" ht="12.75">
      <c r="C617" s="12"/>
    </row>
    <row r="618" spans="3:3" ht="12.75">
      <c r="C618" s="12"/>
    </row>
    <row r="619" spans="3:3" ht="12.75">
      <c r="C619" s="12"/>
    </row>
    <row r="620" spans="3:3" ht="12.75">
      <c r="C620" s="12"/>
    </row>
    <row r="621" spans="3:3" ht="12.75">
      <c r="C621" s="12"/>
    </row>
    <row r="622" spans="3:3" ht="12.75">
      <c r="C622" s="12"/>
    </row>
    <row r="623" spans="3:3" ht="12.75">
      <c r="C623" s="12"/>
    </row>
    <row r="624" spans="3:3" ht="12.75">
      <c r="C624" s="12"/>
    </row>
    <row r="625" spans="3:3" ht="12.75">
      <c r="C625" s="12"/>
    </row>
    <row r="626" spans="3:3" ht="12.75">
      <c r="C626" s="12"/>
    </row>
    <row r="627" spans="3:3" ht="12.75">
      <c r="C627" s="12"/>
    </row>
    <row r="628" spans="3:3" ht="12.75">
      <c r="C628" s="12"/>
    </row>
    <row r="629" spans="3:3" ht="12.75">
      <c r="C629" s="12"/>
    </row>
    <row r="630" spans="3:3" ht="12.75">
      <c r="C630" s="12"/>
    </row>
    <row r="631" spans="3:3" ht="12.75">
      <c r="C631" s="12"/>
    </row>
    <row r="632" spans="3:3" ht="12.75">
      <c r="C632" s="12"/>
    </row>
    <row r="633" spans="3:3" ht="12.75">
      <c r="C633" s="12"/>
    </row>
    <row r="634" spans="3:3" ht="12.75">
      <c r="C634" s="12"/>
    </row>
    <row r="635" spans="3:3" ht="12.75">
      <c r="C635" s="12"/>
    </row>
    <row r="636" spans="3:3" ht="12.75">
      <c r="C636" s="12"/>
    </row>
    <row r="637" spans="3:3" ht="12.75">
      <c r="C637" s="12"/>
    </row>
    <row r="638" spans="3:3" ht="12.75">
      <c r="C638" s="12"/>
    </row>
    <row r="639" spans="3:3" ht="12.75">
      <c r="C639" s="12"/>
    </row>
    <row r="640" spans="3:3" ht="12.75">
      <c r="C640" s="12"/>
    </row>
    <row r="641" spans="3:3" ht="12.75">
      <c r="C641" s="12"/>
    </row>
    <row r="642" spans="3:3" ht="12.75">
      <c r="C642" s="12"/>
    </row>
    <row r="643" spans="3:3" ht="12.75">
      <c r="C643" s="12"/>
    </row>
    <row r="644" spans="3:3" ht="12.75">
      <c r="C644" s="12"/>
    </row>
    <row r="645" spans="3:3" ht="12.75">
      <c r="C645" s="12"/>
    </row>
    <row r="646" spans="3:3" ht="12.75">
      <c r="C646" s="12"/>
    </row>
    <row r="647" spans="3:3" ht="12.75">
      <c r="C647" s="12"/>
    </row>
    <row r="648" spans="3:3" ht="12.75">
      <c r="C648" s="12"/>
    </row>
    <row r="649" spans="3:3" ht="12.75">
      <c r="C649" s="12"/>
    </row>
    <row r="650" spans="3:3" ht="12.75">
      <c r="C650" s="12"/>
    </row>
    <row r="651" spans="3:3" ht="12.75">
      <c r="C651" s="12"/>
    </row>
    <row r="652" spans="3:3" ht="12.75">
      <c r="C652" s="12"/>
    </row>
    <row r="653" spans="3:3" ht="12.75">
      <c r="C653" s="12"/>
    </row>
    <row r="654" spans="3:3" ht="12.75">
      <c r="C654" s="12"/>
    </row>
    <row r="655" spans="3:3" ht="12.75">
      <c r="C655" s="12"/>
    </row>
    <row r="656" spans="3:3" ht="12.75">
      <c r="C656" s="12"/>
    </row>
    <row r="657" spans="3:3" ht="12.75">
      <c r="C657" s="12"/>
    </row>
    <row r="658" spans="3:3" ht="12.75">
      <c r="C658" s="12"/>
    </row>
    <row r="659" spans="3:3" ht="12.75">
      <c r="C659" s="12"/>
    </row>
    <row r="660" spans="3:3" ht="12.75">
      <c r="C660" s="12"/>
    </row>
    <row r="661" spans="3:3" ht="12.75">
      <c r="C661" s="12"/>
    </row>
    <row r="662" spans="3:3" ht="12.75">
      <c r="C662" s="12"/>
    </row>
    <row r="663" spans="3:3" ht="12.75">
      <c r="C663" s="12"/>
    </row>
    <row r="664" spans="3:3" ht="12.75">
      <c r="C664" s="12"/>
    </row>
    <row r="665" spans="3:3" ht="12.75">
      <c r="C665" s="12"/>
    </row>
    <row r="666" spans="3:3" ht="12.75">
      <c r="C666" s="12"/>
    </row>
    <row r="667" spans="3:3" ht="12.75">
      <c r="C667" s="12"/>
    </row>
    <row r="668" spans="3:3" ht="12.75">
      <c r="C668" s="12"/>
    </row>
    <row r="669" spans="3:3" ht="12.75">
      <c r="C669" s="12"/>
    </row>
    <row r="670" spans="3:3" ht="12.75">
      <c r="C670" s="12"/>
    </row>
    <row r="671" spans="3:3" ht="12.75">
      <c r="C671" s="12"/>
    </row>
    <row r="672" spans="3:3" ht="12.75">
      <c r="C672" s="12"/>
    </row>
    <row r="673" spans="3:3" ht="12.75">
      <c r="C673" s="12"/>
    </row>
    <row r="674" spans="3:3" ht="12.75">
      <c r="C674" s="12"/>
    </row>
    <row r="675" spans="3:3" ht="12.75">
      <c r="C675" s="12"/>
    </row>
    <row r="676" spans="3:3" ht="12.75">
      <c r="C676" s="12"/>
    </row>
    <row r="677" spans="3:3" ht="12.75">
      <c r="C677" s="12"/>
    </row>
    <row r="678" spans="3:3" ht="12.75">
      <c r="C678" s="12"/>
    </row>
    <row r="679" spans="3:3" ht="12.75">
      <c r="C679" s="12"/>
    </row>
    <row r="680" spans="3:3" ht="12.75">
      <c r="C680" s="12"/>
    </row>
    <row r="681" spans="3:3" ht="12.75">
      <c r="C681" s="12"/>
    </row>
    <row r="682" spans="3:3" ht="12.75">
      <c r="C682" s="12"/>
    </row>
    <row r="683" spans="3:3" ht="12.75">
      <c r="C683" s="12"/>
    </row>
    <row r="684" spans="3:3" ht="12.75">
      <c r="C684" s="12"/>
    </row>
    <row r="685" spans="3:3" ht="12.75">
      <c r="C685" s="12"/>
    </row>
    <row r="686" spans="3:3" ht="12.75">
      <c r="C686" s="12"/>
    </row>
    <row r="687" spans="3:3" ht="12.75">
      <c r="C687" s="12"/>
    </row>
    <row r="688" spans="3:3" ht="12.75">
      <c r="C688" s="12"/>
    </row>
    <row r="689" spans="3:3" ht="12.75">
      <c r="C689" s="12"/>
    </row>
    <row r="690" spans="3:3" ht="12.75">
      <c r="C690" s="12"/>
    </row>
    <row r="691" spans="3:3" ht="12.75">
      <c r="C691" s="12"/>
    </row>
    <row r="692" spans="3:3" ht="12.75">
      <c r="C692" s="12"/>
    </row>
    <row r="693" spans="3:3" ht="12.75">
      <c r="C693" s="12"/>
    </row>
    <row r="694" spans="3:3" ht="12.75">
      <c r="C694" s="12"/>
    </row>
    <row r="695" spans="3:3" ht="12.75">
      <c r="C695" s="12"/>
    </row>
    <row r="696" spans="3:3" ht="12.75">
      <c r="C696" s="12"/>
    </row>
    <row r="697" spans="3:3" ht="12.75">
      <c r="C697" s="12"/>
    </row>
    <row r="698" spans="3:3" ht="12.75">
      <c r="C698" s="12"/>
    </row>
    <row r="699" spans="3:3" ht="12.75">
      <c r="C699" s="12"/>
    </row>
    <row r="700" spans="3:3" ht="12.75">
      <c r="C700" s="12"/>
    </row>
    <row r="701" spans="3:3" ht="12.75">
      <c r="C701" s="12"/>
    </row>
    <row r="702" spans="3:3" ht="12.75">
      <c r="C702" s="12"/>
    </row>
    <row r="703" spans="3:3" ht="12.75">
      <c r="C703" s="12"/>
    </row>
    <row r="704" spans="3:3" ht="12.75">
      <c r="C704" s="12"/>
    </row>
    <row r="705" spans="3:3" ht="12.75">
      <c r="C705" s="12"/>
    </row>
    <row r="706" spans="3:3" ht="12.75">
      <c r="C706" s="12"/>
    </row>
    <row r="707" spans="3:3" ht="12.75">
      <c r="C707" s="12"/>
    </row>
    <row r="708" spans="3:3" ht="12.75">
      <c r="C708" s="12"/>
    </row>
    <row r="709" spans="3:3" ht="12.75">
      <c r="C709" s="12"/>
    </row>
    <row r="710" spans="3:3" ht="12.75">
      <c r="C710" s="12"/>
    </row>
    <row r="711" spans="3:3" ht="12.75">
      <c r="C711" s="12"/>
    </row>
    <row r="712" spans="3:3" ht="12.75">
      <c r="C712" s="12"/>
    </row>
    <row r="713" spans="3:3" ht="12.75">
      <c r="C713" s="12"/>
    </row>
    <row r="714" spans="3:3" ht="12.75">
      <c r="C714" s="12"/>
    </row>
    <row r="715" spans="3:3" ht="12.75">
      <c r="C715" s="12"/>
    </row>
    <row r="716" spans="3:3" ht="12.75">
      <c r="C716" s="12"/>
    </row>
    <row r="717" spans="3:3" ht="12.75">
      <c r="C717" s="12"/>
    </row>
    <row r="718" spans="3:3" ht="12.75">
      <c r="C718" s="12"/>
    </row>
    <row r="719" spans="3:3" ht="12.75">
      <c r="C719" s="12"/>
    </row>
    <row r="720" spans="3:3" ht="12.75">
      <c r="C720" s="12"/>
    </row>
    <row r="721" spans="3:3" ht="12.75">
      <c r="C721" s="12"/>
    </row>
    <row r="722" spans="3:3" ht="12.75">
      <c r="C722" s="12"/>
    </row>
    <row r="723" spans="3:3" ht="12.75">
      <c r="C723" s="12"/>
    </row>
    <row r="724" spans="3:3" ht="12.75">
      <c r="C724" s="12"/>
    </row>
    <row r="725" spans="3:3" ht="12.75">
      <c r="C725" s="12"/>
    </row>
    <row r="726" spans="3:3" ht="12.75">
      <c r="C726" s="12"/>
    </row>
    <row r="727" spans="3:3" ht="12.75">
      <c r="C727" s="12"/>
    </row>
    <row r="728" spans="3:3" ht="12.75">
      <c r="C728" s="12"/>
    </row>
    <row r="729" spans="3:3" ht="12.75">
      <c r="C729" s="12"/>
    </row>
    <row r="730" spans="3:3" ht="12.75">
      <c r="C730" s="12"/>
    </row>
    <row r="731" spans="3:3" ht="12.75">
      <c r="C731" s="12"/>
    </row>
    <row r="732" spans="3:3" ht="12.75">
      <c r="C732" s="12"/>
    </row>
    <row r="733" spans="3:3" ht="12.75">
      <c r="C733" s="12"/>
    </row>
    <row r="734" spans="3:3" ht="12.75">
      <c r="C734" s="12"/>
    </row>
    <row r="735" spans="3:3" ht="12.75">
      <c r="C735" s="12"/>
    </row>
    <row r="736" spans="3:3" ht="12.75">
      <c r="C736" s="12"/>
    </row>
    <row r="737" spans="3:3" ht="12.75">
      <c r="C737" s="12"/>
    </row>
    <row r="738" spans="3:3" ht="12.75">
      <c r="C738" s="12"/>
    </row>
    <row r="739" spans="3:3" ht="12.75">
      <c r="C739" s="12"/>
    </row>
    <row r="740" spans="3:3" ht="12.75">
      <c r="C740" s="12"/>
    </row>
    <row r="741" spans="3:3" ht="12.75">
      <c r="C741" s="12"/>
    </row>
    <row r="742" spans="3:3" ht="12.75">
      <c r="C742" s="12"/>
    </row>
    <row r="743" spans="3:3" ht="12.75">
      <c r="C743" s="12"/>
    </row>
    <row r="744" spans="3:3" ht="12.75">
      <c r="C744" s="12"/>
    </row>
    <row r="745" spans="3:3" ht="12.75">
      <c r="C745" s="12"/>
    </row>
    <row r="746" spans="3:3" ht="12.75">
      <c r="C746" s="12"/>
    </row>
    <row r="747" spans="3:3" ht="12.75">
      <c r="C747" s="12"/>
    </row>
    <row r="748" spans="3:3" ht="12.75">
      <c r="C748" s="12"/>
    </row>
    <row r="749" spans="3:3" ht="12.75">
      <c r="C749" s="12"/>
    </row>
    <row r="750" spans="3:3" ht="12.75">
      <c r="C750" s="12"/>
    </row>
    <row r="751" spans="3:3" ht="12.75">
      <c r="C751" s="12"/>
    </row>
    <row r="752" spans="3:3" ht="12.75">
      <c r="C752" s="12"/>
    </row>
    <row r="753" spans="3:3" ht="12.75">
      <c r="C753" s="12"/>
    </row>
    <row r="754" spans="3:3" ht="12.75">
      <c r="C754" s="12"/>
    </row>
    <row r="755" spans="3:3" ht="12.75">
      <c r="C755" s="12"/>
    </row>
    <row r="756" spans="3:3" ht="12.75">
      <c r="C756" s="12"/>
    </row>
    <row r="757" spans="3:3" ht="12.75">
      <c r="C757" s="12"/>
    </row>
    <row r="758" spans="3:3" ht="12.75">
      <c r="C758" s="12"/>
    </row>
    <row r="759" spans="3:3" ht="12.75">
      <c r="C759" s="12"/>
    </row>
    <row r="760" spans="3:3" ht="12.75">
      <c r="C760" s="12"/>
    </row>
    <row r="761" spans="3:3" ht="12.75">
      <c r="C761" s="12"/>
    </row>
    <row r="762" spans="3:3" ht="12.75">
      <c r="C762" s="12"/>
    </row>
    <row r="763" spans="3:3" ht="12.75">
      <c r="C763" s="12"/>
    </row>
    <row r="764" spans="3:3" ht="12.75">
      <c r="C764" s="12"/>
    </row>
    <row r="765" spans="3:3" ht="12.75">
      <c r="C765" s="12"/>
    </row>
    <row r="766" spans="3:3" ht="12.75">
      <c r="C766" s="12"/>
    </row>
    <row r="767" spans="3:3" ht="12.75">
      <c r="C767" s="12"/>
    </row>
    <row r="768" spans="3:3" ht="12.75">
      <c r="C768" s="12"/>
    </row>
    <row r="769" spans="3:3" ht="12.75">
      <c r="C769" s="12"/>
    </row>
    <row r="770" spans="3:3" ht="12.75">
      <c r="C770" s="12"/>
    </row>
    <row r="771" spans="3:3" ht="12.75">
      <c r="C771" s="12"/>
    </row>
    <row r="772" spans="3:3" ht="12.75">
      <c r="C772" s="12"/>
    </row>
    <row r="773" spans="3:3" ht="12.75">
      <c r="C773" s="12"/>
    </row>
    <row r="774" spans="3:3" ht="12.75">
      <c r="C774" s="12"/>
    </row>
    <row r="775" spans="3:3" ht="12.75">
      <c r="C775" s="12"/>
    </row>
    <row r="776" spans="3:3" ht="12.75">
      <c r="C776" s="12"/>
    </row>
    <row r="777" spans="3:3" ht="12.75">
      <c r="C777" s="12"/>
    </row>
    <row r="778" spans="3:3" ht="12.75">
      <c r="C778" s="12"/>
    </row>
    <row r="779" spans="3:3" ht="12.75">
      <c r="C779" s="12"/>
    </row>
    <row r="780" spans="3:3" ht="12.75">
      <c r="C780" s="12"/>
    </row>
    <row r="781" spans="3:3" ht="12.75">
      <c r="C781" s="12"/>
    </row>
    <row r="782" spans="3:3" ht="12.75">
      <c r="C782" s="12"/>
    </row>
    <row r="783" spans="3:3" ht="12.75">
      <c r="C783" s="12"/>
    </row>
    <row r="784" spans="3:3" ht="12.75">
      <c r="C784" s="12"/>
    </row>
    <row r="785" spans="3:3" ht="12.75">
      <c r="C785" s="12"/>
    </row>
    <row r="786" spans="3:3" ht="12.75">
      <c r="C786" s="12"/>
    </row>
    <row r="787" spans="3:3" ht="12.75">
      <c r="C787" s="12"/>
    </row>
    <row r="788" spans="3:3" ht="12.75">
      <c r="C788" s="12"/>
    </row>
    <row r="789" spans="3:3" ht="12.75">
      <c r="C789" s="12"/>
    </row>
    <row r="790" spans="3:3" ht="12.75">
      <c r="C790" s="12"/>
    </row>
    <row r="791" spans="3:3" ht="12.75">
      <c r="C791" s="12"/>
    </row>
    <row r="792" spans="3:3" ht="12.75">
      <c r="C792" s="12"/>
    </row>
    <row r="793" spans="3:3" ht="12.75">
      <c r="C793" s="12"/>
    </row>
    <row r="794" spans="3:3" ht="12.75">
      <c r="C794" s="12"/>
    </row>
    <row r="795" spans="3:3" ht="12.75">
      <c r="C795" s="12"/>
    </row>
    <row r="796" spans="3:3" ht="12.75">
      <c r="C796" s="12"/>
    </row>
    <row r="797" spans="3:3" ht="12.75">
      <c r="C797" s="12"/>
    </row>
    <row r="798" spans="3:3" ht="12.75">
      <c r="C798" s="12"/>
    </row>
    <row r="799" spans="3:3" ht="12.75">
      <c r="C799" s="12"/>
    </row>
    <row r="800" spans="3:3" ht="12.75">
      <c r="C800" s="12"/>
    </row>
    <row r="801" spans="3:3" ht="12.75">
      <c r="C801" s="12"/>
    </row>
    <row r="802" spans="3:3" ht="12.75">
      <c r="C802" s="12"/>
    </row>
    <row r="803" spans="3:3" ht="12.75">
      <c r="C803" s="12"/>
    </row>
    <row r="804" spans="3:3" ht="12.75">
      <c r="C804" s="12"/>
    </row>
    <row r="805" spans="3:3" ht="12.75">
      <c r="C805" s="12"/>
    </row>
    <row r="806" spans="3:3" ht="12.75">
      <c r="C806" s="12"/>
    </row>
    <row r="807" spans="3:3" ht="12.75">
      <c r="C807" s="12"/>
    </row>
    <row r="808" spans="3:3" ht="12.75">
      <c r="C808" s="12"/>
    </row>
    <row r="809" spans="3:3" ht="12.75">
      <c r="C809" s="12"/>
    </row>
    <row r="810" spans="3:3" ht="12.75">
      <c r="C810" s="12"/>
    </row>
    <row r="811" spans="3:3" ht="12.75">
      <c r="C811" s="12"/>
    </row>
    <row r="812" spans="3:3" ht="12.75">
      <c r="C812" s="12"/>
    </row>
    <row r="813" spans="3:3" ht="12.75">
      <c r="C813" s="12"/>
    </row>
    <row r="814" spans="3:3" ht="12.75">
      <c r="C814" s="12"/>
    </row>
    <row r="815" spans="3:3" ht="12.75">
      <c r="C815" s="12"/>
    </row>
    <row r="816" spans="3:3" ht="12.75">
      <c r="C816" s="12"/>
    </row>
    <row r="817" spans="3:3" ht="12.75">
      <c r="C817" s="12"/>
    </row>
    <row r="818" spans="3:3" ht="12.75">
      <c r="C818" s="12"/>
    </row>
    <row r="819" spans="3:3" ht="12.75">
      <c r="C819" s="12"/>
    </row>
    <row r="820" spans="3:3" ht="12.75">
      <c r="C820" s="12"/>
    </row>
    <row r="821" spans="3:3" ht="12.75">
      <c r="C821" s="12"/>
    </row>
    <row r="822" spans="3:3" ht="12.75">
      <c r="C822" s="12"/>
    </row>
    <row r="823" spans="3:3" ht="12.75">
      <c r="C823" s="12"/>
    </row>
    <row r="824" spans="3:3" ht="12.75">
      <c r="C824" s="12"/>
    </row>
    <row r="825" spans="3:3" ht="12.75">
      <c r="C825" s="12"/>
    </row>
    <row r="826" spans="3:3" ht="12.75">
      <c r="C826" s="12"/>
    </row>
    <row r="827" spans="3:3" ht="12.75">
      <c r="C827" s="12"/>
    </row>
    <row r="828" spans="3:3" ht="12.75">
      <c r="C828" s="12"/>
    </row>
    <row r="829" spans="3:3" ht="12.75">
      <c r="C829" s="12"/>
    </row>
    <row r="830" spans="3:3" ht="12.75">
      <c r="C830" s="12"/>
    </row>
    <row r="831" spans="3:3" ht="12.75">
      <c r="C831" s="12"/>
    </row>
    <row r="832" spans="3:3" ht="12.75">
      <c r="C832" s="12"/>
    </row>
    <row r="833" spans="3:3" ht="12.75">
      <c r="C833" s="12"/>
    </row>
    <row r="834" spans="3:3" ht="12.75">
      <c r="C834" s="12"/>
    </row>
    <row r="835" spans="3:3" ht="12.75">
      <c r="C835" s="12"/>
    </row>
    <row r="836" spans="3:3" ht="12.75">
      <c r="C836" s="12"/>
    </row>
    <row r="837" spans="3:3" ht="12.75">
      <c r="C837" s="12"/>
    </row>
    <row r="838" spans="3:3" ht="12.75">
      <c r="C838" s="12"/>
    </row>
    <row r="839" spans="3:3" ht="12.75">
      <c r="C839" s="12"/>
    </row>
    <row r="840" spans="3:3" ht="12.75">
      <c r="C840" s="12"/>
    </row>
    <row r="841" spans="3:3" ht="12.75">
      <c r="C841" s="12"/>
    </row>
    <row r="842" spans="3:3" ht="12.75">
      <c r="C842" s="12"/>
    </row>
    <row r="843" spans="3:3" ht="12.75">
      <c r="C843" s="12"/>
    </row>
    <row r="844" spans="3:3" ht="12.75">
      <c r="C844" s="12"/>
    </row>
    <row r="845" spans="3:3" ht="12.75">
      <c r="C845" s="12"/>
    </row>
    <row r="846" spans="3:3" ht="12.75">
      <c r="C846" s="12"/>
    </row>
    <row r="847" spans="3:3" ht="12.75">
      <c r="C847" s="12"/>
    </row>
    <row r="848" spans="3:3" ht="12.75">
      <c r="C848" s="12"/>
    </row>
    <row r="849" spans="3:3" ht="12.75">
      <c r="C849" s="12"/>
    </row>
    <row r="850" spans="3:3" ht="12.75">
      <c r="C850" s="12"/>
    </row>
    <row r="851" spans="3:3" ht="12.75">
      <c r="C851" s="12"/>
    </row>
    <row r="852" spans="3:3" ht="12.75">
      <c r="C852" s="12"/>
    </row>
    <row r="853" spans="3:3" ht="12.75">
      <c r="C853" s="12"/>
    </row>
    <row r="854" spans="3:3" ht="12.75">
      <c r="C854" s="12"/>
    </row>
    <row r="855" spans="3:3" ht="12.75">
      <c r="C855" s="12"/>
    </row>
    <row r="856" spans="3:3" ht="12.75">
      <c r="C856" s="12"/>
    </row>
    <row r="857" spans="3:3" ht="12.75">
      <c r="C857" s="12"/>
    </row>
    <row r="858" spans="3:3" ht="12.75">
      <c r="C858" s="12"/>
    </row>
    <row r="859" spans="3:3" ht="12.75">
      <c r="C859" s="12"/>
    </row>
    <row r="860" spans="3:3" ht="12.75">
      <c r="C860" s="12"/>
    </row>
    <row r="861" spans="3:3" ht="12.75">
      <c r="C861" s="12"/>
    </row>
    <row r="862" spans="3:3" ht="12.75">
      <c r="C862" s="12"/>
    </row>
    <row r="863" spans="3:3" ht="12.75">
      <c r="C863" s="12"/>
    </row>
    <row r="864" spans="3:3" ht="12.75">
      <c r="C864" s="12"/>
    </row>
    <row r="865" spans="3:3" ht="12.75">
      <c r="C865" s="12"/>
    </row>
    <row r="866" spans="3:3" ht="12.75">
      <c r="C866" s="12"/>
    </row>
    <row r="867" spans="3:3" ht="12.75">
      <c r="C867" s="12"/>
    </row>
    <row r="868" spans="3:3" ht="12.75">
      <c r="C868" s="12"/>
    </row>
    <row r="869" spans="3:3" ht="12.75">
      <c r="C869" s="12"/>
    </row>
    <row r="870" spans="3:3" ht="12.75">
      <c r="C870" s="12"/>
    </row>
    <row r="871" spans="3:3" ht="12.75">
      <c r="C871" s="12"/>
    </row>
    <row r="872" spans="3:3" ht="12.75">
      <c r="C872" s="12"/>
    </row>
    <row r="873" spans="3:3" ht="12.75">
      <c r="C873" s="12"/>
    </row>
    <row r="874" spans="3:3" ht="12.75">
      <c r="C874" s="12"/>
    </row>
    <row r="875" spans="3:3" ht="12.75">
      <c r="C875" s="12"/>
    </row>
    <row r="876" spans="3:3" ht="12.75">
      <c r="C876" s="12"/>
    </row>
    <row r="877" spans="3:3" ht="12.75">
      <c r="C877" s="12"/>
    </row>
    <row r="878" spans="3:3" ht="12.75">
      <c r="C878" s="12"/>
    </row>
    <row r="879" spans="3:3" ht="12.75">
      <c r="C879" s="12"/>
    </row>
    <row r="880" spans="3:3" ht="12.75">
      <c r="C880" s="12"/>
    </row>
    <row r="881" spans="3:3" ht="12.75">
      <c r="C881" s="12"/>
    </row>
    <row r="882" spans="3:3" ht="12.75">
      <c r="C882" s="12"/>
    </row>
    <row r="883" spans="3:3" ht="12.75">
      <c r="C883" s="12"/>
    </row>
    <row r="884" spans="3:3" ht="12.75">
      <c r="C884" s="12"/>
    </row>
    <row r="885" spans="3:3" ht="12.75">
      <c r="C885" s="12"/>
    </row>
    <row r="886" spans="3:3" ht="12.75">
      <c r="C886" s="12"/>
    </row>
    <row r="887" spans="3:3" ht="12.75">
      <c r="C887" s="12"/>
    </row>
    <row r="888" spans="3:3" ht="12.75">
      <c r="C888" s="12"/>
    </row>
    <row r="889" spans="3:3" ht="12.75">
      <c r="C889" s="12"/>
    </row>
    <row r="890" spans="3:3" ht="12.75">
      <c r="C890" s="12"/>
    </row>
    <row r="891" spans="3:3" ht="12.75">
      <c r="C891" s="12"/>
    </row>
    <row r="892" spans="3:3" ht="12.75">
      <c r="C892" s="12"/>
    </row>
    <row r="893" spans="3:3" ht="12.75">
      <c r="C893" s="12"/>
    </row>
    <row r="894" spans="3:3" ht="12.75">
      <c r="C894" s="12"/>
    </row>
    <row r="895" spans="3:3" ht="12.75">
      <c r="C895" s="12"/>
    </row>
    <row r="896" spans="3:3" ht="12.75">
      <c r="C896" s="12"/>
    </row>
    <row r="897" spans="3:3" ht="12.75">
      <c r="C897" s="12"/>
    </row>
    <row r="898" spans="3:3" ht="12.75">
      <c r="C898" s="12"/>
    </row>
    <row r="899" spans="3:3" ht="12.75">
      <c r="C899" s="12"/>
    </row>
    <row r="900" spans="3:3" ht="12.75">
      <c r="C900" s="12"/>
    </row>
    <row r="901" spans="3:3" ht="12.75">
      <c r="C901" s="12"/>
    </row>
    <row r="902" spans="3:3" ht="12.75">
      <c r="C902" s="12"/>
    </row>
    <row r="903" spans="3:3" ht="12.75">
      <c r="C903" s="12"/>
    </row>
    <row r="904" spans="3:3" ht="12.75">
      <c r="C904" s="12"/>
    </row>
    <row r="905" spans="3:3" ht="12.75">
      <c r="C905" s="12"/>
    </row>
    <row r="906" spans="3:3" ht="12.75">
      <c r="C906" s="12"/>
    </row>
    <row r="907" spans="3:3" ht="12.75">
      <c r="C907" s="12"/>
    </row>
    <row r="908" spans="3:3" ht="12.75">
      <c r="C908" s="12"/>
    </row>
    <row r="909" spans="3:3" ht="12.75">
      <c r="C909" s="12"/>
    </row>
    <row r="910" spans="3:3" ht="12.75">
      <c r="C910" s="12"/>
    </row>
    <row r="911" spans="3:3" ht="12.75">
      <c r="C911" s="12"/>
    </row>
    <row r="912" spans="3:3" ht="12.75">
      <c r="C912" s="12"/>
    </row>
    <row r="913" spans="3:3" ht="12.75">
      <c r="C913" s="12"/>
    </row>
    <row r="914" spans="3:3" ht="12.75">
      <c r="C914" s="12"/>
    </row>
    <row r="915" spans="3:3" ht="12.75">
      <c r="C915" s="12"/>
    </row>
    <row r="916" spans="3:3" ht="12.75">
      <c r="C916" s="12"/>
    </row>
    <row r="917" spans="3:3" ht="12.75">
      <c r="C917" s="12"/>
    </row>
    <row r="918" spans="3:3" ht="12.75">
      <c r="C918" s="12"/>
    </row>
    <row r="919" spans="3:3" ht="12.75">
      <c r="C919" s="12"/>
    </row>
    <row r="920" spans="3:3" ht="12.75">
      <c r="C920" s="12"/>
    </row>
    <row r="921" spans="3:3" ht="12.75">
      <c r="C921" s="12"/>
    </row>
    <row r="922" spans="3:3" ht="12.75">
      <c r="C922" s="12"/>
    </row>
    <row r="923" spans="3:3" ht="12.75">
      <c r="C923" s="12"/>
    </row>
    <row r="924" spans="3:3" ht="12.75">
      <c r="C924" s="12"/>
    </row>
    <row r="925" spans="3:3" ht="12.75">
      <c r="C925" s="12"/>
    </row>
    <row r="926" spans="3:3" ht="12.75">
      <c r="C926" s="12"/>
    </row>
    <row r="927" spans="3:3" ht="12.75">
      <c r="C927" s="12"/>
    </row>
    <row r="928" spans="3:3" ht="12.75">
      <c r="C928" s="12"/>
    </row>
    <row r="929" spans="3:3" ht="12.75">
      <c r="C929" s="12"/>
    </row>
    <row r="930" spans="3:3" ht="12.75">
      <c r="C930" s="12"/>
    </row>
    <row r="931" spans="3:3" ht="12.75">
      <c r="C931" s="12"/>
    </row>
    <row r="932" spans="3:3" ht="12.75">
      <c r="C932" s="12"/>
    </row>
    <row r="933" spans="3:3" ht="12.75">
      <c r="C933" s="12"/>
    </row>
    <row r="934" spans="3:3" ht="12.75">
      <c r="C934" s="12"/>
    </row>
    <row r="935" spans="3:3" ht="12.75">
      <c r="C935" s="12"/>
    </row>
    <row r="936" spans="3:3" ht="12.75">
      <c r="C936" s="12"/>
    </row>
    <row r="937" spans="3:3" ht="12.75">
      <c r="C937" s="12"/>
    </row>
    <row r="938" spans="3:3" ht="12.75">
      <c r="C938" s="12"/>
    </row>
    <row r="939" spans="3:3" ht="12.75">
      <c r="C939" s="12"/>
    </row>
    <row r="940" spans="3:3" ht="12.75">
      <c r="C940" s="12"/>
    </row>
    <row r="941" spans="3:3" ht="12.75">
      <c r="C941" s="12"/>
    </row>
    <row r="942" spans="3:3" ht="12.75">
      <c r="C942" s="12"/>
    </row>
    <row r="943" spans="3:3" ht="12.75">
      <c r="C943" s="12"/>
    </row>
    <row r="944" spans="3:3" ht="12.75">
      <c r="C944" s="12"/>
    </row>
    <row r="945" spans="3:3" ht="12.75">
      <c r="C945" s="12"/>
    </row>
    <row r="946" spans="3:3" ht="12.75">
      <c r="C946" s="12"/>
    </row>
    <row r="947" spans="3:3" ht="12.75">
      <c r="C947" s="12"/>
    </row>
    <row r="948" spans="3:3" ht="12.75">
      <c r="C948" s="12"/>
    </row>
    <row r="949" spans="3:3" ht="12.75">
      <c r="C949" s="12"/>
    </row>
    <row r="950" spans="3:3" ht="12.75">
      <c r="C950" s="12"/>
    </row>
    <row r="951" spans="3:3" ht="12.75">
      <c r="C951" s="12"/>
    </row>
    <row r="952" spans="3:3" ht="12.75">
      <c r="C952" s="12"/>
    </row>
    <row r="953" spans="3:3" ht="12.75">
      <c r="C953" s="12"/>
    </row>
    <row r="954" spans="3:3" ht="12.75">
      <c r="C954" s="12"/>
    </row>
    <row r="955" spans="3:3" ht="12.75">
      <c r="C955" s="12"/>
    </row>
    <row r="956" spans="3:3" ht="12.75">
      <c r="C956" s="12"/>
    </row>
    <row r="957" spans="3:3" ht="12.75">
      <c r="C957" s="12"/>
    </row>
    <row r="958" spans="3:3" ht="12.75">
      <c r="C958" s="12"/>
    </row>
    <row r="959" spans="3:3" ht="12.75">
      <c r="C959" s="12"/>
    </row>
    <row r="960" spans="3:3" ht="12.75">
      <c r="C960" s="12"/>
    </row>
    <row r="961" spans="3:3" ht="12.75">
      <c r="C961" s="12"/>
    </row>
    <row r="962" spans="3:3" ht="12.75">
      <c r="C962" s="12"/>
    </row>
    <row r="963" spans="3:3" ht="12.75">
      <c r="C963" s="12"/>
    </row>
    <row r="964" spans="3:3" ht="12.75">
      <c r="C964" s="12"/>
    </row>
    <row r="965" spans="3:3" ht="12.75">
      <c r="C965" s="12"/>
    </row>
    <row r="966" spans="3:3" ht="12.75">
      <c r="C966" s="12"/>
    </row>
    <row r="967" spans="3:3" ht="12.75">
      <c r="C967" s="12"/>
    </row>
    <row r="968" spans="3:3" ht="12.75">
      <c r="C968" s="12"/>
    </row>
    <row r="969" spans="3:3" ht="12.75">
      <c r="C969" s="12"/>
    </row>
    <row r="970" spans="3:3" ht="12.75">
      <c r="C970" s="12"/>
    </row>
    <row r="971" spans="3:3" ht="12.75">
      <c r="C971" s="12"/>
    </row>
    <row r="972" spans="3:3" ht="12.75">
      <c r="C972" s="12"/>
    </row>
    <row r="973" spans="3:3" ht="12.75">
      <c r="C973" s="12"/>
    </row>
    <row r="974" spans="3:3" ht="12.75">
      <c r="C974" s="12"/>
    </row>
    <row r="975" spans="3:3" ht="12.75">
      <c r="C975" s="12"/>
    </row>
    <row r="976" spans="3:3" ht="12.75">
      <c r="C976" s="12"/>
    </row>
    <row r="977" spans="3:3" ht="12.75">
      <c r="C977" s="12"/>
    </row>
    <row r="978" spans="3:3" ht="12.75">
      <c r="C978" s="12"/>
    </row>
    <row r="979" spans="3:3" ht="12.75">
      <c r="C979" s="12"/>
    </row>
    <row r="980" spans="3:3" ht="12.75">
      <c r="C980" s="12"/>
    </row>
    <row r="981" spans="3:3" ht="12.75">
      <c r="C981" s="12"/>
    </row>
    <row r="982" spans="3:3" ht="12.75">
      <c r="C982" s="12"/>
    </row>
    <row r="983" spans="3:3" ht="12.75">
      <c r="C983" s="12"/>
    </row>
    <row r="984" spans="3:3" ht="12.75">
      <c r="C984" s="12"/>
    </row>
    <row r="985" spans="3:3" ht="12.75">
      <c r="C985" s="12"/>
    </row>
    <row r="986" spans="3:3" ht="12.75">
      <c r="C986" s="12"/>
    </row>
    <row r="987" spans="3:3" ht="12.75">
      <c r="C987" s="12"/>
    </row>
    <row r="988" spans="3:3" ht="12.75">
      <c r="C988" s="12"/>
    </row>
    <row r="989" spans="3:3" ht="12.75">
      <c r="C989" s="12"/>
    </row>
    <row r="990" spans="3:3" ht="12.75">
      <c r="C990" s="12"/>
    </row>
    <row r="991" spans="3:3" ht="12.75">
      <c r="C991" s="12"/>
    </row>
    <row r="992" spans="3:3" ht="12.75">
      <c r="C992" s="12"/>
    </row>
    <row r="993" spans="3:3" ht="12.75">
      <c r="C993" s="12"/>
    </row>
    <row r="994" spans="3:3" ht="12.75">
      <c r="C994" s="12"/>
    </row>
    <row r="995" spans="3:3" ht="12.75">
      <c r="C995" s="12"/>
    </row>
    <row r="996" spans="3:3" ht="12.75">
      <c r="C996" s="12"/>
    </row>
    <row r="997" spans="3:3" ht="12.75">
      <c r="C997" s="12"/>
    </row>
  </sheetData>
  <mergeCells count="10">
    <mergeCell ref="A28:A32"/>
    <mergeCell ref="A35:A39"/>
    <mergeCell ref="B38:B39"/>
    <mergeCell ref="A2:A8"/>
    <mergeCell ref="B5:B8"/>
    <mergeCell ref="A11:A18"/>
    <mergeCell ref="B12:B13"/>
    <mergeCell ref="B15:B18"/>
    <mergeCell ref="A21:A25"/>
    <mergeCell ref="B31:B3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I1008"/>
  <sheetViews>
    <sheetView workbookViewId="0"/>
  </sheetViews>
  <sheetFormatPr defaultColWidth="14.42578125" defaultRowHeight="15.75" customHeight="1"/>
  <cols>
    <col min="4" max="5" width="15.28515625" customWidth="1"/>
    <col min="6" max="6" width="14.42578125" style="87" customWidth="1"/>
    <col min="7" max="7" width="15.42578125" style="87" customWidth="1"/>
  </cols>
  <sheetData>
    <row r="1" spans="1:9" ht="15.75" customHeight="1">
      <c r="A1" s="1" t="s">
        <v>7</v>
      </c>
      <c r="B1" s="1" t="s">
        <v>8</v>
      </c>
      <c r="C1" s="1" t="s">
        <v>9</v>
      </c>
      <c r="D1" s="1" t="s">
        <v>51</v>
      </c>
      <c r="E1" s="1" t="s">
        <v>52</v>
      </c>
      <c r="F1" s="4" t="s">
        <v>53</v>
      </c>
      <c r="G1" s="4" t="s">
        <v>246</v>
      </c>
      <c r="H1" s="4" t="s">
        <v>72</v>
      </c>
      <c r="I1" s="69" t="s">
        <v>256</v>
      </c>
    </row>
    <row r="2" spans="1:9" ht="15.75" customHeight="1">
      <c r="A2" s="131" t="s">
        <v>142</v>
      </c>
      <c r="B2" s="1"/>
      <c r="C2" s="5" t="s">
        <v>6</v>
      </c>
      <c r="D2" s="14">
        <v>397.84</v>
      </c>
      <c r="E2" s="14">
        <v>490.1</v>
      </c>
      <c r="F2" s="4">
        <f t="shared" ref="F2:F5" si="0">AVERAGE(D2:E2)</f>
        <v>443.97</v>
      </c>
      <c r="G2" s="4">
        <f t="shared" ref="G2:G5" si="1">STDEV(D2:E2)</f>
        <v>65.237671632270121</v>
      </c>
      <c r="H2" s="20">
        <f t="shared" ref="H2:H5" si="2">$F$2/F2</f>
        <v>1</v>
      </c>
    </row>
    <row r="3" spans="1:9" ht="15.75" customHeight="1">
      <c r="A3" s="132"/>
      <c r="B3" s="131" t="s">
        <v>14</v>
      </c>
      <c r="C3" s="9" t="s">
        <v>161</v>
      </c>
      <c r="D3" s="15">
        <v>132.28</v>
      </c>
      <c r="E3" s="15">
        <v>147.44</v>
      </c>
      <c r="F3" s="10">
        <f t="shared" si="0"/>
        <v>139.86000000000001</v>
      </c>
      <c r="G3" s="10">
        <f t="shared" si="1"/>
        <v>10.719738802788058</v>
      </c>
      <c r="H3" s="103">
        <f t="shared" si="2"/>
        <v>3.1743886743886742</v>
      </c>
      <c r="I3" s="108">
        <f>IF(H3 &gt; 1, _xlfn.T.TEST(D$2:E$2,D3:E3,1,1), 1 - _xlfn.T.TEST(D$2:E$2,D3:E3,1,1))</f>
        <v>4.0135957730282168E-2</v>
      </c>
    </row>
    <row r="4" spans="1:9" ht="15.75" customHeight="1">
      <c r="A4" s="132"/>
      <c r="B4" s="132"/>
      <c r="C4" s="1" t="s">
        <v>162</v>
      </c>
      <c r="D4" s="12">
        <v>58040</v>
      </c>
      <c r="E4" s="12">
        <v>5504</v>
      </c>
      <c r="F4" s="4">
        <f t="shared" si="0"/>
        <v>31772</v>
      </c>
      <c r="G4" s="4">
        <f t="shared" si="1"/>
        <v>37148.561856416462</v>
      </c>
      <c r="H4" s="104">
        <f t="shared" si="2"/>
        <v>1.3973624575097571E-2</v>
      </c>
      <c r="I4" s="98">
        <f t="shared" ref="I4:I16" si="3">IF(H4 &gt; 1, _xlfn.T.TEST(D$2:E$2,D4:E4,1,1), 1 - _xlfn.T.TEST(D$2:E$2,D4:E4,1,1))</f>
        <v>0.77761810148355814</v>
      </c>
    </row>
    <row r="5" spans="1:9" ht="15.75" customHeight="1">
      <c r="A5" s="132"/>
      <c r="B5" s="132"/>
      <c r="C5" s="9" t="s">
        <v>163</v>
      </c>
      <c r="D5" s="15">
        <v>265.83999999999997</v>
      </c>
      <c r="E5" s="15">
        <v>85.12</v>
      </c>
      <c r="F5" s="10">
        <f t="shared" si="0"/>
        <v>175.48</v>
      </c>
      <c r="G5" s="10">
        <f t="shared" si="1"/>
        <v>127.78833749603281</v>
      </c>
      <c r="H5" s="103">
        <f t="shared" si="2"/>
        <v>2.5300319124686577</v>
      </c>
      <c r="I5" s="108">
        <f t="shared" si="3"/>
        <v>0.14970574664525332</v>
      </c>
    </row>
    <row r="6" spans="1:9" ht="15.75" customHeight="1">
      <c r="A6" s="132"/>
      <c r="B6" s="132"/>
      <c r="C6" s="1" t="s">
        <v>164</v>
      </c>
      <c r="D6" s="73" t="s">
        <v>250</v>
      </c>
      <c r="E6" s="73" t="s">
        <v>250</v>
      </c>
      <c r="F6" s="4"/>
      <c r="G6" s="4"/>
      <c r="H6" s="104"/>
      <c r="I6" s="98"/>
    </row>
    <row r="7" spans="1:9" ht="15.75" customHeight="1">
      <c r="A7" s="132"/>
      <c r="B7" s="132"/>
      <c r="C7" s="9" t="s">
        <v>166</v>
      </c>
      <c r="D7" s="15">
        <v>250.44</v>
      </c>
      <c r="E7" s="15">
        <v>80.400000000000006</v>
      </c>
      <c r="F7" s="10">
        <f t="shared" ref="F7:F13" si="4">AVERAGE(D7:E7)</f>
        <v>165.42000000000002</v>
      </c>
      <c r="G7" s="10">
        <f t="shared" ref="G7:G13" si="5">STDEV(D7:E7)</f>
        <v>120.2364370729605</v>
      </c>
      <c r="H7" s="103">
        <f t="shared" ref="H7:H13" si="6">$F$2/F7</f>
        <v>2.6838955386289443</v>
      </c>
      <c r="I7" s="108">
        <f t="shared" si="3"/>
        <v>0.1400695242105694</v>
      </c>
    </row>
    <row r="8" spans="1:9" ht="15.75" customHeight="1">
      <c r="A8" s="132"/>
      <c r="B8" s="132"/>
      <c r="C8" s="9" t="s">
        <v>167</v>
      </c>
      <c r="D8" s="15">
        <v>255.24</v>
      </c>
      <c r="E8" s="15">
        <v>87.32</v>
      </c>
      <c r="F8" s="10">
        <f t="shared" si="4"/>
        <v>171.28</v>
      </c>
      <c r="G8" s="10">
        <f t="shared" si="5"/>
        <v>118.73737069684508</v>
      </c>
      <c r="H8" s="103">
        <f t="shared" si="6"/>
        <v>2.592071461933676</v>
      </c>
      <c r="I8" s="108">
        <f t="shared" si="3"/>
        <v>0.14168905315571081</v>
      </c>
    </row>
    <row r="9" spans="1:9" ht="15.75" customHeight="1">
      <c r="A9" s="132"/>
      <c r="B9" s="131" t="s">
        <v>22</v>
      </c>
      <c r="C9" s="9" t="s">
        <v>168</v>
      </c>
      <c r="D9" s="15">
        <v>215.32</v>
      </c>
      <c r="E9" s="15">
        <v>54</v>
      </c>
      <c r="F9" s="10">
        <f t="shared" si="4"/>
        <v>134.66</v>
      </c>
      <c r="G9" s="10">
        <f t="shared" si="5"/>
        <v>114.07046594101384</v>
      </c>
      <c r="H9" s="103">
        <f t="shared" si="6"/>
        <v>3.2969701470369821</v>
      </c>
      <c r="I9" s="108">
        <f t="shared" si="3"/>
        <v>0.12382961948457574</v>
      </c>
    </row>
    <row r="10" spans="1:9" ht="15.75" customHeight="1">
      <c r="A10" s="132"/>
      <c r="B10" s="132"/>
      <c r="C10" s="9" t="s">
        <v>169</v>
      </c>
      <c r="D10" s="15">
        <v>47.36</v>
      </c>
      <c r="E10" s="15">
        <v>25.832000000000001</v>
      </c>
      <c r="F10" s="10">
        <f t="shared" si="4"/>
        <v>36.596000000000004</v>
      </c>
      <c r="G10" s="10">
        <f t="shared" si="5"/>
        <v>15.222594785383988</v>
      </c>
      <c r="H10" s="103">
        <f t="shared" si="6"/>
        <v>12.131653732648376</v>
      </c>
      <c r="I10" s="108">
        <f t="shared" si="3"/>
        <v>4.4169576215796966E-2</v>
      </c>
    </row>
    <row r="11" spans="1:9" ht="15.75" customHeight="1">
      <c r="A11" s="132"/>
      <c r="B11" s="132"/>
      <c r="C11" s="9" t="s">
        <v>170</v>
      </c>
      <c r="D11" s="15">
        <v>374.92</v>
      </c>
      <c r="E11" s="15">
        <v>31.216000000000001</v>
      </c>
      <c r="F11" s="10">
        <f t="shared" si="4"/>
        <v>203.06800000000001</v>
      </c>
      <c r="G11" s="10">
        <f t="shared" si="5"/>
        <v>243.03542912094116</v>
      </c>
      <c r="H11" s="103">
        <f t="shared" si="6"/>
        <v>2.1863119743140227</v>
      </c>
      <c r="I11" s="108">
        <f t="shared" si="3"/>
        <v>0.23411449351968291</v>
      </c>
    </row>
    <row r="12" spans="1:9" ht="15.75" customHeight="1">
      <c r="A12" s="132"/>
      <c r="B12" s="132"/>
      <c r="C12" s="9" t="s">
        <v>171</v>
      </c>
      <c r="D12" s="15">
        <v>104.7</v>
      </c>
      <c r="E12" s="15">
        <v>120.6</v>
      </c>
      <c r="F12" s="10">
        <f t="shared" si="4"/>
        <v>112.65</v>
      </c>
      <c r="G12" s="10">
        <f t="shared" si="5"/>
        <v>11.242997820866099</v>
      </c>
      <c r="H12" s="103">
        <f t="shared" si="6"/>
        <v>3.9411451398135817</v>
      </c>
      <c r="I12" s="108">
        <f t="shared" si="3"/>
        <v>3.6519682235166578E-2</v>
      </c>
    </row>
    <row r="13" spans="1:9" ht="15.75" customHeight="1">
      <c r="A13" s="132"/>
      <c r="B13" s="132"/>
      <c r="C13" s="9" t="s">
        <v>172</v>
      </c>
      <c r="D13" s="15">
        <v>37.116</v>
      </c>
      <c r="E13" s="15">
        <v>21.216000000000001</v>
      </c>
      <c r="F13" s="10">
        <f t="shared" si="4"/>
        <v>29.166</v>
      </c>
      <c r="G13" s="10">
        <f t="shared" si="5"/>
        <v>11.242997820866105</v>
      </c>
      <c r="H13" s="103">
        <f t="shared" si="6"/>
        <v>15.222176506891588</v>
      </c>
      <c r="I13" s="108">
        <f t="shared" si="3"/>
        <v>4.1266834686415628E-2</v>
      </c>
    </row>
    <row r="14" spans="1:9" ht="15.75" customHeight="1">
      <c r="A14" s="132"/>
      <c r="B14" s="132"/>
      <c r="C14" s="1" t="s">
        <v>173</v>
      </c>
      <c r="D14" s="73" t="s">
        <v>250</v>
      </c>
      <c r="E14" s="73" t="s">
        <v>250</v>
      </c>
      <c r="F14" s="4"/>
      <c r="G14" s="4"/>
      <c r="H14" s="20"/>
      <c r="I14" s="98"/>
    </row>
    <row r="15" spans="1:9" ht="15.75" customHeight="1">
      <c r="A15" s="132"/>
      <c r="B15" s="132"/>
      <c r="C15" s="1" t="s">
        <v>174</v>
      </c>
      <c r="D15" s="73" t="s">
        <v>250</v>
      </c>
      <c r="E15" s="73" t="s">
        <v>250</v>
      </c>
      <c r="F15" s="4"/>
      <c r="G15" s="4"/>
      <c r="H15" s="20"/>
      <c r="I15" s="98"/>
    </row>
    <row r="16" spans="1:9" ht="15.75" customHeight="1">
      <c r="A16" s="132"/>
      <c r="B16" s="132"/>
      <c r="C16" s="95" t="s">
        <v>175</v>
      </c>
      <c r="D16" s="112">
        <v>392.88</v>
      </c>
      <c r="E16" s="112">
        <v>107.96</v>
      </c>
      <c r="F16" s="96">
        <f>AVERAGE(D16:E16)</f>
        <v>250.42</v>
      </c>
      <c r="G16" s="96">
        <f>STDEV(D16:E16)</f>
        <v>201.46886409567117</v>
      </c>
      <c r="H16" s="113">
        <f>$F$2/F16</f>
        <v>1.7729015254372655</v>
      </c>
      <c r="I16" s="108">
        <f t="shared" si="3"/>
        <v>0.24586871726542048</v>
      </c>
    </row>
    <row r="18" spans="1:8" ht="15.75" customHeight="1">
      <c r="A18" s="65" t="s">
        <v>252</v>
      </c>
      <c r="B18" s="1"/>
      <c r="C18" s="1"/>
      <c r="D18" s="1"/>
      <c r="E18" s="1"/>
      <c r="F18" s="4"/>
      <c r="G18" s="4"/>
      <c r="H18" s="4"/>
    </row>
    <row r="19" spans="1:8" ht="15.75" customHeight="1">
      <c r="A19" s="1"/>
      <c r="B19" s="1"/>
      <c r="C19" s="5"/>
      <c r="D19" s="1"/>
      <c r="E19" s="1"/>
      <c r="F19" s="4"/>
      <c r="G19" s="4"/>
      <c r="H19" s="20"/>
    </row>
    <row r="20" spans="1:8" ht="15.75" customHeight="1">
      <c r="A20" s="1"/>
      <c r="B20" s="1"/>
      <c r="C20" s="1"/>
      <c r="D20" s="1"/>
      <c r="E20" s="1"/>
      <c r="F20" s="4"/>
      <c r="G20" s="4"/>
      <c r="H20" s="20"/>
    </row>
    <row r="21" spans="1:8" ht="15.75" customHeight="1">
      <c r="A21" s="1"/>
      <c r="B21" s="1"/>
      <c r="C21" s="1"/>
      <c r="D21" s="1"/>
      <c r="E21" s="1"/>
      <c r="F21" s="4"/>
      <c r="G21" s="4"/>
      <c r="H21" s="20"/>
    </row>
    <row r="22" spans="1:8" ht="15.75" customHeight="1">
      <c r="A22" s="1"/>
      <c r="B22" s="1"/>
      <c r="C22" s="1"/>
      <c r="D22" s="1"/>
      <c r="E22" s="1"/>
      <c r="F22" s="4"/>
      <c r="G22" s="4"/>
      <c r="H22" s="20"/>
    </row>
    <row r="23" spans="1:8" ht="15.75" customHeight="1">
      <c r="A23" s="1"/>
      <c r="B23" s="1"/>
      <c r="C23" s="1"/>
      <c r="D23" s="1"/>
      <c r="E23" s="1"/>
      <c r="F23" s="4"/>
      <c r="G23" s="4"/>
      <c r="H23" s="20"/>
    </row>
    <row r="24" spans="1:8" ht="15.75" customHeight="1">
      <c r="A24" s="1"/>
      <c r="B24" s="1"/>
      <c r="C24" s="1"/>
      <c r="D24" s="1"/>
      <c r="E24" s="1"/>
      <c r="F24" s="4"/>
      <c r="G24" s="4"/>
      <c r="H24" s="20"/>
    </row>
    <row r="25" spans="1:8" ht="15.75" customHeight="1">
      <c r="A25" s="1"/>
      <c r="B25" s="1"/>
      <c r="C25" s="1"/>
      <c r="D25" s="1"/>
      <c r="E25" s="1"/>
      <c r="F25" s="4"/>
      <c r="G25" s="4"/>
      <c r="H25" s="20"/>
    </row>
    <row r="26" spans="1:8" ht="15.75" customHeight="1">
      <c r="A26" s="1"/>
      <c r="B26" s="1"/>
      <c r="C26" s="1"/>
      <c r="D26" s="1"/>
      <c r="E26" s="1"/>
      <c r="F26" s="4"/>
      <c r="G26" s="4"/>
      <c r="H26" s="20"/>
    </row>
    <row r="27" spans="1:8" ht="15.75" customHeight="1">
      <c r="A27" s="1"/>
      <c r="B27" s="1"/>
      <c r="C27" s="1"/>
      <c r="D27" s="1"/>
      <c r="E27" s="1"/>
      <c r="F27" s="4"/>
      <c r="G27" s="4"/>
      <c r="H27" s="20"/>
    </row>
    <row r="28" spans="1:8" ht="15.75" customHeight="1">
      <c r="A28" s="1"/>
      <c r="B28" s="1"/>
      <c r="C28" s="1"/>
      <c r="D28" s="1"/>
      <c r="E28" s="1"/>
      <c r="F28" s="4"/>
      <c r="G28" s="4"/>
      <c r="H28" s="20"/>
    </row>
    <row r="29" spans="1:8" ht="15.75" customHeight="1">
      <c r="A29" s="1"/>
      <c r="B29" s="1"/>
      <c r="C29" s="1"/>
      <c r="D29" s="1"/>
      <c r="E29" s="1"/>
      <c r="F29" s="4"/>
      <c r="G29" s="4"/>
      <c r="H29" s="20"/>
    </row>
    <row r="30" spans="1:8" ht="15.75" customHeight="1">
      <c r="A30" s="1"/>
      <c r="B30" s="1"/>
      <c r="C30" s="1"/>
      <c r="D30" s="1"/>
      <c r="E30" s="1"/>
      <c r="F30" s="4"/>
      <c r="G30" s="4"/>
      <c r="H30" s="20"/>
    </row>
    <row r="31" spans="1:8" ht="12.75">
      <c r="A31" s="1"/>
      <c r="B31" s="1"/>
      <c r="C31" s="1"/>
      <c r="D31" s="1"/>
      <c r="E31" s="1"/>
      <c r="F31" s="4"/>
      <c r="G31" s="4"/>
      <c r="H31" s="20"/>
    </row>
    <row r="32" spans="1:8" ht="12.75">
      <c r="A32" s="1"/>
      <c r="B32" s="1"/>
      <c r="C32" s="1"/>
      <c r="D32" s="1"/>
      <c r="E32" s="1"/>
      <c r="F32" s="4"/>
      <c r="G32" s="4"/>
      <c r="H32" s="20"/>
    </row>
    <row r="33" spans="1:8" ht="12.75">
      <c r="A33" s="1"/>
      <c r="B33" s="1"/>
      <c r="C33" s="1"/>
      <c r="D33" s="12"/>
      <c r="E33" s="12"/>
      <c r="F33" s="4"/>
      <c r="G33" s="4"/>
      <c r="H33" s="20"/>
    </row>
    <row r="40" spans="1:8" ht="12.75">
      <c r="D40" s="12"/>
      <c r="E40" s="12"/>
    </row>
    <row r="41" spans="1:8" ht="12.75">
      <c r="D41" s="12"/>
      <c r="E41" s="12"/>
    </row>
    <row r="42" spans="1:8" ht="12.75">
      <c r="D42" s="12"/>
      <c r="E42" s="12"/>
    </row>
    <row r="43" spans="1:8" ht="12.75">
      <c r="D43" s="12"/>
      <c r="E43" s="12"/>
    </row>
    <row r="44" spans="1:8" ht="12.75">
      <c r="D44" s="12"/>
      <c r="E44" s="12"/>
    </row>
    <row r="45" spans="1:8" ht="12.75">
      <c r="D45" s="12"/>
      <c r="E45" s="12"/>
    </row>
    <row r="46" spans="1:8" ht="12.75">
      <c r="D46" s="12"/>
      <c r="E46" s="12"/>
    </row>
    <row r="47" spans="1:8" ht="12.75">
      <c r="D47" s="12"/>
      <c r="E47" s="12"/>
    </row>
    <row r="48" spans="1:8" ht="12.75">
      <c r="D48" s="12"/>
      <c r="E48" s="12"/>
    </row>
    <row r="49" spans="4:5" ht="12.75">
      <c r="D49" s="12"/>
      <c r="E49" s="12"/>
    </row>
    <row r="50" spans="4:5" ht="12.75">
      <c r="D50" s="12"/>
      <c r="E50" s="12"/>
    </row>
    <row r="51" spans="4:5" ht="12.75">
      <c r="D51" s="12"/>
      <c r="E51" s="12"/>
    </row>
    <row r="52" spans="4:5" ht="12.75">
      <c r="D52" s="12"/>
      <c r="E52" s="12"/>
    </row>
    <row r="53" spans="4:5" ht="12.75">
      <c r="D53" s="12"/>
      <c r="E53" s="12"/>
    </row>
    <row r="54" spans="4:5" ht="12.75">
      <c r="D54" s="12"/>
      <c r="E54" s="12"/>
    </row>
    <row r="55" spans="4:5" ht="12.75">
      <c r="D55" s="12"/>
      <c r="E55" s="12"/>
    </row>
    <row r="56" spans="4:5" ht="12.75">
      <c r="D56" s="12"/>
      <c r="E56" s="12"/>
    </row>
    <row r="57" spans="4:5" ht="12.75">
      <c r="D57" s="12"/>
      <c r="E57" s="12"/>
    </row>
    <row r="58" spans="4:5" ht="12.75">
      <c r="D58" s="12"/>
      <c r="E58" s="12"/>
    </row>
    <row r="59" spans="4:5" ht="12.75">
      <c r="D59" s="12"/>
      <c r="E59" s="12"/>
    </row>
    <row r="60" spans="4:5" ht="12.75">
      <c r="D60" s="12"/>
      <c r="E60" s="12"/>
    </row>
    <row r="61" spans="4:5" ht="12.75">
      <c r="D61" s="12"/>
      <c r="E61" s="12"/>
    </row>
    <row r="62" spans="4:5" ht="12.75">
      <c r="D62" s="12"/>
      <c r="E62" s="12"/>
    </row>
    <row r="63" spans="4:5" ht="12.75">
      <c r="D63" s="12"/>
      <c r="E63" s="12"/>
    </row>
    <row r="64" spans="4:5" ht="12.75">
      <c r="D64" s="12"/>
      <c r="E64" s="12"/>
    </row>
    <row r="65" spans="4:5" ht="12.75">
      <c r="D65" s="12"/>
      <c r="E65" s="12"/>
    </row>
    <row r="66" spans="4:5" ht="12.75">
      <c r="D66" s="12"/>
      <c r="E66" s="12"/>
    </row>
    <row r="67" spans="4:5" ht="12.75">
      <c r="D67" s="12"/>
      <c r="E67" s="12"/>
    </row>
    <row r="68" spans="4:5" ht="12.75">
      <c r="D68" s="12"/>
      <c r="E68" s="12"/>
    </row>
    <row r="69" spans="4:5" ht="12.75">
      <c r="D69" s="12"/>
      <c r="E69" s="12"/>
    </row>
    <row r="70" spans="4:5" ht="12.75">
      <c r="D70" s="12"/>
      <c r="E70" s="12"/>
    </row>
    <row r="71" spans="4:5" ht="12.75">
      <c r="D71" s="12"/>
      <c r="E71" s="12"/>
    </row>
    <row r="72" spans="4:5" ht="12.75">
      <c r="D72" s="12"/>
      <c r="E72" s="12"/>
    </row>
    <row r="73" spans="4:5" ht="12.75">
      <c r="D73" s="12"/>
      <c r="E73" s="12"/>
    </row>
    <row r="74" spans="4:5" ht="12.75">
      <c r="D74" s="12"/>
      <c r="E74" s="12"/>
    </row>
    <row r="75" spans="4:5" ht="12.75">
      <c r="D75" s="12"/>
      <c r="E75" s="12"/>
    </row>
    <row r="76" spans="4:5" ht="12.75">
      <c r="D76" s="12"/>
      <c r="E76" s="12"/>
    </row>
    <row r="77" spans="4:5" ht="12.75">
      <c r="D77" s="12"/>
      <c r="E77" s="12"/>
    </row>
    <row r="78" spans="4:5" ht="12.75">
      <c r="D78" s="12"/>
      <c r="E78" s="12"/>
    </row>
    <row r="79" spans="4:5" ht="12.75">
      <c r="D79" s="12"/>
      <c r="E79" s="12"/>
    </row>
    <row r="80" spans="4:5" ht="12.75">
      <c r="D80" s="12"/>
      <c r="E80" s="12"/>
    </row>
    <row r="81" spans="4:5" ht="12.75">
      <c r="D81" s="12"/>
      <c r="E81" s="12"/>
    </row>
    <row r="82" spans="4:5" ht="12.75">
      <c r="D82" s="12"/>
      <c r="E82" s="12"/>
    </row>
    <row r="83" spans="4:5" ht="12.75">
      <c r="D83" s="12"/>
      <c r="E83" s="12"/>
    </row>
    <row r="84" spans="4:5" ht="12.75">
      <c r="D84" s="12"/>
      <c r="E84" s="12"/>
    </row>
    <row r="85" spans="4:5" ht="12.75">
      <c r="D85" s="12"/>
      <c r="E85" s="12"/>
    </row>
    <row r="86" spans="4:5" ht="12.75">
      <c r="D86" s="12"/>
      <c r="E86" s="12"/>
    </row>
    <row r="87" spans="4:5" ht="12.75">
      <c r="D87" s="12"/>
      <c r="E87" s="12"/>
    </row>
    <row r="88" spans="4:5" ht="12.75">
      <c r="D88" s="12"/>
      <c r="E88" s="12"/>
    </row>
    <row r="89" spans="4:5" ht="12.75">
      <c r="D89" s="12"/>
      <c r="E89" s="12"/>
    </row>
    <row r="90" spans="4:5" ht="12.75">
      <c r="D90" s="12"/>
      <c r="E90" s="12"/>
    </row>
    <row r="91" spans="4:5" ht="12.75">
      <c r="D91" s="12"/>
      <c r="E91" s="12"/>
    </row>
    <row r="92" spans="4:5" ht="12.75">
      <c r="D92" s="12"/>
      <c r="E92" s="12"/>
    </row>
    <row r="93" spans="4:5" ht="12.75">
      <c r="D93" s="12"/>
      <c r="E93" s="12"/>
    </row>
    <row r="94" spans="4:5" ht="12.75">
      <c r="D94" s="12"/>
      <c r="E94" s="12"/>
    </row>
    <row r="95" spans="4:5" ht="12.75">
      <c r="D95" s="12"/>
      <c r="E95" s="12"/>
    </row>
    <row r="96" spans="4:5" ht="12.75">
      <c r="D96" s="12"/>
      <c r="E96" s="12"/>
    </row>
    <row r="97" spans="4:5" ht="12.75">
      <c r="D97" s="12"/>
      <c r="E97" s="12"/>
    </row>
    <row r="98" spans="4:5" ht="12.75">
      <c r="D98" s="12"/>
      <c r="E98" s="12"/>
    </row>
    <row r="99" spans="4:5" ht="12.75">
      <c r="D99" s="12"/>
      <c r="E99" s="12"/>
    </row>
    <row r="100" spans="4:5" ht="12.75">
      <c r="D100" s="12"/>
      <c r="E100" s="12"/>
    </row>
    <row r="101" spans="4:5" ht="12.75">
      <c r="D101" s="12"/>
      <c r="E101" s="12"/>
    </row>
    <row r="102" spans="4:5" ht="12.75">
      <c r="D102" s="12"/>
      <c r="E102" s="12"/>
    </row>
    <row r="103" spans="4:5" ht="12.75">
      <c r="D103" s="12"/>
      <c r="E103" s="12"/>
    </row>
    <row r="104" spans="4:5" ht="12.75">
      <c r="D104" s="12"/>
      <c r="E104" s="12"/>
    </row>
    <row r="105" spans="4:5" ht="12.75">
      <c r="D105" s="12"/>
      <c r="E105" s="12"/>
    </row>
    <row r="106" spans="4:5" ht="12.75">
      <c r="D106" s="12"/>
      <c r="E106" s="12"/>
    </row>
    <row r="107" spans="4:5" ht="12.75">
      <c r="D107" s="12"/>
      <c r="E107" s="12"/>
    </row>
    <row r="108" spans="4:5" ht="12.75">
      <c r="D108" s="12"/>
      <c r="E108" s="12"/>
    </row>
    <row r="109" spans="4:5" ht="12.75">
      <c r="D109" s="12"/>
      <c r="E109" s="12"/>
    </row>
    <row r="110" spans="4:5" ht="12.75">
      <c r="D110" s="12"/>
      <c r="E110" s="12"/>
    </row>
    <row r="111" spans="4:5" ht="12.75">
      <c r="D111" s="12"/>
      <c r="E111" s="12"/>
    </row>
    <row r="112" spans="4:5" ht="12.75">
      <c r="D112" s="12"/>
      <c r="E112" s="12"/>
    </row>
    <row r="113" spans="4:5" ht="12.75">
      <c r="D113" s="12"/>
      <c r="E113" s="12"/>
    </row>
    <row r="114" spans="4:5" ht="12.75">
      <c r="D114" s="12"/>
      <c r="E114" s="12"/>
    </row>
    <row r="115" spans="4:5" ht="12.75">
      <c r="D115" s="12"/>
      <c r="E115" s="12"/>
    </row>
    <row r="116" spans="4:5" ht="12.75">
      <c r="D116" s="12"/>
      <c r="E116" s="12"/>
    </row>
    <row r="117" spans="4:5" ht="12.75">
      <c r="D117" s="12"/>
      <c r="E117" s="12"/>
    </row>
    <row r="118" spans="4:5" ht="12.75">
      <c r="D118" s="12"/>
      <c r="E118" s="12"/>
    </row>
    <row r="119" spans="4:5" ht="12.75">
      <c r="D119" s="12"/>
      <c r="E119" s="12"/>
    </row>
    <row r="120" spans="4:5" ht="12.75">
      <c r="D120" s="12"/>
      <c r="E120" s="12"/>
    </row>
    <row r="121" spans="4:5" ht="12.75">
      <c r="D121" s="12"/>
      <c r="E121" s="12"/>
    </row>
    <row r="122" spans="4:5" ht="12.75">
      <c r="D122" s="12"/>
      <c r="E122" s="12"/>
    </row>
    <row r="123" spans="4:5" ht="12.75">
      <c r="D123" s="12"/>
      <c r="E123" s="12"/>
    </row>
    <row r="124" spans="4:5" ht="12.75">
      <c r="D124" s="12"/>
      <c r="E124" s="12"/>
    </row>
    <row r="125" spans="4:5" ht="12.75">
      <c r="D125" s="12"/>
      <c r="E125" s="12"/>
    </row>
    <row r="126" spans="4:5" ht="12.75">
      <c r="D126" s="12"/>
      <c r="E126" s="12"/>
    </row>
    <row r="127" spans="4:5" ht="12.75">
      <c r="D127" s="12"/>
      <c r="E127" s="12"/>
    </row>
    <row r="128" spans="4:5" ht="12.75">
      <c r="D128" s="12"/>
      <c r="E128" s="12"/>
    </row>
    <row r="129" spans="4:5" ht="12.75">
      <c r="D129" s="12"/>
      <c r="E129" s="12"/>
    </row>
    <row r="130" spans="4:5" ht="12.75">
      <c r="D130" s="12"/>
      <c r="E130" s="12"/>
    </row>
    <row r="131" spans="4:5" ht="12.75">
      <c r="D131" s="12"/>
      <c r="E131" s="12"/>
    </row>
    <row r="132" spans="4:5" ht="12.75">
      <c r="D132" s="12"/>
      <c r="E132" s="12"/>
    </row>
    <row r="133" spans="4:5" ht="12.75">
      <c r="D133" s="12"/>
      <c r="E133" s="12"/>
    </row>
    <row r="134" spans="4:5" ht="12.75">
      <c r="D134" s="12"/>
      <c r="E134" s="12"/>
    </row>
    <row r="135" spans="4:5" ht="12.75">
      <c r="D135" s="12"/>
      <c r="E135" s="12"/>
    </row>
    <row r="136" spans="4:5" ht="12.75">
      <c r="D136" s="12"/>
      <c r="E136" s="12"/>
    </row>
    <row r="137" spans="4:5" ht="12.75">
      <c r="D137" s="12"/>
      <c r="E137" s="12"/>
    </row>
    <row r="138" spans="4:5" ht="12.75">
      <c r="D138" s="12"/>
      <c r="E138" s="12"/>
    </row>
    <row r="139" spans="4:5" ht="12.75">
      <c r="D139" s="12"/>
      <c r="E139" s="12"/>
    </row>
    <row r="140" spans="4:5" ht="12.75">
      <c r="D140" s="12"/>
      <c r="E140" s="12"/>
    </row>
    <row r="141" spans="4:5" ht="12.75">
      <c r="D141" s="12"/>
      <c r="E141" s="12"/>
    </row>
    <row r="142" spans="4:5" ht="12.75">
      <c r="D142" s="12"/>
      <c r="E142" s="12"/>
    </row>
    <row r="143" spans="4:5" ht="12.75">
      <c r="D143" s="12"/>
      <c r="E143" s="12"/>
    </row>
    <row r="144" spans="4:5" ht="12.75">
      <c r="D144" s="12"/>
      <c r="E144" s="12"/>
    </row>
    <row r="145" spans="4:5" ht="12.75">
      <c r="D145" s="12"/>
      <c r="E145" s="12"/>
    </row>
    <row r="146" spans="4:5" ht="12.75">
      <c r="D146" s="12"/>
      <c r="E146" s="12"/>
    </row>
    <row r="147" spans="4:5" ht="12.75">
      <c r="D147" s="12"/>
      <c r="E147" s="12"/>
    </row>
    <row r="148" spans="4:5" ht="12.75">
      <c r="D148" s="12"/>
      <c r="E148" s="12"/>
    </row>
    <row r="149" spans="4:5" ht="12.75">
      <c r="D149" s="12"/>
      <c r="E149" s="12"/>
    </row>
    <row r="150" spans="4:5" ht="12.75">
      <c r="D150" s="12"/>
      <c r="E150" s="12"/>
    </row>
    <row r="151" spans="4:5" ht="12.75">
      <c r="D151" s="12"/>
      <c r="E151" s="12"/>
    </row>
    <row r="152" spans="4:5" ht="12.75">
      <c r="D152" s="12"/>
      <c r="E152" s="12"/>
    </row>
    <row r="153" spans="4:5" ht="12.75">
      <c r="D153" s="12"/>
      <c r="E153" s="12"/>
    </row>
    <row r="154" spans="4:5" ht="12.75">
      <c r="D154" s="12"/>
      <c r="E154" s="12"/>
    </row>
    <row r="155" spans="4:5" ht="12.75">
      <c r="D155" s="12"/>
      <c r="E155" s="12"/>
    </row>
    <row r="156" spans="4:5" ht="12.75">
      <c r="D156" s="12"/>
      <c r="E156" s="12"/>
    </row>
    <row r="157" spans="4:5" ht="12.75">
      <c r="D157" s="12"/>
      <c r="E157" s="12"/>
    </row>
    <row r="158" spans="4:5" ht="12.75">
      <c r="D158" s="12"/>
      <c r="E158" s="12"/>
    </row>
    <row r="159" spans="4:5" ht="12.75">
      <c r="D159" s="12"/>
      <c r="E159" s="12"/>
    </row>
    <row r="160" spans="4:5" ht="12.75">
      <c r="D160" s="12"/>
      <c r="E160" s="12"/>
    </row>
    <row r="161" spans="4:5" ht="12.75">
      <c r="D161" s="12"/>
      <c r="E161" s="12"/>
    </row>
    <row r="162" spans="4:5" ht="12.75">
      <c r="D162" s="12"/>
      <c r="E162" s="12"/>
    </row>
    <row r="163" spans="4:5" ht="12.75">
      <c r="D163" s="12"/>
      <c r="E163" s="12"/>
    </row>
    <row r="164" spans="4:5" ht="12.75">
      <c r="D164" s="12"/>
      <c r="E164" s="12"/>
    </row>
    <row r="165" spans="4:5" ht="12.75">
      <c r="D165" s="12"/>
      <c r="E165" s="12"/>
    </row>
    <row r="166" spans="4:5" ht="12.75">
      <c r="D166" s="12"/>
      <c r="E166" s="12"/>
    </row>
    <row r="167" spans="4:5" ht="12.75">
      <c r="D167" s="12"/>
      <c r="E167" s="12"/>
    </row>
    <row r="168" spans="4:5" ht="12.75">
      <c r="D168" s="12"/>
      <c r="E168" s="12"/>
    </row>
    <row r="169" spans="4:5" ht="12.75">
      <c r="D169" s="12"/>
      <c r="E169" s="12"/>
    </row>
    <row r="170" spans="4:5" ht="12.75">
      <c r="D170" s="12"/>
      <c r="E170" s="12"/>
    </row>
    <row r="171" spans="4:5" ht="12.75">
      <c r="D171" s="12"/>
      <c r="E171" s="12"/>
    </row>
    <row r="172" spans="4:5" ht="12.75">
      <c r="D172" s="12"/>
      <c r="E172" s="12"/>
    </row>
    <row r="173" spans="4:5" ht="12.75">
      <c r="D173" s="12"/>
      <c r="E173" s="12"/>
    </row>
    <row r="174" spans="4:5" ht="12.75">
      <c r="D174" s="12"/>
      <c r="E174" s="12"/>
    </row>
    <row r="175" spans="4:5" ht="12.75">
      <c r="D175" s="12"/>
      <c r="E175" s="12"/>
    </row>
    <row r="176" spans="4:5" ht="12.75">
      <c r="D176" s="12"/>
      <c r="E176" s="12"/>
    </row>
    <row r="177" spans="4:5" ht="12.75">
      <c r="D177" s="12"/>
      <c r="E177" s="12"/>
    </row>
    <row r="178" spans="4:5" ht="12.75">
      <c r="D178" s="12"/>
      <c r="E178" s="12"/>
    </row>
    <row r="179" spans="4:5" ht="12.75">
      <c r="D179" s="12"/>
      <c r="E179" s="12"/>
    </row>
    <row r="180" spans="4:5" ht="12.75">
      <c r="D180" s="12"/>
      <c r="E180" s="12"/>
    </row>
    <row r="181" spans="4:5" ht="12.75">
      <c r="D181" s="12"/>
      <c r="E181" s="12"/>
    </row>
    <row r="182" spans="4:5" ht="12.75">
      <c r="D182" s="12"/>
      <c r="E182" s="12"/>
    </row>
    <row r="183" spans="4:5" ht="12.75">
      <c r="D183" s="12"/>
      <c r="E183" s="12"/>
    </row>
    <row r="184" spans="4:5" ht="12.75">
      <c r="D184" s="12"/>
      <c r="E184" s="12"/>
    </row>
    <row r="185" spans="4:5" ht="12.75">
      <c r="D185" s="12"/>
      <c r="E185" s="12"/>
    </row>
    <row r="186" spans="4:5" ht="12.75">
      <c r="D186" s="12"/>
      <c r="E186" s="12"/>
    </row>
    <row r="187" spans="4:5" ht="12.75">
      <c r="D187" s="12"/>
      <c r="E187" s="12"/>
    </row>
    <row r="188" spans="4:5" ht="12.75">
      <c r="D188" s="12"/>
      <c r="E188" s="12"/>
    </row>
    <row r="189" spans="4:5" ht="12.75">
      <c r="D189" s="12"/>
      <c r="E189" s="12"/>
    </row>
    <row r="190" spans="4:5" ht="12.75">
      <c r="D190" s="12"/>
      <c r="E190" s="12"/>
    </row>
    <row r="191" spans="4:5" ht="12.75">
      <c r="D191" s="12"/>
      <c r="E191" s="12"/>
    </row>
    <row r="192" spans="4:5" ht="12.75">
      <c r="D192" s="12"/>
      <c r="E192" s="12"/>
    </row>
    <row r="193" spans="4:5" ht="12.75">
      <c r="D193" s="12"/>
      <c r="E193" s="12"/>
    </row>
    <row r="194" spans="4:5" ht="12.75">
      <c r="D194" s="12"/>
      <c r="E194" s="12"/>
    </row>
    <row r="195" spans="4:5" ht="12.75">
      <c r="D195" s="12"/>
      <c r="E195" s="12"/>
    </row>
    <row r="196" spans="4:5" ht="12.75">
      <c r="D196" s="12"/>
      <c r="E196" s="12"/>
    </row>
    <row r="197" spans="4:5" ht="12.75">
      <c r="D197" s="12"/>
      <c r="E197" s="12"/>
    </row>
    <row r="198" spans="4:5" ht="12.75">
      <c r="D198" s="12"/>
      <c r="E198" s="12"/>
    </row>
    <row r="199" spans="4:5" ht="12.75">
      <c r="D199" s="12"/>
      <c r="E199" s="12"/>
    </row>
    <row r="200" spans="4:5" ht="12.75">
      <c r="D200" s="12"/>
      <c r="E200" s="12"/>
    </row>
    <row r="201" spans="4:5" ht="12.75">
      <c r="D201" s="12"/>
      <c r="E201" s="12"/>
    </row>
    <row r="202" spans="4:5" ht="12.75">
      <c r="D202" s="12"/>
      <c r="E202" s="12"/>
    </row>
    <row r="203" spans="4:5" ht="12.75">
      <c r="D203" s="12"/>
      <c r="E203" s="12"/>
    </row>
    <row r="204" spans="4:5" ht="12.75">
      <c r="D204" s="12"/>
      <c r="E204" s="12"/>
    </row>
    <row r="205" spans="4:5" ht="12.75">
      <c r="D205" s="12"/>
      <c r="E205" s="12"/>
    </row>
    <row r="206" spans="4:5" ht="12.75">
      <c r="D206" s="12"/>
      <c r="E206" s="12"/>
    </row>
    <row r="207" spans="4:5" ht="12.75">
      <c r="D207" s="12"/>
      <c r="E207" s="12"/>
    </row>
    <row r="208" spans="4:5" ht="12.75">
      <c r="D208" s="12"/>
      <c r="E208" s="12"/>
    </row>
    <row r="209" spans="4:5" ht="12.75">
      <c r="D209" s="12"/>
      <c r="E209" s="12"/>
    </row>
    <row r="210" spans="4:5" ht="12.75">
      <c r="D210" s="12"/>
      <c r="E210" s="12"/>
    </row>
    <row r="211" spans="4:5" ht="12.75">
      <c r="D211" s="12"/>
      <c r="E211" s="12"/>
    </row>
    <row r="212" spans="4:5" ht="12.75">
      <c r="D212" s="12"/>
      <c r="E212" s="12"/>
    </row>
    <row r="213" spans="4:5" ht="12.75">
      <c r="D213" s="12"/>
      <c r="E213" s="12"/>
    </row>
    <row r="214" spans="4:5" ht="12.75">
      <c r="D214" s="12"/>
      <c r="E214" s="12"/>
    </row>
    <row r="215" spans="4:5" ht="12.75">
      <c r="D215" s="12"/>
      <c r="E215" s="12"/>
    </row>
    <row r="216" spans="4:5" ht="12.75">
      <c r="D216" s="12"/>
      <c r="E216" s="12"/>
    </row>
    <row r="217" spans="4:5" ht="12.75">
      <c r="D217" s="12"/>
      <c r="E217" s="12"/>
    </row>
    <row r="218" spans="4:5" ht="12.75">
      <c r="D218" s="12"/>
      <c r="E218" s="12"/>
    </row>
    <row r="219" spans="4:5" ht="12.75">
      <c r="D219" s="12"/>
      <c r="E219" s="12"/>
    </row>
    <row r="220" spans="4:5" ht="12.75">
      <c r="D220" s="12"/>
      <c r="E220" s="12"/>
    </row>
    <row r="221" spans="4:5" ht="12.75">
      <c r="D221" s="12"/>
      <c r="E221" s="12"/>
    </row>
    <row r="222" spans="4:5" ht="12.75">
      <c r="D222" s="12"/>
      <c r="E222" s="12"/>
    </row>
    <row r="223" spans="4:5" ht="12.75">
      <c r="D223" s="12"/>
      <c r="E223" s="12"/>
    </row>
    <row r="224" spans="4:5" ht="12.75">
      <c r="D224" s="12"/>
      <c r="E224" s="12"/>
    </row>
    <row r="225" spans="4:5" ht="12.75">
      <c r="D225" s="12"/>
      <c r="E225" s="12"/>
    </row>
    <row r="226" spans="4:5" ht="12.75">
      <c r="D226" s="12"/>
      <c r="E226" s="12"/>
    </row>
    <row r="227" spans="4:5" ht="12.75">
      <c r="D227" s="12"/>
      <c r="E227" s="12"/>
    </row>
    <row r="228" spans="4:5" ht="12.75">
      <c r="D228" s="12"/>
      <c r="E228" s="12"/>
    </row>
    <row r="229" spans="4:5" ht="12.75">
      <c r="D229" s="12"/>
      <c r="E229" s="12"/>
    </row>
    <row r="230" spans="4:5" ht="12.75">
      <c r="D230" s="12"/>
      <c r="E230" s="12"/>
    </row>
    <row r="231" spans="4:5" ht="12.75">
      <c r="D231" s="12"/>
      <c r="E231" s="12"/>
    </row>
    <row r="232" spans="4:5" ht="12.75">
      <c r="D232" s="12"/>
      <c r="E232" s="12"/>
    </row>
    <row r="233" spans="4:5" ht="12.75">
      <c r="D233" s="12"/>
      <c r="E233" s="12"/>
    </row>
    <row r="234" spans="4:5" ht="12.75">
      <c r="D234" s="12"/>
      <c r="E234" s="12"/>
    </row>
    <row r="235" spans="4:5" ht="12.75">
      <c r="D235" s="12"/>
      <c r="E235" s="12"/>
    </row>
    <row r="236" spans="4:5" ht="12.75">
      <c r="D236" s="12"/>
      <c r="E236" s="12"/>
    </row>
    <row r="237" spans="4:5" ht="12.75">
      <c r="D237" s="12"/>
      <c r="E237" s="12"/>
    </row>
    <row r="238" spans="4:5" ht="12.75">
      <c r="D238" s="12"/>
      <c r="E238" s="12"/>
    </row>
    <row r="239" spans="4:5" ht="12.75">
      <c r="D239" s="12"/>
      <c r="E239" s="12"/>
    </row>
    <row r="240" spans="4:5" ht="12.75">
      <c r="D240" s="12"/>
      <c r="E240" s="12"/>
    </row>
    <row r="241" spans="4:5" ht="12.75">
      <c r="D241" s="12"/>
      <c r="E241" s="12"/>
    </row>
    <row r="242" spans="4:5" ht="12.75">
      <c r="D242" s="12"/>
      <c r="E242" s="12"/>
    </row>
    <row r="243" spans="4:5" ht="12.75">
      <c r="D243" s="12"/>
      <c r="E243" s="12"/>
    </row>
    <row r="244" spans="4:5" ht="12.75">
      <c r="D244" s="12"/>
      <c r="E244" s="12"/>
    </row>
    <row r="245" spans="4:5" ht="12.75">
      <c r="D245" s="12"/>
      <c r="E245" s="12"/>
    </row>
    <row r="246" spans="4:5" ht="12.75">
      <c r="D246" s="12"/>
      <c r="E246" s="12"/>
    </row>
    <row r="247" spans="4:5" ht="12.75">
      <c r="D247" s="12"/>
      <c r="E247" s="12"/>
    </row>
    <row r="248" spans="4:5" ht="12.75">
      <c r="D248" s="12"/>
      <c r="E248" s="12"/>
    </row>
    <row r="249" spans="4:5" ht="12.75">
      <c r="D249" s="12"/>
      <c r="E249" s="12"/>
    </row>
    <row r="250" spans="4:5" ht="12.75">
      <c r="D250" s="12"/>
      <c r="E250" s="12"/>
    </row>
    <row r="251" spans="4:5" ht="12.75">
      <c r="D251" s="12"/>
      <c r="E251" s="12"/>
    </row>
    <row r="252" spans="4:5" ht="12.75">
      <c r="D252" s="12"/>
      <c r="E252" s="12"/>
    </row>
    <row r="253" spans="4:5" ht="12.75">
      <c r="D253" s="12"/>
      <c r="E253" s="12"/>
    </row>
    <row r="254" spans="4:5" ht="12.75">
      <c r="D254" s="12"/>
      <c r="E254" s="12"/>
    </row>
    <row r="255" spans="4:5" ht="12.75">
      <c r="D255" s="12"/>
      <c r="E255" s="12"/>
    </row>
    <row r="256" spans="4:5" ht="12.75">
      <c r="D256" s="12"/>
      <c r="E256" s="12"/>
    </row>
    <row r="257" spans="4:5" ht="12.75">
      <c r="D257" s="12"/>
      <c r="E257" s="12"/>
    </row>
    <row r="258" spans="4:5" ht="12.75">
      <c r="D258" s="12"/>
      <c r="E258" s="12"/>
    </row>
    <row r="259" spans="4:5" ht="12.75">
      <c r="D259" s="12"/>
      <c r="E259" s="12"/>
    </row>
    <row r="260" spans="4:5" ht="12.75">
      <c r="D260" s="12"/>
      <c r="E260" s="12"/>
    </row>
    <row r="261" spans="4:5" ht="12.75">
      <c r="D261" s="12"/>
      <c r="E261" s="12"/>
    </row>
    <row r="262" spans="4:5" ht="12.75">
      <c r="D262" s="12"/>
      <c r="E262" s="12"/>
    </row>
    <row r="263" spans="4:5" ht="12.75">
      <c r="D263" s="12"/>
      <c r="E263" s="12"/>
    </row>
    <row r="264" spans="4:5" ht="12.75">
      <c r="D264" s="12"/>
      <c r="E264" s="12"/>
    </row>
    <row r="265" spans="4:5" ht="12.75">
      <c r="D265" s="12"/>
      <c r="E265" s="12"/>
    </row>
    <row r="266" spans="4:5" ht="12.75">
      <c r="D266" s="12"/>
      <c r="E266" s="12"/>
    </row>
    <row r="267" spans="4:5" ht="12.75">
      <c r="D267" s="12"/>
      <c r="E267" s="12"/>
    </row>
    <row r="268" spans="4:5" ht="12.75">
      <c r="D268" s="12"/>
      <c r="E268" s="12"/>
    </row>
    <row r="269" spans="4:5" ht="12.75">
      <c r="D269" s="12"/>
      <c r="E269" s="12"/>
    </row>
    <row r="270" spans="4:5" ht="12.75">
      <c r="D270" s="12"/>
      <c r="E270" s="12"/>
    </row>
    <row r="271" spans="4:5" ht="12.75">
      <c r="D271" s="12"/>
      <c r="E271" s="12"/>
    </row>
    <row r="272" spans="4:5" ht="12.75">
      <c r="D272" s="12"/>
      <c r="E272" s="12"/>
    </row>
    <row r="273" spans="4:5" ht="12.75">
      <c r="D273" s="12"/>
      <c r="E273" s="12"/>
    </row>
    <row r="274" spans="4:5" ht="12.75">
      <c r="D274" s="12"/>
      <c r="E274" s="12"/>
    </row>
    <row r="275" spans="4:5" ht="12.75">
      <c r="D275" s="12"/>
      <c r="E275" s="12"/>
    </row>
    <row r="276" spans="4:5" ht="12.75">
      <c r="D276" s="12"/>
      <c r="E276" s="12"/>
    </row>
    <row r="277" spans="4:5" ht="12.75">
      <c r="D277" s="12"/>
      <c r="E277" s="12"/>
    </row>
    <row r="278" spans="4:5" ht="12.75">
      <c r="D278" s="12"/>
      <c r="E278" s="12"/>
    </row>
    <row r="279" spans="4:5" ht="12.75">
      <c r="D279" s="12"/>
      <c r="E279" s="12"/>
    </row>
    <row r="280" spans="4:5" ht="12.75">
      <c r="D280" s="12"/>
      <c r="E280" s="12"/>
    </row>
    <row r="281" spans="4:5" ht="12.75">
      <c r="D281" s="12"/>
      <c r="E281" s="12"/>
    </row>
    <row r="282" spans="4:5" ht="12.75">
      <c r="D282" s="12"/>
      <c r="E282" s="12"/>
    </row>
    <row r="283" spans="4:5" ht="12.75">
      <c r="D283" s="12"/>
      <c r="E283" s="12"/>
    </row>
    <row r="284" spans="4:5" ht="12.75">
      <c r="D284" s="12"/>
      <c r="E284" s="12"/>
    </row>
    <row r="285" spans="4:5" ht="12.75">
      <c r="D285" s="12"/>
      <c r="E285" s="12"/>
    </row>
    <row r="286" spans="4:5" ht="12.75">
      <c r="D286" s="12"/>
      <c r="E286" s="12"/>
    </row>
    <row r="287" spans="4:5" ht="12.75">
      <c r="D287" s="12"/>
      <c r="E287" s="12"/>
    </row>
    <row r="288" spans="4:5" ht="12.75">
      <c r="D288" s="12"/>
      <c r="E288" s="12"/>
    </row>
    <row r="289" spans="4:5" ht="12.75">
      <c r="D289" s="12"/>
      <c r="E289" s="12"/>
    </row>
    <row r="290" spans="4:5" ht="12.75">
      <c r="D290" s="12"/>
      <c r="E290" s="12"/>
    </row>
    <row r="291" spans="4:5" ht="12.75">
      <c r="D291" s="12"/>
      <c r="E291" s="12"/>
    </row>
    <row r="292" spans="4:5" ht="12.75">
      <c r="D292" s="12"/>
      <c r="E292" s="12"/>
    </row>
    <row r="293" spans="4:5" ht="12.75">
      <c r="D293" s="12"/>
      <c r="E293" s="12"/>
    </row>
    <row r="294" spans="4:5" ht="12.75">
      <c r="D294" s="12"/>
      <c r="E294" s="12"/>
    </row>
    <row r="295" spans="4:5" ht="12.75">
      <c r="D295" s="12"/>
      <c r="E295" s="12"/>
    </row>
    <row r="296" spans="4:5" ht="12.75">
      <c r="D296" s="12"/>
      <c r="E296" s="12"/>
    </row>
    <row r="297" spans="4:5" ht="12.75">
      <c r="D297" s="12"/>
      <c r="E297" s="12"/>
    </row>
    <row r="298" spans="4:5" ht="12.75">
      <c r="D298" s="12"/>
      <c r="E298" s="12"/>
    </row>
    <row r="299" spans="4:5" ht="12.75">
      <c r="D299" s="12"/>
      <c r="E299" s="12"/>
    </row>
    <row r="300" spans="4:5" ht="12.75">
      <c r="D300" s="12"/>
      <c r="E300" s="12"/>
    </row>
    <row r="301" spans="4:5" ht="12.75">
      <c r="D301" s="12"/>
      <c r="E301" s="12"/>
    </row>
    <row r="302" spans="4:5" ht="12.75">
      <c r="D302" s="12"/>
      <c r="E302" s="12"/>
    </row>
    <row r="303" spans="4:5" ht="12.75">
      <c r="D303" s="12"/>
      <c r="E303" s="12"/>
    </row>
    <row r="304" spans="4:5" ht="12.75">
      <c r="D304" s="12"/>
      <c r="E304" s="12"/>
    </row>
    <row r="305" spans="4:5" ht="12.75">
      <c r="D305" s="12"/>
      <c r="E305" s="12"/>
    </row>
    <row r="306" spans="4:5" ht="12.75">
      <c r="D306" s="12"/>
      <c r="E306" s="12"/>
    </row>
    <row r="307" spans="4:5" ht="12.75">
      <c r="D307" s="12"/>
      <c r="E307" s="12"/>
    </row>
    <row r="308" spans="4:5" ht="12.75">
      <c r="D308" s="12"/>
      <c r="E308" s="12"/>
    </row>
    <row r="309" spans="4:5" ht="12.75">
      <c r="D309" s="12"/>
      <c r="E309" s="12"/>
    </row>
    <row r="310" spans="4:5" ht="12.75">
      <c r="D310" s="12"/>
      <c r="E310" s="12"/>
    </row>
    <row r="311" spans="4:5" ht="12.75">
      <c r="D311" s="12"/>
      <c r="E311" s="12"/>
    </row>
    <row r="312" spans="4:5" ht="12.75">
      <c r="D312" s="12"/>
      <c r="E312" s="12"/>
    </row>
    <row r="313" spans="4:5" ht="12.75">
      <c r="D313" s="12"/>
      <c r="E313" s="12"/>
    </row>
    <row r="314" spans="4:5" ht="12.75">
      <c r="D314" s="12"/>
      <c r="E314" s="12"/>
    </row>
    <row r="315" spans="4:5" ht="12.75">
      <c r="D315" s="12"/>
      <c r="E315" s="12"/>
    </row>
    <row r="316" spans="4:5" ht="12.75">
      <c r="D316" s="12"/>
      <c r="E316" s="12"/>
    </row>
    <row r="317" spans="4:5" ht="12.75">
      <c r="D317" s="12"/>
      <c r="E317" s="12"/>
    </row>
    <row r="318" spans="4:5" ht="12.75">
      <c r="D318" s="12"/>
      <c r="E318" s="12"/>
    </row>
    <row r="319" spans="4:5" ht="12.75">
      <c r="D319" s="12"/>
      <c r="E319" s="12"/>
    </row>
    <row r="320" spans="4:5" ht="12.75">
      <c r="D320" s="12"/>
      <c r="E320" s="12"/>
    </row>
    <row r="321" spans="4:5" ht="12.75">
      <c r="D321" s="12"/>
      <c r="E321" s="12"/>
    </row>
    <row r="322" spans="4:5" ht="12.75">
      <c r="D322" s="12"/>
      <c r="E322" s="12"/>
    </row>
    <row r="323" spans="4:5" ht="12.75">
      <c r="D323" s="12"/>
      <c r="E323" s="12"/>
    </row>
    <row r="324" spans="4:5" ht="12.75">
      <c r="D324" s="12"/>
      <c r="E324" s="12"/>
    </row>
    <row r="325" spans="4:5" ht="12.75">
      <c r="D325" s="12"/>
      <c r="E325" s="12"/>
    </row>
    <row r="326" spans="4:5" ht="12.75">
      <c r="D326" s="12"/>
      <c r="E326" s="12"/>
    </row>
    <row r="327" spans="4:5" ht="12.75">
      <c r="D327" s="12"/>
      <c r="E327" s="12"/>
    </row>
    <row r="328" spans="4:5" ht="12.75">
      <c r="D328" s="12"/>
      <c r="E328" s="12"/>
    </row>
    <row r="329" spans="4:5" ht="12.75">
      <c r="D329" s="12"/>
      <c r="E329" s="12"/>
    </row>
    <row r="330" spans="4:5" ht="12.75">
      <c r="D330" s="12"/>
      <c r="E330" s="12"/>
    </row>
    <row r="331" spans="4:5" ht="12.75">
      <c r="D331" s="12"/>
      <c r="E331" s="12"/>
    </row>
    <row r="332" spans="4:5" ht="12.75">
      <c r="D332" s="12"/>
      <c r="E332" s="12"/>
    </row>
    <row r="333" spans="4:5" ht="12.75">
      <c r="D333" s="12"/>
      <c r="E333" s="12"/>
    </row>
    <row r="334" spans="4:5" ht="12.75">
      <c r="D334" s="12"/>
      <c r="E334" s="12"/>
    </row>
    <row r="335" spans="4:5" ht="12.75">
      <c r="D335" s="12"/>
      <c r="E335" s="12"/>
    </row>
    <row r="336" spans="4:5" ht="12.75">
      <c r="D336" s="12"/>
      <c r="E336" s="12"/>
    </row>
    <row r="337" spans="4:5" ht="12.75">
      <c r="D337" s="12"/>
      <c r="E337" s="12"/>
    </row>
    <row r="338" spans="4:5" ht="12.75">
      <c r="D338" s="12"/>
      <c r="E338" s="12"/>
    </row>
    <row r="339" spans="4:5" ht="12.75">
      <c r="D339" s="12"/>
      <c r="E339" s="12"/>
    </row>
    <row r="340" spans="4:5" ht="12.75">
      <c r="D340" s="12"/>
      <c r="E340" s="12"/>
    </row>
    <row r="341" spans="4:5" ht="12.75">
      <c r="D341" s="12"/>
      <c r="E341" s="12"/>
    </row>
    <row r="342" spans="4:5" ht="12.75">
      <c r="D342" s="12"/>
      <c r="E342" s="12"/>
    </row>
    <row r="343" spans="4:5" ht="12.75">
      <c r="D343" s="12"/>
      <c r="E343" s="12"/>
    </row>
    <row r="344" spans="4:5" ht="12.75">
      <c r="D344" s="12"/>
      <c r="E344" s="12"/>
    </row>
    <row r="345" spans="4:5" ht="12.75">
      <c r="D345" s="12"/>
      <c r="E345" s="12"/>
    </row>
    <row r="346" spans="4:5" ht="12.75">
      <c r="D346" s="12"/>
      <c r="E346" s="12"/>
    </row>
    <row r="347" spans="4:5" ht="12.75">
      <c r="D347" s="12"/>
      <c r="E347" s="12"/>
    </row>
    <row r="348" spans="4:5" ht="12.75">
      <c r="D348" s="12"/>
      <c r="E348" s="12"/>
    </row>
    <row r="349" spans="4:5" ht="12.75">
      <c r="D349" s="12"/>
      <c r="E349" s="12"/>
    </row>
    <row r="350" spans="4:5" ht="12.75">
      <c r="D350" s="12"/>
      <c r="E350" s="12"/>
    </row>
    <row r="351" spans="4:5" ht="12.75">
      <c r="D351" s="12"/>
      <c r="E351" s="12"/>
    </row>
    <row r="352" spans="4:5" ht="12.75">
      <c r="D352" s="12"/>
      <c r="E352" s="12"/>
    </row>
    <row r="353" spans="4:5" ht="12.75">
      <c r="D353" s="12"/>
      <c r="E353" s="12"/>
    </row>
    <row r="354" spans="4:5" ht="12.75">
      <c r="D354" s="12"/>
      <c r="E354" s="12"/>
    </row>
    <row r="355" spans="4:5" ht="12.75">
      <c r="D355" s="12"/>
      <c r="E355" s="12"/>
    </row>
    <row r="356" spans="4:5" ht="12.75">
      <c r="D356" s="12"/>
      <c r="E356" s="12"/>
    </row>
    <row r="357" spans="4:5" ht="12.75">
      <c r="D357" s="12"/>
      <c r="E357" s="12"/>
    </row>
    <row r="358" spans="4:5" ht="12.75">
      <c r="D358" s="12"/>
      <c r="E358" s="12"/>
    </row>
    <row r="359" spans="4:5" ht="12.75">
      <c r="D359" s="12"/>
      <c r="E359" s="12"/>
    </row>
    <row r="360" spans="4:5" ht="12.75">
      <c r="D360" s="12"/>
      <c r="E360" s="12"/>
    </row>
    <row r="361" spans="4:5" ht="12.75">
      <c r="D361" s="12"/>
      <c r="E361" s="12"/>
    </row>
    <row r="362" spans="4:5" ht="12.75">
      <c r="D362" s="12"/>
      <c r="E362" s="12"/>
    </row>
    <row r="363" spans="4:5" ht="12.75">
      <c r="D363" s="12"/>
      <c r="E363" s="12"/>
    </row>
    <row r="364" spans="4:5" ht="12.75">
      <c r="D364" s="12"/>
      <c r="E364" s="12"/>
    </row>
    <row r="365" spans="4:5" ht="12.75">
      <c r="D365" s="12"/>
      <c r="E365" s="12"/>
    </row>
    <row r="366" spans="4:5" ht="12.75">
      <c r="D366" s="12"/>
      <c r="E366" s="12"/>
    </row>
    <row r="367" spans="4:5" ht="12.75">
      <c r="D367" s="12"/>
      <c r="E367" s="12"/>
    </row>
    <row r="368" spans="4:5" ht="12.75">
      <c r="D368" s="12"/>
      <c r="E368" s="12"/>
    </row>
    <row r="369" spans="4:5" ht="12.75">
      <c r="D369" s="12"/>
      <c r="E369" s="12"/>
    </row>
    <row r="370" spans="4:5" ht="12.75">
      <c r="D370" s="12"/>
      <c r="E370" s="12"/>
    </row>
    <row r="371" spans="4:5" ht="12.75">
      <c r="D371" s="12"/>
      <c r="E371" s="12"/>
    </row>
    <row r="372" spans="4:5" ht="12.75">
      <c r="D372" s="12"/>
      <c r="E372" s="12"/>
    </row>
    <row r="373" spans="4:5" ht="12.75">
      <c r="D373" s="12"/>
      <c r="E373" s="12"/>
    </row>
    <row r="374" spans="4:5" ht="12.75">
      <c r="D374" s="12"/>
      <c r="E374" s="12"/>
    </row>
    <row r="375" spans="4:5" ht="12.75">
      <c r="D375" s="12"/>
      <c r="E375" s="12"/>
    </row>
    <row r="376" spans="4:5" ht="12.75">
      <c r="D376" s="12"/>
      <c r="E376" s="12"/>
    </row>
    <row r="377" spans="4:5" ht="12.75">
      <c r="D377" s="12"/>
      <c r="E377" s="12"/>
    </row>
    <row r="378" spans="4:5" ht="12.75">
      <c r="D378" s="12"/>
      <c r="E378" s="12"/>
    </row>
    <row r="379" spans="4:5" ht="12.75">
      <c r="D379" s="12"/>
      <c r="E379" s="12"/>
    </row>
    <row r="380" spans="4:5" ht="12.75">
      <c r="D380" s="12"/>
      <c r="E380" s="12"/>
    </row>
    <row r="381" spans="4:5" ht="12.75">
      <c r="D381" s="12"/>
      <c r="E381" s="12"/>
    </row>
    <row r="382" spans="4:5" ht="12.75">
      <c r="D382" s="12"/>
      <c r="E382" s="12"/>
    </row>
    <row r="383" spans="4:5" ht="12.75">
      <c r="D383" s="12"/>
      <c r="E383" s="12"/>
    </row>
    <row r="384" spans="4:5" ht="12.75">
      <c r="D384" s="12"/>
      <c r="E384" s="12"/>
    </row>
    <row r="385" spans="4:5" ht="12.75">
      <c r="D385" s="12"/>
      <c r="E385" s="12"/>
    </row>
    <row r="386" spans="4:5" ht="12.75">
      <c r="D386" s="12"/>
      <c r="E386" s="12"/>
    </row>
    <row r="387" spans="4:5" ht="12.75">
      <c r="D387" s="12"/>
      <c r="E387" s="12"/>
    </row>
    <row r="388" spans="4:5" ht="12.75">
      <c r="D388" s="12"/>
      <c r="E388" s="12"/>
    </row>
    <row r="389" spans="4:5" ht="12.75">
      <c r="D389" s="12"/>
      <c r="E389" s="12"/>
    </row>
    <row r="390" spans="4:5" ht="12.75">
      <c r="D390" s="12"/>
      <c r="E390" s="12"/>
    </row>
    <row r="391" spans="4:5" ht="12.75">
      <c r="D391" s="12"/>
      <c r="E391" s="12"/>
    </row>
    <row r="392" spans="4:5" ht="12.75">
      <c r="D392" s="12"/>
      <c r="E392" s="12"/>
    </row>
    <row r="393" spans="4:5" ht="12.75">
      <c r="D393" s="12"/>
      <c r="E393" s="12"/>
    </row>
    <row r="394" spans="4:5" ht="12.75">
      <c r="D394" s="12"/>
      <c r="E394" s="12"/>
    </row>
    <row r="395" spans="4:5" ht="12.75">
      <c r="D395" s="12"/>
      <c r="E395" s="12"/>
    </row>
    <row r="396" spans="4:5" ht="12.75">
      <c r="D396" s="12"/>
      <c r="E396" s="12"/>
    </row>
    <row r="397" spans="4:5" ht="12.75">
      <c r="D397" s="12"/>
      <c r="E397" s="12"/>
    </row>
    <row r="398" spans="4:5" ht="12.75">
      <c r="D398" s="12"/>
      <c r="E398" s="12"/>
    </row>
    <row r="399" spans="4:5" ht="12.75">
      <c r="D399" s="12"/>
      <c r="E399" s="12"/>
    </row>
    <row r="400" spans="4:5" ht="12.75">
      <c r="D400" s="12"/>
      <c r="E400" s="12"/>
    </row>
    <row r="401" spans="4:5" ht="12.75">
      <c r="D401" s="12"/>
      <c r="E401" s="12"/>
    </row>
    <row r="402" spans="4:5" ht="12.75">
      <c r="D402" s="12"/>
      <c r="E402" s="12"/>
    </row>
    <row r="403" spans="4:5" ht="12.75">
      <c r="D403" s="12"/>
      <c r="E403" s="12"/>
    </row>
    <row r="404" spans="4:5" ht="12.75">
      <c r="D404" s="12"/>
      <c r="E404" s="12"/>
    </row>
    <row r="405" spans="4:5" ht="12.75">
      <c r="D405" s="12"/>
      <c r="E405" s="12"/>
    </row>
    <row r="406" spans="4:5" ht="12.75">
      <c r="D406" s="12"/>
      <c r="E406" s="12"/>
    </row>
    <row r="407" spans="4:5" ht="12.75">
      <c r="D407" s="12"/>
      <c r="E407" s="12"/>
    </row>
    <row r="408" spans="4:5" ht="12.75">
      <c r="D408" s="12"/>
      <c r="E408" s="12"/>
    </row>
    <row r="409" spans="4:5" ht="12.75">
      <c r="D409" s="12"/>
      <c r="E409" s="12"/>
    </row>
    <row r="410" spans="4:5" ht="12.75">
      <c r="D410" s="12"/>
      <c r="E410" s="12"/>
    </row>
    <row r="411" spans="4:5" ht="12.75">
      <c r="D411" s="12"/>
      <c r="E411" s="12"/>
    </row>
    <row r="412" spans="4:5" ht="12.75">
      <c r="D412" s="12"/>
      <c r="E412" s="12"/>
    </row>
    <row r="413" spans="4:5" ht="12.75">
      <c r="D413" s="12"/>
      <c r="E413" s="12"/>
    </row>
    <row r="414" spans="4:5" ht="12.75">
      <c r="D414" s="12"/>
      <c r="E414" s="12"/>
    </row>
    <row r="415" spans="4:5" ht="12.75">
      <c r="D415" s="12"/>
      <c r="E415" s="12"/>
    </row>
    <row r="416" spans="4:5" ht="12.75">
      <c r="D416" s="12"/>
      <c r="E416" s="12"/>
    </row>
    <row r="417" spans="4:5" ht="12.75">
      <c r="D417" s="12"/>
      <c r="E417" s="12"/>
    </row>
    <row r="418" spans="4:5" ht="12.75">
      <c r="D418" s="12"/>
      <c r="E418" s="12"/>
    </row>
    <row r="419" spans="4:5" ht="12.75">
      <c r="D419" s="12"/>
      <c r="E419" s="12"/>
    </row>
    <row r="420" spans="4:5" ht="12.75">
      <c r="D420" s="12"/>
      <c r="E420" s="12"/>
    </row>
    <row r="421" spans="4:5" ht="12.75">
      <c r="D421" s="12"/>
      <c r="E421" s="12"/>
    </row>
    <row r="422" spans="4:5" ht="12.75">
      <c r="D422" s="12"/>
      <c r="E422" s="12"/>
    </row>
    <row r="423" spans="4:5" ht="12.75">
      <c r="D423" s="12"/>
      <c r="E423" s="12"/>
    </row>
    <row r="424" spans="4:5" ht="12.75">
      <c r="D424" s="12"/>
      <c r="E424" s="12"/>
    </row>
    <row r="425" spans="4:5" ht="12.75">
      <c r="D425" s="12"/>
      <c r="E425" s="12"/>
    </row>
    <row r="426" spans="4:5" ht="12.75">
      <c r="D426" s="12"/>
      <c r="E426" s="12"/>
    </row>
    <row r="427" spans="4:5" ht="12.75">
      <c r="D427" s="12"/>
      <c r="E427" s="12"/>
    </row>
    <row r="428" spans="4:5" ht="12.75">
      <c r="D428" s="12"/>
      <c r="E428" s="12"/>
    </row>
    <row r="429" spans="4:5" ht="12.75">
      <c r="D429" s="12"/>
      <c r="E429" s="12"/>
    </row>
    <row r="430" spans="4:5" ht="12.75">
      <c r="D430" s="12"/>
      <c r="E430" s="12"/>
    </row>
    <row r="431" spans="4:5" ht="12.75">
      <c r="D431" s="12"/>
      <c r="E431" s="12"/>
    </row>
    <row r="432" spans="4:5" ht="12.75">
      <c r="D432" s="12"/>
      <c r="E432" s="12"/>
    </row>
    <row r="433" spans="4:5" ht="12.75">
      <c r="D433" s="12"/>
      <c r="E433" s="12"/>
    </row>
    <row r="434" spans="4:5" ht="12.75">
      <c r="D434" s="12"/>
      <c r="E434" s="12"/>
    </row>
    <row r="435" spans="4:5" ht="12.75">
      <c r="D435" s="12"/>
      <c r="E435" s="12"/>
    </row>
    <row r="436" spans="4:5" ht="12.75">
      <c r="D436" s="12"/>
      <c r="E436" s="12"/>
    </row>
    <row r="437" spans="4:5" ht="12.75">
      <c r="D437" s="12"/>
      <c r="E437" s="12"/>
    </row>
    <row r="438" spans="4:5" ht="12.75">
      <c r="D438" s="12"/>
      <c r="E438" s="12"/>
    </row>
    <row r="439" spans="4:5" ht="12.75">
      <c r="D439" s="12"/>
      <c r="E439" s="12"/>
    </row>
    <row r="440" spans="4:5" ht="12.75">
      <c r="D440" s="12"/>
      <c r="E440" s="12"/>
    </row>
    <row r="441" spans="4:5" ht="12.75">
      <c r="D441" s="12"/>
      <c r="E441" s="12"/>
    </row>
    <row r="442" spans="4:5" ht="12.75">
      <c r="D442" s="12"/>
      <c r="E442" s="12"/>
    </row>
    <row r="443" spans="4:5" ht="12.75">
      <c r="D443" s="12"/>
      <c r="E443" s="12"/>
    </row>
    <row r="444" spans="4:5" ht="12.75">
      <c r="D444" s="12"/>
      <c r="E444" s="12"/>
    </row>
    <row r="445" spans="4:5" ht="12.75">
      <c r="D445" s="12"/>
      <c r="E445" s="12"/>
    </row>
    <row r="446" spans="4:5" ht="12.75">
      <c r="D446" s="12"/>
      <c r="E446" s="12"/>
    </row>
    <row r="447" spans="4:5" ht="12.75">
      <c r="D447" s="12"/>
      <c r="E447" s="12"/>
    </row>
    <row r="448" spans="4:5" ht="12.75">
      <c r="D448" s="12"/>
      <c r="E448" s="12"/>
    </row>
    <row r="449" spans="4:5" ht="12.75">
      <c r="D449" s="12"/>
      <c r="E449" s="12"/>
    </row>
    <row r="450" spans="4:5" ht="12.75">
      <c r="D450" s="12"/>
      <c r="E450" s="12"/>
    </row>
    <row r="451" spans="4:5" ht="12.75">
      <c r="D451" s="12"/>
      <c r="E451" s="12"/>
    </row>
    <row r="452" spans="4:5" ht="12.75">
      <c r="D452" s="12"/>
      <c r="E452" s="12"/>
    </row>
    <row r="453" spans="4:5" ht="12.75">
      <c r="D453" s="12"/>
      <c r="E453" s="12"/>
    </row>
    <row r="454" spans="4:5" ht="12.75">
      <c r="D454" s="12"/>
      <c r="E454" s="12"/>
    </row>
    <row r="455" spans="4:5" ht="12.75">
      <c r="D455" s="12"/>
      <c r="E455" s="12"/>
    </row>
    <row r="456" spans="4:5" ht="12.75">
      <c r="D456" s="12"/>
      <c r="E456" s="12"/>
    </row>
    <row r="457" spans="4:5" ht="12.75">
      <c r="D457" s="12"/>
      <c r="E457" s="12"/>
    </row>
    <row r="458" spans="4:5" ht="12.75">
      <c r="D458" s="12"/>
      <c r="E458" s="12"/>
    </row>
    <row r="459" spans="4:5" ht="12.75">
      <c r="D459" s="12"/>
      <c r="E459" s="12"/>
    </row>
    <row r="460" spans="4:5" ht="12.75">
      <c r="D460" s="12"/>
      <c r="E460" s="12"/>
    </row>
    <row r="461" spans="4:5" ht="12.75">
      <c r="D461" s="12"/>
      <c r="E461" s="12"/>
    </row>
    <row r="462" spans="4:5" ht="12.75">
      <c r="D462" s="12"/>
      <c r="E462" s="12"/>
    </row>
    <row r="463" spans="4:5" ht="12.75">
      <c r="D463" s="12"/>
      <c r="E463" s="12"/>
    </row>
    <row r="464" spans="4:5" ht="12.75">
      <c r="D464" s="12"/>
      <c r="E464" s="12"/>
    </row>
    <row r="465" spans="4:5" ht="12.75">
      <c r="D465" s="12"/>
      <c r="E465" s="12"/>
    </row>
    <row r="466" spans="4:5" ht="12.75">
      <c r="D466" s="12"/>
      <c r="E466" s="12"/>
    </row>
    <row r="467" spans="4:5" ht="12.75">
      <c r="D467" s="12"/>
      <c r="E467" s="12"/>
    </row>
    <row r="468" spans="4:5" ht="12.75">
      <c r="D468" s="12"/>
      <c r="E468" s="12"/>
    </row>
    <row r="469" spans="4:5" ht="12.75">
      <c r="D469" s="12"/>
      <c r="E469" s="12"/>
    </row>
    <row r="470" spans="4:5" ht="12.75">
      <c r="D470" s="12"/>
      <c r="E470" s="12"/>
    </row>
    <row r="471" spans="4:5" ht="12.75">
      <c r="D471" s="12"/>
      <c r="E471" s="12"/>
    </row>
    <row r="472" spans="4:5" ht="12.75">
      <c r="D472" s="12"/>
      <c r="E472" s="12"/>
    </row>
    <row r="473" spans="4:5" ht="12.75">
      <c r="D473" s="12"/>
      <c r="E473" s="12"/>
    </row>
    <row r="474" spans="4:5" ht="12.75">
      <c r="D474" s="12"/>
      <c r="E474" s="12"/>
    </row>
    <row r="475" spans="4:5" ht="12.75">
      <c r="D475" s="12"/>
      <c r="E475" s="12"/>
    </row>
    <row r="476" spans="4:5" ht="12.75">
      <c r="D476" s="12"/>
      <c r="E476" s="12"/>
    </row>
    <row r="477" spans="4:5" ht="12.75">
      <c r="D477" s="12"/>
      <c r="E477" s="12"/>
    </row>
    <row r="478" spans="4:5" ht="12.75">
      <c r="D478" s="12"/>
      <c r="E478" s="12"/>
    </row>
    <row r="479" spans="4:5" ht="12.75">
      <c r="D479" s="12"/>
      <c r="E479" s="12"/>
    </row>
    <row r="480" spans="4:5" ht="12.75">
      <c r="D480" s="12"/>
      <c r="E480" s="12"/>
    </row>
    <row r="481" spans="4:5" ht="12.75">
      <c r="D481" s="12"/>
      <c r="E481" s="12"/>
    </row>
    <row r="482" spans="4:5" ht="12.75">
      <c r="D482" s="12"/>
      <c r="E482" s="12"/>
    </row>
    <row r="483" spans="4:5" ht="12.75">
      <c r="D483" s="12"/>
      <c r="E483" s="12"/>
    </row>
    <row r="484" spans="4:5" ht="12.75">
      <c r="D484" s="12"/>
      <c r="E484" s="12"/>
    </row>
    <row r="485" spans="4:5" ht="12.75">
      <c r="D485" s="12"/>
      <c r="E485" s="12"/>
    </row>
    <row r="486" spans="4:5" ht="12.75">
      <c r="D486" s="12"/>
      <c r="E486" s="12"/>
    </row>
    <row r="487" spans="4:5" ht="12.75">
      <c r="D487" s="12"/>
      <c r="E487" s="12"/>
    </row>
    <row r="488" spans="4:5" ht="12.75">
      <c r="D488" s="12"/>
      <c r="E488" s="12"/>
    </row>
    <row r="489" spans="4:5" ht="12.75">
      <c r="D489" s="12"/>
      <c r="E489" s="12"/>
    </row>
    <row r="490" spans="4:5" ht="12.75">
      <c r="D490" s="12"/>
      <c r="E490" s="12"/>
    </row>
    <row r="491" spans="4:5" ht="12.75">
      <c r="D491" s="12"/>
      <c r="E491" s="12"/>
    </row>
    <row r="492" spans="4:5" ht="12.75">
      <c r="D492" s="12"/>
      <c r="E492" s="12"/>
    </row>
    <row r="493" spans="4:5" ht="12.75">
      <c r="D493" s="12"/>
      <c r="E493" s="12"/>
    </row>
    <row r="494" spans="4:5" ht="12.75">
      <c r="D494" s="12"/>
      <c r="E494" s="12"/>
    </row>
    <row r="495" spans="4:5" ht="12.75">
      <c r="D495" s="12"/>
      <c r="E495" s="12"/>
    </row>
    <row r="496" spans="4:5" ht="12.75">
      <c r="D496" s="12"/>
      <c r="E496" s="12"/>
    </row>
    <row r="497" spans="4:5" ht="12.75">
      <c r="D497" s="12"/>
      <c r="E497" s="12"/>
    </row>
    <row r="498" spans="4:5" ht="12.75">
      <c r="D498" s="12"/>
      <c r="E498" s="12"/>
    </row>
    <row r="499" spans="4:5" ht="12.75">
      <c r="D499" s="12"/>
      <c r="E499" s="12"/>
    </row>
    <row r="500" spans="4:5" ht="12.75">
      <c r="D500" s="12"/>
      <c r="E500" s="12"/>
    </row>
    <row r="501" spans="4:5" ht="12.75">
      <c r="D501" s="12"/>
      <c r="E501" s="12"/>
    </row>
    <row r="502" spans="4:5" ht="12.75">
      <c r="D502" s="12"/>
      <c r="E502" s="12"/>
    </row>
    <row r="503" spans="4:5" ht="12.75">
      <c r="D503" s="12"/>
      <c r="E503" s="12"/>
    </row>
    <row r="504" spans="4:5" ht="12.75">
      <c r="D504" s="12"/>
      <c r="E504" s="12"/>
    </row>
    <row r="505" spans="4:5" ht="12.75">
      <c r="D505" s="12"/>
      <c r="E505" s="12"/>
    </row>
    <row r="506" spans="4:5" ht="12.75">
      <c r="D506" s="12"/>
      <c r="E506" s="12"/>
    </row>
    <row r="507" spans="4:5" ht="12.75">
      <c r="D507" s="12"/>
      <c r="E507" s="12"/>
    </row>
    <row r="508" spans="4:5" ht="12.75">
      <c r="D508" s="12"/>
      <c r="E508" s="12"/>
    </row>
    <row r="509" spans="4:5" ht="12.75">
      <c r="D509" s="12"/>
      <c r="E509" s="12"/>
    </row>
    <row r="510" spans="4:5" ht="12.75">
      <c r="D510" s="12"/>
      <c r="E510" s="12"/>
    </row>
    <row r="511" spans="4:5" ht="12.75">
      <c r="D511" s="12"/>
      <c r="E511" s="12"/>
    </row>
    <row r="512" spans="4:5" ht="12.75">
      <c r="D512" s="12"/>
      <c r="E512" s="12"/>
    </row>
    <row r="513" spans="4:5" ht="12.75">
      <c r="D513" s="12"/>
      <c r="E513" s="12"/>
    </row>
    <row r="514" spans="4:5" ht="12.75">
      <c r="D514" s="12"/>
      <c r="E514" s="12"/>
    </row>
    <row r="515" spans="4:5" ht="12.75">
      <c r="D515" s="12"/>
      <c r="E515" s="12"/>
    </row>
    <row r="516" spans="4:5" ht="12.75">
      <c r="D516" s="12"/>
      <c r="E516" s="12"/>
    </row>
    <row r="517" spans="4:5" ht="12.75">
      <c r="D517" s="12"/>
      <c r="E517" s="12"/>
    </row>
    <row r="518" spans="4:5" ht="12.75">
      <c r="D518" s="12"/>
      <c r="E518" s="12"/>
    </row>
    <row r="519" spans="4:5" ht="12.75">
      <c r="D519" s="12"/>
      <c r="E519" s="12"/>
    </row>
    <row r="520" spans="4:5" ht="12.75">
      <c r="D520" s="12"/>
      <c r="E520" s="12"/>
    </row>
    <row r="521" spans="4:5" ht="12.75">
      <c r="D521" s="12"/>
      <c r="E521" s="12"/>
    </row>
    <row r="522" spans="4:5" ht="12.75">
      <c r="D522" s="12"/>
      <c r="E522" s="12"/>
    </row>
    <row r="523" spans="4:5" ht="12.75">
      <c r="D523" s="12"/>
      <c r="E523" s="12"/>
    </row>
    <row r="524" spans="4:5" ht="12.75">
      <c r="D524" s="12"/>
      <c r="E524" s="12"/>
    </row>
    <row r="525" spans="4:5" ht="12.75">
      <c r="D525" s="12"/>
      <c r="E525" s="12"/>
    </row>
    <row r="526" spans="4:5" ht="12.75">
      <c r="D526" s="12"/>
      <c r="E526" s="12"/>
    </row>
    <row r="527" spans="4:5" ht="12.75">
      <c r="D527" s="12"/>
      <c r="E527" s="12"/>
    </row>
    <row r="528" spans="4:5" ht="12.75">
      <c r="D528" s="12"/>
      <c r="E528" s="12"/>
    </row>
    <row r="529" spans="4:5" ht="12.75">
      <c r="D529" s="12"/>
      <c r="E529" s="12"/>
    </row>
    <row r="530" spans="4:5" ht="12.75">
      <c r="D530" s="12"/>
      <c r="E530" s="12"/>
    </row>
    <row r="531" spans="4:5" ht="12.75">
      <c r="D531" s="12"/>
      <c r="E531" s="12"/>
    </row>
    <row r="532" spans="4:5" ht="12.75">
      <c r="D532" s="12"/>
      <c r="E532" s="12"/>
    </row>
    <row r="533" spans="4:5" ht="12.75">
      <c r="D533" s="12"/>
      <c r="E533" s="12"/>
    </row>
    <row r="534" spans="4:5" ht="12.75">
      <c r="D534" s="12"/>
      <c r="E534" s="12"/>
    </row>
    <row r="535" spans="4:5" ht="12.75">
      <c r="D535" s="12"/>
      <c r="E535" s="12"/>
    </row>
    <row r="536" spans="4:5" ht="12.75">
      <c r="D536" s="12"/>
      <c r="E536" s="12"/>
    </row>
    <row r="537" spans="4:5" ht="12.75">
      <c r="D537" s="12"/>
      <c r="E537" s="12"/>
    </row>
    <row r="538" spans="4:5" ht="12.75">
      <c r="D538" s="12"/>
      <c r="E538" s="12"/>
    </row>
    <row r="539" spans="4:5" ht="12.75">
      <c r="D539" s="12"/>
      <c r="E539" s="12"/>
    </row>
    <row r="540" spans="4:5" ht="12.75">
      <c r="D540" s="12"/>
      <c r="E540" s="12"/>
    </row>
    <row r="541" spans="4:5" ht="12.75">
      <c r="D541" s="12"/>
      <c r="E541" s="12"/>
    </row>
    <row r="542" spans="4:5" ht="12.75">
      <c r="D542" s="12"/>
      <c r="E542" s="12"/>
    </row>
    <row r="543" spans="4:5" ht="12.75">
      <c r="D543" s="12"/>
      <c r="E543" s="12"/>
    </row>
    <row r="544" spans="4:5" ht="12.75">
      <c r="D544" s="12"/>
      <c r="E544" s="12"/>
    </row>
    <row r="545" spans="4:5" ht="12.75">
      <c r="D545" s="12"/>
      <c r="E545" s="12"/>
    </row>
    <row r="546" spans="4:5" ht="12.75">
      <c r="D546" s="12"/>
      <c r="E546" s="12"/>
    </row>
    <row r="547" spans="4:5" ht="12.75">
      <c r="D547" s="12"/>
      <c r="E547" s="12"/>
    </row>
    <row r="548" spans="4:5" ht="12.75">
      <c r="D548" s="12"/>
      <c r="E548" s="12"/>
    </row>
    <row r="549" spans="4:5" ht="12.75">
      <c r="D549" s="12"/>
      <c r="E549" s="12"/>
    </row>
    <row r="550" spans="4:5" ht="12.75">
      <c r="D550" s="12"/>
      <c r="E550" s="12"/>
    </row>
    <row r="551" spans="4:5" ht="12.75">
      <c r="D551" s="12"/>
      <c r="E551" s="12"/>
    </row>
    <row r="552" spans="4:5" ht="12.75">
      <c r="D552" s="12"/>
      <c r="E552" s="12"/>
    </row>
    <row r="553" spans="4:5" ht="12.75">
      <c r="D553" s="12"/>
      <c r="E553" s="12"/>
    </row>
    <row r="554" spans="4:5" ht="12.75">
      <c r="D554" s="12"/>
      <c r="E554" s="12"/>
    </row>
    <row r="555" spans="4:5" ht="12.75">
      <c r="D555" s="12"/>
      <c r="E555" s="12"/>
    </row>
    <row r="556" spans="4:5" ht="12.75">
      <c r="D556" s="12"/>
      <c r="E556" s="12"/>
    </row>
    <row r="557" spans="4:5" ht="12.75">
      <c r="D557" s="12"/>
      <c r="E557" s="12"/>
    </row>
    <row r="558" spans="4:5" ht="12.75">
      <c r="D558" s="12"/>
      <c r="E558" s="12"/>
    </row>
    <row r="559" spans="4:5" ht="12.75">
      <c r="D559" s="12"/>
      <c r="E559" s="12"/>
    </row>
    <row r="560" spans="4:5" ht="12.75">
      <c r="D560" s="12"/>
      <c r="E560" s="12"/>
    </row>
    <row r="561" spans="4:5" ht="12.75">
      <c r="D561" s="12"/>
      <c r="E561" s="12"/>
    </row>
    <row r="562" spans="4:5" ht="12.75">
      <c r="D562" s="12"/>
      <c r="E562" s="12"/>
    </row>
    <row r="563" spans="4:5" ht="12.75">
      <c r="D563" s="12"/>
      <c r="E563" s="12"/>
    </row>
    <row r="564" spans="4:5" ht="12.75">
      <c r="D564" s="12"/>
      <c r="E564" s="12"/>
    </row>
    <row r="565" spans="4:5" ht="12.75">
      <c r="D565" s="12"/>
      <c r="E565" s="12"/>
    </row>
    <row r="566" spans="4:5" ht="12.75">
      <c r="D566" s="12"/>
      <c r="E566" s="12"/>
    </row>
    <row r="567" spans="4:5" ht="12.75">
      <c r="D567" s="12"/>
      <c r="E567" s="12"/>
    </row>
    <row r="568" spans="4:5" ht="12.75">
      <c r="D568" s="12"/>
      <c r="E568" s="12"/>
    </row>
    <row r="569" spans="4:5" ht="12.75">
      <c r="D569" s="12"/>
      <c r="E569" s="12"/>
    </row>
    <row r="570" spans="4:5" ht="12.75">
      <c r="D570" s="12"/>
      <c r="E570" s="12"/>
    </row>
    <row r="571" spans="4:5" ht="12.75">
      <c r="D571" s="12"/>
      <c r="E571" s="12"/>
    </row>
    <row r="572" spans="4:5" ht="12.75">
      <c r="D572" s="12"/>
      <c r="E572" s="12"/>
    </row>
    <row r="573" spans="4:5" ht="12.75">
      <c r="D573" s="12"/>
      <c r="E573" s="12"/>
    </row>
    <row r="574" spans="4:5" ht="12.75">
      <c r="D574" s="12"/>
      <c r="E574" s="12"/>
    </row>
    <row r="575" spans="4:5" ht="12.75">
      <c r="D575" s="12"/>
      <c r="E575" s="12"/>
    </row>
    <row r="576" spans="4:5" ht="12.75">
      <c r="D576" s="12"/>
      <c r="E576" s="12"/>
    </row>
    <row r="577" spans="4:5" ht="12.75">
      <c r="D577" s="12"/>
      <c r="E577" s="12"/>
    </row>
    <row r="578" spans="4:5" ht="12.75">
      <c r="D578" s="12"/>
      <c r="E578" s="12"/>
    </row>
    <row r="579" spans="4:5" ht="12.75">
      <c r="D579" s="12"/>
      <c r="E579" s="12"/>
    </row>
    <row r="580" spans="4:5" ht="12.75">
      <c r="D580" s="12"/>
      <c r="E580" s="12"/>
    </row>
    <row r="581" spans="4:5" ht="12.75">
      <c r="D581" s="12"/>
      <c r="E581" s="12"/>
    </row>
    <row r="582" spans="4:5" ht="12.75">
      <c r="D582" s="12"/>
      <c r="E582" s="12"/>
    </row>
    <row r="583" spans="4:5" ht="12.75">
      <c r="D583" s="12"/>
      <c r="E583" s="12"/>
    </row>
    <row r="584" spans="4:5" ht="12.75">
      <c r="D584" s="12"/>
      <c r="E584" s="12"/>
    </row>
    <row r="585" spans="4:5" ht="12.75">
      <c r="D585" s="12"/>
      <c r="E585" s="12"/>
    </row>
    <row r="586" spans="4:5" ht="12.75">
      <c r="D586" s="12"/>
      <c r="E586" s="12"/>
    </row>
    <row r="587" spans="4:5" ht="12.75">
      <c r="D587" s="12"/>
      <c r="E587" s="12"/>
    </row>
    <row r="588" spans="4:5" ht="12.75">
      <c r="D588" s="12"/>
      <c r="E588" s="12"/>
    </row>
    <row r="589" spans="4:5" ht="12.75">
      <c r="D589" s="12"/>
      <c r="E589" s="12"/>
    </row>
    <row r="590" spans="4:5" ht="12.75">
      <c r="D590" s="12"/>
      <c r="E590" s="12"/>
    </row>
    <row r="591" spans="4:5" ht="12.75">
      <c r="D591" s="12"/>
      <c r="E591" s="12"/>
    </row>
    <row r="592" spans="4:5" ht="12.75">
      <c r="D592" s="12"/>
      <c r="E592" s="12"/>
    </row>
    <row r="593" spans="4:5" ht="12.75">
      <c r="D593" s="12"/>
      <c r="E593" s="12"/>
    </row>
    <row r="594" spans="4:5" ht="12.75">
      <c r="D594" s="12"/>
      <c r="E594" s="12"/>
    </row>
    <row r="595" spans="4:5" ht="12.75">
      <c r="D595" s="12"/>
      <c r="E595" s="12"/>
    </row>
    <row r="596" spans="4:5" ht="12.75">
      <c r="D596" s="12"/>
      <c r="E596" s="12"/>
    </row>
    <row r="597" spans="4:5" ht="12.75">
      <c r="D597" s="12"/>
      <c r="E597" s="12"/>
    </row>
    <row r="598" spans="4:5" ht="12.75">
      <c r="D598" s="12"/>
      <c r="E598" s="12"/>
    </row>
    <row r="599" spans="4:5" ht="12.75">
      <c r="D599" s="12"/>
      <c r="E599" s="12"/>
    </row>
    <row r="600" spans="4:5" ht="12.75">
      <c r="D600" s="12"/>
      <c r="E600" s="12"/>
    </row>
    <row r="601" spans="4:5" ht="12.75">
      <c r="D601" s="12"/>
      <c r="E601" s="12"/>
    </row>
    <row r="602" spans="4:5" ht="12.75">
      <c r="D602" s="12"/>
      <c r="E602" s="12"/>
    </row>
    <row r="603" spans="4:5" ht="12.75">
      <c r="D603" s="12"/>
      <c r="E603" s="12"/>
    </row>
    <row r="604" spans="4:5" ht="12.75">
      <c r="D604" s="12"/>
      <c r="E604" s="12"/>
    </row>
    <row r="605" spans="4:5" ht="12.75">
      <c r="D605" s="12"/>
      <c r="E605" s="12"/>
    </row>
    <row r="606" spans="4:5" ht="12.75">
      <c r="D606" s="12"/>
      <c r="E606" s="12"/>
    </row>
    <row r="607" spans="4:5" ht="12.75">
      <c r="D607" s="12"/>
      <c r="E607" s="12"/>
    </row>
    <row r="608" spans="4:5" ht="12.75">
      <c r="D608" s="12"/>
      <c r="E608" s="12"/>
    </row>
    <row r="609" spans="4:5" ht="12.75">
      <c r="D609" s="12"/>
      <c r="E609" s="12"/>
    </row>
    <row r="610" spans="4:5" ht="12.75">
      <c r="D610" s="12"/>
      <c r="E610" s="12"/>
    </row>
    <row r="611" spans="4:5" ht="12.75">
      <c r="D611" s="12"/>
      <c r="E611" s="12"/>
    </row>
    <row r="612" spans="4:5" ht="12.75">
      <c r="D612" s="12"/>
      <c r="E612" s="12"/>
    </row>
    <row r="613" spans="4:5" ht="12.75">
      <c r="D613" s="12"/>
      <c r="E613" s="12"/>
    </row>
    <row r="614" spans="4:5" ht="12.75">
      <c r="D614" s="12"/>
      <c r="E614" s="12"/>
    </row>
    <row r="615" spans="4:5" ht="12.75">
      <c r="D615" s="12"/>
      <c r="E615" s="12"/>
    </row>
    <row r="616" spans="4:5" ht="12.75">
      <c r="D616" s="12"/>
      <c r="E616" s="12"/>
    </row>
    <row r="617" spans="4:5" ht="12.75">
      <c r="D617" s="12"/>
      <c r="E617" s="12"/>
    </row>
    <row r="618" spans="4:5" ht="12.75">
      <c r="D618" s="12"/>
      <c r="E618" s="12"/>
    </row>
    <row r="619" spans="4:5" ht="12.75">
      <c r="D619" s="12"/>
      <c r="E619" s="12"/>
    </row>
    <row r="620" spans="4:5" ht="12.75">
      <c r="D620" s="12"/>
      <c r="E620" s="12"/>
    </row>
    <row r="621" spans="4:5" ht="12.75">
      <c r="D621" s="12"/>
      <c r="E621" s="12"/>
    </row>
    <row r="622" spans="4:5" ht="12.75">
      <c r="D622" s="12"/>
      <c r="E622" s="12"/>
    </row>
    <row r="623" spans="4:5" ht="12.75">
      <c r="D623" s="12"/>
      <c r="E623" s="12"/>
    </row>
    <row r="624" spans="4:5" ht="12.75">
      <c r="D624" s="12"/>
      <c r="E624" s="12"/>
    </row>
    <row r="625" spans="4:5" ht="12.75">
      <c r="D625" s="12"/>
      <c r="E625" s="12"/>
    </row>
    <row r="626" spans="4:5" ht="12.75">
      <c r="D626" s="12"/>
      <c r="E626" s="12"/>
    </row>
    <row r="627" spans="4:5" ht="12.75">
      <c r="D627" s="12"/>
      <c r="E627" s="12"/>
    </row>
    <row r="628" spans="4:5" ht="12.75">
      <c r="D628" s="12"/>
      <c r="E628" s="12"/>
    </row>
    <row r="629" spans="4:5" ht="12.75">
      <c r="D629" s="12"/>
      <c r="E629" s="12"/>
    </row>
    <row r="630" spans="4:5" ht="12.75">
      <c r="D630" s="12"/>
      <c r="E630" s="12"/>
    </row>
    <row r="631" spans="4:5" ht="12.75">
      <c r="D631" s="12"/>
      <c r="E631" s="12"/>
    </row>
    <row r="632" spans="4:5" ht="12.75">
      <c r="D632" s="12"/>
      <c r="E632" s="12"/>
    </row>
    <row r="633" spans="4:5" ht="12.75">
      <c r="D633" s="12"/>
      <c r="E633" s="12"/>
    </row>
    <row r="634" spans="4:5" ht="12.75">
      <c r="D634" s="12"/>
      <c r="E634" s="12"/>
    </row>
    <row r="635" spans="4:5" ht="12.75">
      <c r="D635" s="12"/>
      <c r="E635" s="12"/>
    </row>
    <row r="636" spans="4:5" ht="12.75">
      <c r="D636" s="12"/>
      <c r="E636" s="12"/>
    </row>
    <row r="637" spans="4:5" ht="12.75">
      <c r="D637" s="12"/>
      <c r="E637" s="12"/>
    </row>
    <row r="638" spans="4:5" ht="12.75">
      <c r="D638" s="12"/>
      <c r="E638" s="12"/>
    </row>
    <row r="639" spans="4:5" ht="12.75">
      <c r="D639" s="12"/>
      <c r="E639" s="12"/>
    </row>
    <row r="640" spans="4:5" ht="12.75">
      <c r="D640" s="12"/>
      <c r="E640" s="12"/>
    </row>
    <row r="641" spans="4:5" ht="12.75">
      <c r="D641" s="12"/>
      <c r="E641" s="12"/>
    </row>
    <row r="642" spans="4:5" ht="12.75">
      <c r="D642" s="12"/>
      <c r="E642" s="12"/>
    </row>
    <row r="643" spans="4:5" ht="12.75">
      <c r="D643" s="12"/>
      <c r="E643" s="12"/>
    </row>
    <row r="644" spans="4:5" ht="12.75">
      <c r="D644" s="12"/>
      <c r="E644" s="12"/>
    </row>
    <row r="645" spans="4:5" ht="12.75">
      <c r="D645" s="12"/>
      <c r="E645" s="12"/>
    </row>
    <row r="646" spans="4:5" ht="12.75">
      <c r="D646" s="12"/>
      <c r="E646" s="12"/>
    </row>
    <row r="647" spans="4:5" ht="12.75">
      <c r="D647" s="12"/>
      <c r="E647" s="12"/>
    </row>
    <row r="648" spans="4:5" ht="12.75">
      <c r="D648" s="12"/>
      <c r="E648" s="12"/>
    </row>
    <row r="649" spans="4:5" ht="12.75">
      <c r="D649" s="12"/>
      <c r="E649" s="12"/>
    </row>
    <row r="650" spans="4:5" ht="12.75">
      <c r="D650" s="12"/>
      <c r="E650" s="12"/>
    </row>
    <row r="651" spans="4:5" ht="12.75">
      <c r="D651" s="12"/>
      <c r="E651" s="12"/>
    </row>
    <row r="652" spans="4:5" ht="12.75">
      <c r="D652" s="12"/>
      <c r="E652" s="12"/>
    </row>
    <row r="653" spans="4:5" ht="12.75">
      <c r="D653" s="12"/>
      <c r="E653" s="12"/>
    </row>
    <row r="654" spans="4:5" ht="12.75">
      <c r="D654" s="12"/>
      <c r="E654" s="12"/>
    </row>
    <row r="655" spans="4:5" ht="12.75">
      <c r="D655" s="12"/>
      <c r="E655" s="12"/>
    </row>
    <row r="656" spans="4:5" ht="12.75">
      <c r="D656" s="12"/>
      <c r="E656" s="12"/>
    </row>
    <row r="657" spans="4:5" ht="12.75">
      <c r="D657" s="12"/>
      <c r="E657" s="12"/>
    </row>
    <row r="658" spans="4:5" ht="12.75">
      <c r="D658" s="12"/>
      <c r="E658" s="12"/>
    </row>
    <row r="659" spans="4:5" ht="12.75">
      <c r="D659" s="12"/>
      <c r="E659" s="12"/>
    </row>
    <row r="660" spans="4:5" ht="12.75">
      <c r="D660" s="12"/>
      <c r="E660" s="12"/>
    </row>
    <row r="661" spans="4:5" ht="12.75">
      <c r="D661" s="12"/>
      <c r="E661" s="12"/>
    </row>
    <row r="662" spans="4:5" ht="12.75">
      <c r="D662" s="12"/>
      <c r="E662" s="12"/>
    </row>
    <row r="663" spans="4:5" ht="12.75">
      <c r="D663" s="12"/>
      <c r="E663" s="12"/>
    </row>
    <row r="664" spans="4:5" ht="12.75">
      <c r="D664" s="12"/>
      <c r="E664" s="12"/>
    </row>
    <row r="665" spans="4:5" ht="12.75">
      <c r="D665" s="12"/>
      <c r="E665" s="12"/>
    </row>
    <row r="666" spans="4:5" ht="12.75">
      <c r="D666" s="12"/>
      <c r="E666" s="12"/>
    </row>
    <row r="667" spans="4:5" ht="12.75">
      <c r="D667" s="12"/>
      <c r="E667" s="12"/>
    </row>
    <row r="668" spans="4:5" ht="12.75">
      <c r="D668" s="12"/>
      <c r="E668" s="12"/>
    </row>
    <row r="669" spans="4:5" ht="12.75">
      <c r="D669" s="12"/>
      <c r="E669" s="12"/>
    </row>
    <row r="670" spans="4:5" ht="12.75">
      <c r="D670" s="12"/>
      <c r="E670" s="12"/>
    </row>
    <row r="671" spans="4:5" ht="12.75">
      <c r="D671" s="12"/>
      <c r="E671" s="12"/>
    </row>
    <row r="672" spans="4:5" ht="12.75">
      <c r="D672" s="12"/>
      <c r="E672" s="12"/>
    </row>
    <row r="673" spans="4:5" ht="12.75">
      <c r="D673" s="12"/>
      <c r="E673" s="12"/>
    </row>
    <row r="674" spans="4:5" ht="12.75">
      <c r="D674" s="12"/>
      <c r="E674" s="12"/>
    </row>
    <row r="675" spans="4:5" ht="12.75">
      <c r="D675" s="12"/>
      <c r="E675" s="12"/>
    </row>
    <row r="676" spans="4:5" ht="12.75">
      <c r="D676" s="12"/>
      <c r="E676" s="12"/>
    </row>
    <row r="677" spans="4:5" ht="12.75">
      <c r="D677" s="12"/>
      <c r="E677" s="12"/>
    </row>
    <row r="678" spans="4:5" ht="12.75">
      <c r="D678" s="12"/>
      <c r="E678" s="12"/>
    </row>
    <row r="679" spans="4:5" ht="12.75">
      <c r="D679" s="12"/>
      <c r="E679" s="12"/>
    </row>
    <row r="680" spans="4:5" ht="12.75">
      <c r="D680" s="12"/>
      <c r="E680" s="12"/>
    </row>
    <row r="681" spans="4:5" ht="12.75">
      <c r="D681" s="12"/>
      <c r="E681" s="12"/>
    </row>
    <row r="682" spans="4:5" ht="12.75">
      <c r="D682" s="12"/>
      <c r="E682" s="12"/>
    </row>
    <row r="683" spans="4:5" ht="12.75">
      <c r="D683" s="12"/>
      <c r="E683" s="12"/>
    </row>
    <row r="684" spans="4:5" ht="12.75">
      <c r="D684" s="12"/>
      <c r="E684" s="12"/>
    </row>
    <row r="685" spans="4:5" ht="12.75">
      <c r="D685" s="12"/>
      <c r="E685" s="12"/>
    </row>
    <row r="686" spans="4:5" ht="12.75">
      <c r="D686" s="12"/>
      <c r="E686" s="12"/>
    </row>
    <row r="687" spans="4:5" ht="12.75">
      <c r="D687" s="12"/>
      <c r="E687" s="12"/>
    </row>
    <row r="688" spans="4:5" ht="12.75">
      <c r="D688" s="12"/>
      <c r="E688" s="12"/>
    </row>
    <row r="689" spans="4:5" ht="12.75">
      <c r="D689" s="12"/>
      <c r="E689" s="12"/>
    </row>
    <row r="690" spans="4:5" ht="12.75">
      <c r="D690" s="12"/>
      <c r="E690" s="12"/>
    </row>
    <row r="691" spans="4:5" ht="12.75">
      <c r="D691" s="12"/>
      <c r="E691" s="12"/>
    </row>
    <row r="692" spans="4:5" ht="12.75">
      <c r="D692" s="12"/>
      <c r="E692" s="12"/>
    </row>
    <row r="693" spans="4:5" ht="12.75">
      <c r="D693" s="12"/>
      <c r="E693" s="12"/>
    </row>
    <row r="694" spans="4:5" ht="12.75">
      <c r="D694" s="12"/>
      <c r="E694" s="12"/>
    </row>
    <row r="695" spans="4:5" ht="12.75">
      <c r="D695" s="12"/>
      <c r="E695" s="12"/>
    </row>
    <row r="696" spans="4:5" ht="12.75">
      <c r="D696" s="12"/>
      <c r="E696" s="12"/>
    </row>
    <row r="697" spans="4:5" ht="12.75">
      <c r="D697" s="12"/>
      <c r="E697" s="12"/>
    </row>
    <row r="698" spans="4:5" ht="12.75">
      <c r="D698" s="12"/>
      <c r="E698" s="12"/>
    </row>
    <row r="699" spans="4:5" ht="12.75">
      <c r="D699" s="12"/>
      <c r="E699" s="12"/>
    </row>
    <row r="700" spans="4:5" ht="12.75">
      <c r="D700" s="12"/>
      <c r="E700" s="12"/>
    </row>
    <row r="701" spans="4:5" ht="12.75">
      <c r="D701" s="12"/>
      <c r="E701" s="12"/>
    </row>
    <row r="702" spans="4:5" ht="12.75">
      <c r="D702" s="12"/>
      <c r="E702" s="12"/>
    </row>
    <row r="703" spans="4:5" ht="12.75">
      <c r="D703" s="12"/>
      <c r="E703" s="12"/>
    </row>
    <row r="704" spans="4:5" ht="12.75">
      <c r="D704" s="12"/>
      <c r="E704" s="12"/>
    </row>
    <row r="705" spans="4:5" ht="12.75">
      <c r="D705" s="12"/>
      <c r="E705" s="12"/>
    </row>
    <row r="706" spans="4:5" ht="12.75">
      <c r="D706" s="12"/>
      <c r="E706" s="12"/>
    </row>
    <row r="707" spans="4:5" ht="12.75">
      <c r="D707" s="12"/>
      <c r="E707" s="12"/>
    </row>
    <row r="708" spans="4:5" ht="12.75">
      <c r="D708" s="12"/>
      <c r="E708" s="12"/>
    </row>
    <row r="709" spans="4:5" ht="12.75">
      <c r="D709" s="12"/>
      <c r="E709" s="12"/>
    </row>
    <row r="710" spans="4:5" ht="12.75">
      <c r="D710" s="12"/>
      <c r="E710" s="12"/>
    </row>
    <row r="711" spans="4:5" ht="12.75">
      <c r="D711" s="12"/>
      <c r="E711" s="12"/>
    </row>
    <row r="712" spans="4:5" ht="12.75">
      <c r="D712" s="12"/>
      <c r="E712" s="12"/>
    </row>
    <row r="713" spans="4:5" ht="12.75">
      <c r="D713" s="12"/>
      <c r="E713" s="12"/>
    </row>
    <row r="714" spans="4:5" ht="12.75">
      <c r="D714" s="12"/>
      <c r="E714" s="12"/>
    </row>
    <row r="715" spans="4:5" ht="12.75">
      <c r="D715" s="12"/>
      <c r="E715" s="12"/>
    </row>
    <row r="716" spans="4:5" ht="12.75">
      <c r="D716" s="12"/>
      <c r="E716" s="12"/>
    </row>
    <row r="717" spans="4:5" ht="12.75">
      <c r="D717" s="12"/>
      <c r="E717" s="12"/>
    </row>
    <row r="718" spans="4:5" ht="12.75">
      <c r="D718" s="12"/>
      <c r="E718" s="12"/>
    </row>
    <row r="719" spans="4:5" ht="12.75">
      <c r="D719" s="12"/>
      <c r="E719" s="12"/>
    </row>
    <row r="720" spans="4:5" ht="12.75">
      <c r="D720" s="12"/>
      <c r="E720" s="12"/>
    </row>
    <row r="721" spans="4:5" ht="12.75">
      <c r="D721" s="12"/>
      <c r="E721" s="12"/>
    </row>
    <row r="722" spans="4:5" ht="12.75">
      <c r="D722" s="12"/>
      <c r="E722" s="12"/>
    </row>
    <row r="723" spans="4:5" ht="12.75">
      <c r="D723" s="12"/>
      <c r="E723" s="12"/>
    </row>
    <row r="724" spans="4:5" ht="12.75">
      <c r="D724" s="12"/>
      <c r="E724" s="12"/>
    </row>
    <row r="725" spans="4:5" ht="12.75">
      <c r="D725" s="12"/>
      <c r="E725" s="12"/>
    </row>
    <row r="726" spans="4:5" ht="12.75">
      <c r="D726" s="12"/>
      <c r="E726" s="12"/>
    </row>
    <row r="727" spans="4:5" ht="12.75">
      <c r="D727" s="12"/>
      <c r="E727" s="12"/>
    </row>
    <row r="728" spans="4:5" ht="12.75">
      <c r="D728" s="12"/>
      <c r="E728" s="12"/>
    </row>
    <row r="729" spans="4:5" ht="12.75">
      <c r="D729" s="12"/>
      <c r="E729" s="12"/>
    </row>
    <row r="730" spans="4:5" ht="12.75">
      <c r="D730" s="12"/>
      <c r="E730" s="12"/>
    </row>
    <row r="731" spans="4:5" ht="12.75">
      <c r="D731" s="12"/>
      <c r="E731" s="12"/>
    </row>
    <row r="732" spans="4:5" ht="12.75">
      <c r="D732" s="12"/>
      <c r="E732" s="12"/>
    </row>
    <row r="733" spans="4:5" ht="12.75">
      <c r="D733" s="12"/>
      <c r="E733" s="12"/>
    </row>
    <row r="734" spans="4:5" ht="12.75">
      <c r="D734" s="12"/>
      <c r="E734" s="12"/>
    </row>
    <row r="735" spans="4:5" ht="12.75">
      <c r="D735" s="12"/>
      <c r="E735" s="12"/>
    </row>
    <row r="736" spans="4:5" ht="12.75">
      <c r="D736" s="12"/>
      <c r="E736" s="12"/>
    </row>
    <row r="737" spans="4:5" ht="12.75">
      <c r="D737" s="12"/>
      <c r="E737" s="12"/>
    </row>
    <row r="738" spans="4:5" ht="12.75">
      <c r="D738" s="12"/>
      <c r="E738" s="12"/>
    </row>
    <row r="739" spans="4:5" ht="12.75">
      <c r="D739" s="12"/>
      <c r="E739" s="12"/>
    </row>
    <row r="740" spans="4:5" ht="12.75">
      <c r="D740" s="12"/>
      <c r="E740" s="12"/>
    </row>
    <row r="741" spans="4:5" ht="12.75">
      <c r="D741" s="12"/>
      <c r="E741" s="12"/>
    </row>
    <row r="742" spans="4:5" ht="12.75">
      <c r="D742" s="12"/>
      <c r="E742" s="12"/>
    </row>
    <row r="743" spans="4:5" ht="12.75">
      <c r="D743" s="12"/>
      <c r="E743" s="12"/>
    </row>
    <row r="744" spans="4:5" ht="12.75">
      <c r="D744" s="12"/>
      <c r="E744" s="12"/>
    </row>
    <row r="745" spans="4:5" ht="12.75">
      <c r="D745" s="12"/>
      <c r="E745" s="12"/>
    </row>
    <row r="746" spans="4:5" ht="12.75">
      <c r="D746" s="12"/>
      <c r="E746" s="12"/>
    </row>
    <row r="747" spans="4:5" ht="12.75">
      <c r="D747" s="12"/>
      <c r="E747" s="12"/>
    </row>
    <row r="748" spans="4:5" ht="12.75">
      <c r="D748" s="12"/>
      <c r="E748" s="12"/>
    </row>
    <row r="749" spans="4:5" ht="12.75">
      <c r="D749" s="12"/>
      <c r="E749" s="12"/>
    </row>
    <row r="750" spans="4:5" ht="12.75">
      <c r="D750" s="12"/>
      <c r="E750" s="12"/>
    </row>
    <row r="751" spans="4:5" ht="12.75">
      <c r="D751" s="12"/>
      <c r="E751" s="12"/>
    </row>
    <row r="752" spans="4:5" ht="12.75">
      <c r="D752" s="12"/>
      <c r="E752" s="12"/>
    </row>
    <row r="753" spans="4:5" ht="12.75">
      <c r="D753" s="12"/>
      <c r="E753" s="12"/>
    </row>
    <row r="754" spans="4:5" ht="12.75">
      <c r="D754" s="12"/>
      <c r="E754" s="12"/>
    </row>
    <row r="755" spans="4:5" ht="12.75">
      <c r="D755" s="12"/>
      <c r="E755" s="12"/>
    </row>
    <row r="756" spans="4:5" ht="12.75">
      <c r="D756" s="12"/>
      <c r="E756" s="12"/>
    </row>
    <row r="757" spans="4:5" ht="12.75">
      <c r="D757" s="12"/>
      <c r="E757" s="12"/>
    </row>
    <row r="758" spans="4:5" ht="12.75">
      <c r="D758" s="12"/>
      <c r="E758" s="12"/>
    </row>
    <row r="759" spans="4:5" ht="12.75">
      <c r="D759" s="12"/>
      <c r="E759" s="12"/>
    </row>
    <row r="760" spans="4:5" ht="12.75">
      <c r="D760" s="12"/>
      <c r="E760" s="12"/>
    </row>
    <row r="761" spans="4:5" ht="12.75">
      <c r="D761" s="12"/>
      <c r="E761" s="12"/>
    </row>
    <row r="762" spans="4:5" ht="12.75">
      <c r="D762" s="12"/>
      <c r="E762" s="12"/>
    </row>
    <row r="763" spans="4:5" ht="12.75">
      <c r="D763" s="12"/>
      <c r="E763" s="12"/>
    </row>
    <row r="764" spans="4:5" ht="12.75">
      <c r="D764" s="12"/>
      <c r="E764" s="12"/>
    </row>
    <row r="765" spans="4:5" ht="12.75">
      <c r="D765" s="12"/>
      <c r="E765" s="12"/>
    </row>
    <row r="766" spans="4:5" ht="12.75">
      <c r="D766" s="12"/>
      <c r="E766" s="12"/>
    </row>
    <row r="767" spans="4:5" ht="12.75">
      <c r="D767" s="12"/>
      <c r="E767" s="12"/>
    </row>
    <row r="768" spans="4:5" ht="12.75">
      <c r="D768" s="12"/>
      <c r="E768" s="12"/>
    </row>
    <row r="769" spans="4:5" ht="12.75">
      <c r="D769" s="12"/>
      <c r="E769" s="12"/>
    </row>
    <row r="770" spans="4:5" ht="12.75">
      <c r="D770" s="12"/>
      <c r="E770" s="12"/>
    </row>
    <row r="771" spans="4:5" ht="12.75">
      <c r="D771" s="12"/>
      <c r="E771" s="12"/>
    </row>
    <row r="772" spans="4:5" ht="12.75">
      <c r="D772" s="12"/>
      <c r="E772" s="12"/>
    </row>
    <row r="773" spans="4:5" ht="12.75">
      <c r="D773" s="12"/>
      <c r="E773" s="12"/>
    </row>
    <row r="774" spans="4:5" ht="12.75">
      <c r="D774" s="12"/>
      <c r="E774" s="12"/>
    </row>
    <row r="775" spans="4:5" ht="12.75">
      <c r="D775" s="12"/>
      <c r="E775" s="12"/>
    </row>
    <row r="776" spans="4:5" ht="12.75">
      <c r="D776" s="12"/>
      <c r="E776" s="12"/>
    </row>
    <row r="777" spans="4:5" ht="12.75">
      <c r="D777" s="12"/>
      <c r="E777" s="12"/>
    </row>
    <row r="778" spans="4:5" ht="12.75">
      <c r="D778" s="12"/>
      <c r="E778" s="12"/>
    </row>
    <row r="779" spans="4:5" ht="12.75">
      <c r="D779" s="12"/>
      <c r="E779" s="12"/>
    </row>
    <row r="780" spans="4:5" ht="12.75">
      <c r="D780" s="12"/>
      <c r="E780" s="12"/>
    </row>
    <row r="781" spans="4:5" ht="12.75">
      <c r="D781" s="12"/>
      <c r="E781" s="12"/>
    </row>
    <row r="782" spans="4:5" ht="12.75">
      <c r="D782" s="12"/>
      <c r="E782" s="12"/>
    </row>
    <row r="783" spans="4:5" ht="12.75">
      <c r="D783" s="12"/>
      <c r="E783" s="12"/>
    </row>
    <row r="784" spans="4:5" ht="12.75">
      <c r="D784" s="12"/>
      <c r="E784" s="12"/>
    </row>
    <row r="785" spans="4:5" ht="12.75">
      <c r="D785" s="12"/>
      <c r="E785" s="12"/>
    </row>
    <row r="786" spans="4:5" ht="12.75">
      <c r="D786" s="12"/>
      <c r="E786" s="12"/>
    </row>
    <row r="787" spans="4:5" ht="12.75">
      <c r="D787" s="12"/>
      <c r="E787" s="12"/>
    </row>
    <row r="788" spans="4:5" ht="12.75">
      <c r="D788" s="12"/>
      <c r="E788" s="12"/>
    </row>
    <row r="789" spans="4:5" ht="12.75">
      <c r="D789" s="12"/>
      <c r="E789" s="12"/>
    </row>
    <row r="790" spans="4:5" ht="12.75">
      <c r="D790" s="12"/>
      <c r="E790" s="12"/>
    </row>
    <row r="791" spans="4:5" ht="12.75">
      <c r="D791" s="12"/>
      <c r="E791" s="12"/>
    </row>
    <row r="792" spans="4:5" ht="12.75">
      <c r="D792" s="12"/>
      <c r="E792" s="12"/>
    </row>
    <row r="793" spans="4:5" ht="12.75">
      <c r="D793" s="12"/>
      <c r="E793" s="12"/>
    </row>
    <row r="794" spans="4:5" ht="12.75">
      <c r="D794" s="12"/>
      <c r="E794" s="12"/>
    </row>
    <row r="795" spans="4:5" ht="12.75">
      <c r="D795" s="12"/>
      <c r="E795" s="12"/>
    </row>
    <row r="796" spans="4:5" ht="12.75">
      <c r="D796" s="12"/>
      <c r="E796" s="12"/>
    </row>
    <row r="797" spans="4:5" ht="12.75">
      <c r="D797" s="12"/>
      <c r="E797" s="12"/>
    </row>
    <row r="798" spans="4:5" ht="12.75">
      <c r="D798" s="12"/>
      <c r="E798" s="12"/>
    </row>
    <row r="799" spans="4:5" ht="12.75">
      <c r="D799" s="12"/>
      <c r="E799" s="12"/>
    </row>
    <row r="800" spans="4:5" ht="12.75">
      <c r="D800" s="12"/>
      <c r="E800" s="12"/>
    </row>
    <row r="801" spans="4:5" ht="12.75">
      <c r="D801" s="12"/>
      <c r="E801" s="12"/>
    </row>
    <row r="802" spans="4:5" ht="12.75">
      <c r="D802" s="12"/>
      <c r="E802" s="12"/>
    </row>
    <row r="803" spans="4:5" ht="12.75">
      <c r="D803" s="12"/>
      <c r="E803" s="12"/>
    </row>
    <row r="804" spans="4:5" ht="12.75">
      <c r="D804" s="12"/>
      <c r="E804" s="12"/>
    </row>
    <row r="805" spans="4:5" ht="12.75">
      <c r="D805" s="12"/>
      <c r="E805" s="12"/>
    </row>
    <row r="806" spans="4:5" ht="12.75">
      <c r="D806" s="12"/>
      <c r="E806" s="12"/>
    </row>
    <row r="807" spans="4:5" ht="12.75">
      <c r="D807" s="12"/>
      <c r="E807" s="12"/>
    </row>
    <row r="808" spans="4:5" ht="12.75">
      <c r="D808" s="12"/>
      <c r="E808" s="12"/>
    </row>
    <row r="809" spans="4:5" ht="12.75">
      <c r="D809" s="12"/>
      <c r="E809" s="12"/>
    </row>
    <row r="810" spans="4:5" ht="12.75">
      <c r="D810" s="12"/>
      <c r="E810" s="12"/>
    </row>
    <row r="811" spans="4:5" ht="12.75">
      <c r="D811" s="12"/>
      <c r="E811" s="12"/>
    </row>
    <row r="812" spans="4:5" ht="12.75">
      <c r="D812" s="12"/>
      <c r="E812" s="12"/>
    </row>
    <row r="813" spans="4:5" ht="12.75">
      <c r="D813" s="12"/>
      <c r="E813" s="12"/>
    </row>
    <row r="814" spans="4:5" ht="12.75">
      <c r="D814" s="12"/>
      <c r="E814" s="12"/>
    </row>
    <row r="815" spans="4:5" ht="12.75">
      <c r="D815" s="12"/>
      <c r="E815" s="12"/>
    </row>
    <row r="816" spans="4:5" ht="12.75">
      <c r="D816" s="12"/>
      <c r="E816" s="12"/>
    </row>
    <row r="817" spans="4:5" ht="12.75">
      <c r="D817" s="12"/>
      <c r="E817" s="12"/>
    </row>
    <row r="818" spans="4:5" ht="12.75">
      <c r="D818" s="12"/>
      <c r="E818" s="12"/>
    </row>
    <row r="819" spans="4:5" ht="12.75">
      <c r="D819" s="12"/>
      <c r="E819" s="12"/>
    </row>
    <row r="820" spans="4:5" ht="12.75">
      <c r="D820" s="12"/>
      <c r="E820" s="12"/>
    </row>
    <row r="821" spans="4:5" ht="12.75">
      <c r="D821" s="12"/>
      <c r="E821" s="12"/>
    </row>
    <row r="822" spans="4:5" ht="12.75">
      <c r="D822" s="12"/>
      <c r="E822" s="12"/>
    </row>
    <row r="823" spans="4:5" ht="12.75">
      <c r="D823" s="12"/>
      <c r="E823" s="12"/>
    </row>
    <row r="824" spans="4:5" ht="12.75">
      <c r="D824" s="12"/>
      <c r="E824" s="12"/>
    </row>
    <row r="825" spans="4:5" ht="12.75">
      <c r="D825" s="12"/>
      <c r="E825" s="12"/>
    </row>
    <row r="826" spans="4:5" ht="12.75">
      <c r="D826" s="12"/>
      <c r="E826" s="12"/>
    </row>
    <row r="827" spans="4:5" ht="12.75">
      <c r="D827" s="12"/>
      <c r="E827" s="12"/>
    </row>
    <row r="828" spans="4:5" ht="12.75">
      <c r="D828" s="12"/>
      <c r="E828" s="12"/>
    </row>
    <row r="829" spans="4:5" ht="12.75">
      <c r="D829" s="12"/>
      <c r="E829" s="12"/>
    </row>
    <row r="830" spans="4:5" ht="12.75">
      <c r="D830" s="12"/>
      <c r="E830" s="12"/>
    </row>
    <row r="831" spans="4:5" ht="12.75">
      <c r="D831" s="12"/>
      <c r="E831" s="12"/>
    </row>
    <row r="832" spans="4:5" ht="12.75">
      <c r="D832" s="12"/>
      <c r="E832" s="12"/>
    </row>
    <row r="833" spans="4:5" ht="12.75">
      <c r="D833" s="12"/>
      <c r="E833" s="12"/>
    </row>
    <row r="834" spans="4:5" ht="12.75">
      <c r="D834" s="12"/>
      <c r="E834" s="12"/>
    </row>
    <row r="835" spans="4:5" ht="12.75">
      <c r="D835" s="12"/>
      <c r="E835" s="12"/>
    </row>
    <row r="836" spans="4:5" ht="12.75">
      <c r="D836" s="12"/>
      <c r="E836" s="12"/>
    </row>
    <row r="837" spans="4:5" ht="12.75">
      <c r="D837" s="12"/>
      <c r="E837" s="12"/>
    </row>
    <row r="838" spans="4:5" ht="12.75">
      <c r="D838" s="12"/>
      <c r="E838" s="12"/>
    </row>
    <row r="839" spans="4:5" ht="12.75">
      <c r="D839" s="12"/>
      <c r="E839" s="12"/>
    </row>
    <row r="840" spans="4:5" ht="12.75">
      <c r="D840" s="12"/>
      <c r="E840" s="12"/>
    </row>
    <row r="841" spans="4:5" ht="12.75">
      <c r="D841" s="12"/>
      <c r="E841" s="12"/>
    </row>
    <row r="842" spans="4:5" ht="12.75">
      <c r="D842" s="12"/>
      <c r="E842" s="12"/>
    </row>
    <row r="843" spans="4:5" ht="12.75">
      <c r="D843" s="12"/>
      <c r="E843" s="12"/>
    </row>
    <row r="844" spans="4:5" ht="12.75">
      <c r="D844" s="12"/>
      <c r="E844" s="12"/>
    </row>
    <row r="845" spans="4:5" ht="12.75">
      <c r="D845" s="12"/>
      <c r="E845" s="12"/>
    </row>
    <row r="846" spans="4:5" ht="12.75">
      <c r="D846" s="12"/>
      <c r="E846" s="12"/>
    </row>
    <row r="847" spans="4:5" ht="12.75">
      <c r="D847" s="12"/>
      <c r="E847" s="12"/>
    </row>
    <row r="848" spans="4:5" ht="12.75">
      <c r="D848" s="12"/>
      <c r="E848" s="12"/>
    </row>
    <row r="849" spans="4:5" ht="12.75">
      <c r="D849" s="12"/>
      <c r="E849" s="12"/>
    </row>
    <row r="850" spans="4:5" ht="12.75">
      <c r="D850" s="12"/>
      <c r="E850" s="12"/>
    </row>
    <row r="851" spans="4:5" ht="12.75">
      <c r="D851" s="12"/>
      <c r="E851" s="12"/>
    </row>
    <row r="852" spans="4:5" ht="12.75">
      <c r="D852" s="12"/>
      <c r="E852" s="12"/>
    </row>
    <row r="853" spans="4:5" ht="12.75">
      <c r="D853" s="12"/>
      <c r="E853" s="12"/>
    </row>
    <row r="854" spans="4:5" ht="12.75">
      <c r="D854" s="12"/>
      <c r="E854" s="12"/>
    </row>
    <row r="855" spans="4:5" ht="12.75">
      <c r="D855" s="12"/>
      <c r="E855" s="12"/>
    </row>
    <row r="856" spans="4:5" ht="12.75">
      <c r="D856" s="12"/>
      <c r="E856" s="12"/>
    </row>
    <row r="857" spans="4:5" ht="12.75">
      <c r="D857" s="12"/>
      <c r="E857" s="12"/>
    </row>
    <row r="858" spans="4:5" ht="12.75">
      <c r="D858" s="12"/>
      <c r="E858" s="12"/>
    </row>
    <row r="859" spans="4:5" ht="12.75">
      <c r="D859" s="12"/>
      <c r="E859" s="12"/>
    </row>
    <row r="860" spans="4:5" ht="12.75">
      <c r="D860" s="12"/>
      <c r="E860" s="12"/>
    </row>
    <row r="861" spans="4:5" ht="12.75">
      <c r="D861" s="12"/>
      <c r="E861" s="12"/>
    </row>
    <row r="862" spans="4:5" ht="12.75">
      <c r="D862" s="12"/>
      <c r="E862" s="12"/>
    </row>
    <row r="863" spans="4:5" ht="12.75">
      <c r="D863" s="12"/>
      <c r="E863" s="12"/>
    </row>
    <row r="864" spans="4:5" ht="12.75">
      <c r="D864" s="12"/>
      <c r="E864" s="12"/>
    </row>
    <row r="865" spans="4:5" ht="12.75">
      <c r="D865" s="12"/>
      <c r="E865" s="12"/>
    </row>
    <row r="866" spans="4:5" ht="12.75">
      <c r="D866" s="12"/>
      <c r="E866" s="12"/>
    </row>
    <row r="867" spans="4:5" ht="12.75">
      <c r="D867" s="12"/>
      <c r="E867" s="12"/>
    </row>
    <row r="868" spans="4:5" ht="12.75">
      <c r="D868" s="12"/>
      <c r="E868" s="12"/>
    </row>
    <row r="869" spans="4:5" ht="12.75">
      <c r="D869" s="12"/>
      <c r="E869" s="12"/>
    </row>
    <row r="870" spans="4:5" ht="12.75">
      <c r="D870" s="12"/>
      <c r="E870" s="12"/>
    </row>
    <row r="871" spans="4:5" ht="12.75">
      <c r="D871" s="12"/>
      <c r="E871" s="12"/>
    </row>
    <row r="872" spans="4:5" ht="12.75">
      <c r="D872" s="12"/>
      <c r="E872" s="12"/>
    </row>
    <row r="873" spans="4:5" ht="12.75">
      <c r="D873" s="12"/>
      <c r="E873" s="12"/>
    </row>
    <row r="874" spans="4:5" ht="12.75">
      <c r="D874" s="12"/>
      <c r="E874" s="12"/>
    </row>
    <row r="875" spans="4:5" ht="12.75">
      <c r="D875" s="12"/>
      <c r="E875" s="12"/>
    </row>
    <row r="876" spans="4:5" ht="12.75">
      <c r="D876" s="12"/>
      <c r="E876" s="12"/>
    </row>
    <row r="877" spans="4:5" ht="12.75">
      <c r="D877" s="12"/>
      <c r="E877" s="12"/>
    </row>
    <row r="878" spans="4:5" ht="12.75">
      <c r="D878" s="12"/>
      <c r="E878" s="12"/>
    </row>
    <row r="879" spans="4:5" ht="12.75">
      <c r="D879" s="12"/>
      <c r="E879" s="12"/>
    </row>
    <row r="880" spans="4:5" ht="12.75">
      <c r="D880" s="12"/>
      <c r="E880" s="12"/>
    </row>
    <row r="881" spans="4:5" ht="12.75">
      <c r="D881" s="12"/>
      <c r="E881" s="12"/>
    </row>
    <row r="882" spans="4:5" ht="12.75">
      <c r="D882" s="12"/>
      <c r="E882" s="12"/>
    </row>
    <row r="883" spans="4:5" ht="12.75">
      <c r="D883" s="12"/>
      <c r="E883" s="12"/>
    </row>
    <row r="884" spans="4:5" ht="12.75">
      <c r="D884" s="12"/>
      <c r="E884" s="12"/>
    </row>
    <row r="885" spans="4:5" ht="12.75">
      <c r="D885" s="12"/>
      <c r="E885" s="12"/>
    </row>
    <row r="886" spans="4:5" ht="12.75">
      <c r="D886" s="12"/>
      <c r="E886" s="12"/>
    </row>
    <row r="887" spans="4:5" ht="12.75">
      <c r="D887" s="12"/>
      <c r="E887" s="12"/>
    </row>
    <row r="888" spans="4:5" ht="12.75">
      <c r="D888" s="12"/>
      <c r="E888" s="12"/>
    </row>
    <row r="889" spans="4:5" ht="12.75">
      <c r="D889" s="12"/>
      <c r="E889" s="12"/>
    </row>
    <row r="890" spans="4:5" ht="12.75">
      <c r="D890" s="12"/>
      <c r="E890" s="12"/>
    </row>
    <row r="891" spans="4:5" ht="12.75">
      <c r="D891" s="12"/>
      <c r="E891" s="12"/>
    </row>
    <row r="892" spans="4:5" ht="12.75">
      <c r="D892" s="12"/>
      <c r="E892" s="12"/>
    </row>
    <row r="893" spans="4:5" ht="12.75">
      <c r="D893" s="12"/>
      <c r="E893" s="12"/>
    </row>
    <row r="894" spans="4:5" ht="12.75">
      <c r="D894" s="12"/>
      <c r="E894" s="12"/>
    </row>
    <row r="895" spans="4:5" ht="12.75">
      <c r="D895" s="12"/>
      <c r="E895" s="12"/>
    </row>
    <row r="896" spans="4:5" ht="12.75">
      <c r="D896" s="12"/>
      <c r="E896" s="12"/>
    </row>
    <row r="897" spans="4:5" ht="12.75">
      <c r="D897" s="12"/>
      <c r="E897" s="12"/>
    </row>
    <row r="898" spans="4:5" ht="12.75">
      <c r="D898" s="12"/>
      <c r="E898" s="12"/>
    </row>
    <row r="899" spans="4:5" ht="12.75">
      <c r="D899" s="12"/>
      <c r="E899" s="12"/>
    </row>
    <row r="900" spans="4:5" ht="12.75">
      <c r="D900" s="12"/>
      <c r="E900" s="12"/>
    </row>
    <row r="901" spans="4:5" ht="12.75">
      <c r="D901" s="12"/>
      <c r="E901" s="12"/>
    </row>
    <row r="902" spans="4:5" ht="12.75">
      <c r="D902" s="12"/>
      <c r="E902" s="12"/>
    </row>
    <row r="903" spans="4:5" ht="12.75">
      <c r="D903" s="12"/>
      <c r="E903" s="12"/>
    </row>
    <row r="904" spans="4:5" ht="12.75">
      <c r="D904" s="12"/>
      <c r="E904" s="12"/>
    </row>
    <row r="905" spans="4:5" ht="12.75">
      <c r="D905" s="12"/>
      <c r="E905" s="12"/>
    </row>
    <row r="906" spans="4:5" ht="12.75">
      <c r="D906" s="12"/>
      <c r="E906" s="12"/>
    </row>
    <row r="907" spans="4:5" ht="12.75">
      <c r="D907" s="12"/>
      <c r="E907" s="12"/>
    </row>
    <row r="908" spans="4:5" ht="12.75">
      <c r="D908" s="12"/>
      <c r="E908" s="12"/>
    </row>
    <row r="909" spans="4:5" ht="12.75">
      <c r="D909" s="12"/>
      <c r="E909" s="12"/>
    </row>
    <row r="910" spans="4:5" ht="12.75">
      <c r="D910" s="12"/>
      <c r="E910" s="12"/>
    </row>
    <row r="911" spans="4:5" ht="12.75">
      <c r="D911" s="12"/>
      <c r="E911" s="12"/>
    </row>
    <row r="912" spans="4:5" ht="12.75">
      <c r="D912" s="12"/>
      <c r="E912" s="12"/>
    </row>
    <row r="913" spans="4:5" ht="12.75">
      <c r="D913" s="12"/>
      <c r="E913" s="12"/>
    </row>
    <row r="914" spans="4:5" ht="12.75">
      <c r="D914" s="12"/>
      <c r="E914" s="12"/>
    </row>
    <row r="915" spans="4:5" ht="12.75">
      <c r="D915" s="12"/>
      <c r="E915" s="12"/>
    </row>
    <row r="916" spans="4:5" ht="12.75">
      <c r="D916" s="12"/>
      <c r="E916" s="12"/>
    </row>
    <row r="917" spans="4:5" ht="12.75">
      <c r="D917" s="12"/>
      <c r="E917" s="12"/>
    </row>
    <row r="918" spans="4:5" ht="12.75">
      <c r="D918" s="12"/>
      <c r="E918" s="12"/>
    </row>
    <row r="919" spans="4:5" ht="12.75">
      <c r="D919" s="12"/>
      <c r="E919" s="12"/>
    </row>
    <row r="920" spans="4:5" ht="12.75">
      <c r="D920" s="12"/>
      <c r="E920" s="12"/>
    </row>
    <row r="921" spans="4:5" ht="12.75">
      <c r="D921" s="12"/>
      <c r="E921" s="12"/>
    </row>
    <row r="922" spans="4:5" ht="12.75">
      <c r="D922" s="12"/>
      <c r="E922" s="12"/>
    </row>
    <row r="923" spans="4:5" ht="12.75">
      <c r="D923" s="12"/>
      <c r="E923" s="12"/>
    </row>
    <row r="924" spans="4:5" ht="12.75">
      <c r="D924" s="12"/>
      <c r="E924" s="12"/>
    </row>
    <row r="925" spans="4:5" ht="12.75">
      <c r="D925" s="12"/>
      <c r="E925" s="12"/>
    </row>
    <row r="926" spans="4:5" ht="12.75">
      <c r="D926" s="12"/>
      <c r="E926" s="12"/>
    </row>
    <row r="927" spans="4:5" ht="12.75">
      <c r="D927" s="12"/>
      <c r="E927" s="12"/>
    </row>
    <row r="928" spans="4:5" ht="12.75">
      <c r="D928" s="12"/>
      <c r="E928" s="12"/>
    </row>
    <row r="929" spans="4:5" ht="12.75">
      <c r="D929" s="12"/>
      <c r="E929" s="12"/>
    </row>
    <row r="930" spans="4:5" ht="12.75">
      <c r="D930" s="12"/>
      <c r="E930" s="12"/>
    </row>
    <row r="931" spans="4:5" ht="12.75">
      <c r="D931" s="12"/>
      <c r="E931" s="12"/>
    </row>
    <row r="932" spans="4:5" ht="12.75">
      <c r="D932" s="12"/>
      <c r="E932" s="12"/>
    </row>
    <row r="933" spans="4:5" ht="12.75">
      <c r="D933" s="12"/>
      <c r="E933" s="12"/>
    </row>
    <row r="934" spans="4:5" ht="12.75">
      <c r="D934" s="12"/>
      <c r="E934" s="12"/>
    </row>
    <row r="935" spans="4:5" ht="12.75">
      <c r="D935" s="12"/>
      <c r="E935" s="12"/>
    </row>
    <row r="936" spans="4:5" ht="12.75">
      <c r="D936" s="12"/>
      <c r="E936" s="12"/>
    </row>
    <row r="937" spans="4:5" ht="12.75">
      <c r="D937" s="12"/>
      <c r="E937" s="12"/>
    </row>
    <row r="938" spans="4:5" ht="12.75">
      <c r="D938" s="12"/>
      <c r="E938" s="12"/>
    </row>
    <row r="939" spans="4:5" ht="12.75">
      <c r="D939" s="12"/>
      <c r="E939" s="12"/>
    </row>
    <row r="940" spans="4:5" ht="12.75">
      <c r="D940" s="12"/>
      <c r="E940" s="12"/>
    </row>
    <row r="941" spans="4:5" ht="12.75">
      <c r="D941" s="12"/>
      <c r="E941" s="12"/>
    </row>
    <row r="942" spans="4:5" ht="12.75">
      <c r="D942" s="12"/>
      <c r="E942" s="12"/>
    </row>
    <row r="943" spans="4:5" ht="12.75">
      <c r="D943" s="12"/>
      <c r="E943" s="12"/>
    </row>
    <row r="944" spans="4:5" ht="12.75">
      <c r="D944" s="12"/>
      <c r="E944" s="12"/>
    </row>
    <row r="945" spans="4:5" ht="12.75">
      <c r="D945" s="12"/>
      <c r="E945" s="12"/>
    </row>
    <row r="946" spans="4:5" ht="12.75">
      <c r="D946" s="12"/>
      <c r="E946" s="12"/>
    </row>
    <row r="947" spans="4:5" ht="12.75">
      <c r="D947" s="12"/>
      <c r="E947" s="12"/>
    </row>
    <row r="948" spans="4:5" ht="12.75">
      <c r="D948" s="12"/>
      <c r="E948" s="12"/>
    </row>
    <row r="949" spans="4:5" ht="12.75">
      <c r="D949" s="12"/>
      <c r="E949" s="12"/>
    </row>
    <row r="950" spans="4:5" ht="12.75">
      <c r="D950" s="12"/>
      <c r="E950" s="12"/>
    </row>
    <row r="951" spans="4:5" ht="12.75">
      <c r="D951" s="12"/>
      <c r="E951" s="12"/>
    </row>
    <row r="952" spans="4:5" ht="12.75">
      <c r="D952" s="12"/>
      <c r="E952" s="12"/>
    </row>
    <row r="953" spans="4:5" ht="12.75">
      <c r="D953" s="12"/>
      <c r="E953" s="12"/>
    </row>
    <row r="954" spans="4:5" ht="12.75">
      <c r="D954" s="12"/>
      <c r="E954" s="12"/>
    </row>
    <row r="955" spans="4:5" ht="12.75">
      <c r="D955" s="12"/>
      <c r="E955" s="12"/>
    </row>
    <row r="956" spans="4:5" ht="12.75">
      <c r="D956" s="12"/>
      <c r="E956" s="12"/>
    </row>
    <row r="957" spans="4:5" ht="12.75">
      <c r="D957" s="12"/>
      <c r="E957" s="12"/>
    </row>
    <row r="958" spans="4:5" ht="12.75">
      <c r="D958" s="12"/>
      <c r="E958" s="12"/>
    </row>
    <row r="959" spans="4:5" ht="12.75">
      <c r="D959" s="12"/>
      <c r="E959" s="12"/>
    </row>
    <row r="960" spans="4:5" ht="12.75">
      <c r="D960" s="12"/>
      <c r="E960" s="12"/>
    </row>
    <row r="961" spans="4:5" ht="12.75">
      <c r="D961" s="12"/>
      <c r="E961" s="12"/>
    </row>
    <row r="962" spans="4:5" ht="12.75">
      <c r="D962" s="12"/>
      <c r="E962" s="12"/>
    </row>
    <row r="963" spans="4:5" ht="12.75">
      <c r="D963" s="12"/>
      <c r="E963" s="12"/>
    </row>
    <row r="964" spans="4:5" ht="12.75">
      <c r="D964" s="12"/>
      <c r="E964" s="12"/>
    </row>
    <row r="965" spans="4:5" ht="12.75">
      <c r="D965" s="12"/>
      <c r="E965" s="12"/>
    </row>
    <row r="966" spans="4:5" ht="12.75">
      <c r="D966" s="12"/>
      <c r="E966" s="12"/>
    </row>
    <row r="967" spans="4:5" ht="12.75">
      <c r="D967" s="12"/>
      <c r="E967" s="12"/>
    </row>
    <row r="968" spans="4:5" ht="12.75">
      <c r="D968" s="12"/>
      <c r="E968" s="12"/>
    </row>
    <row r="969" spans="4:5" ht="12.75">
      <c r="D969" s="12"/>
      <c r="E969" s="12"/>
    </row>
    <row r="970" spans="4:5" ht="12.75">
      <c r="D970" s="12"/>
      <c r="E970" s="12"/>
    </row>
    <row r="971" spans="4:5" ht="12.75">
      <c r="D971" s="12"/>
      <c r="E971" s="12"/>
    </row>
    <row r="972" spans="4:5" ht="12.75">
      <c r="D972" s="12"/>
      <c r="E972" s="12"/>
    </row>
    <row r="973" spans="4:5" ht="12.75">
      <c r="D973" s="12"/>
      <c r="E973" s="12"/>
    </row>
    <row r="974" spans="4:5" ht="12.75">
      <c r="D974" s="12"/>
      <c r="E974" s="12"/>
    </row>
    <row r="975" spans="4:5" ht="12.75">
      <c r="D975" s="12"/>
      <c r="E975" s="12"/>
    </row>
    <row r="976" spans="4:5" ht="12.75">
      <c r="D976" s="12"/>
      <c r="E976" s="12"/>
    </row>
    <row r="977" spans="4:5" ht="12.75">
      <c r="D977" s="12"/>
      <c r="E977" s="12"/>
    </row>
    <row r="978" spans="4:5" ht="12.75">
      <c r="D978" s="12"/>
      <c r="E978" s="12"/>
    </row>
    <row r="979" spans="4:5" ht="12.75">
      <c r="D979" s="12"/>
      <c r="E979" s="12"/>
    </row>
    <row r="980" spans="4:5" ht="12.75">
      <c r="D980" s="12"/>
      <c r="E980" s="12"/>
    </row>
    <row r="981" spans="4:5" ht="12.75">
      <c r="D981" s="12"/>
      <c r="E981" s="12"/>
    </row>
    <row r="982" spans="4:5" ht="12.75">
      <c r="D982" s="12"/>
      <c r="E982" s="12"/>
    </row>
    <row r="983" spans="4:5" ht="12.75">
      <c r="D983" s="12"/>
      <c r="E983" s="12"/>
    </row>
    <row r="984" spans="4:5" ht="12.75">
      <c r="D984" s="12"/>
      <c r="E984" s="12"/>
    </row>
    <row r="985" spans="4:5" ht="12.75">
      <c r="D985" s="12"/>
      <c r="E985" s="12"/>
    </row>
    <row r="986" spans="4:5" ht="12.75">
      <c r="D986" s="12"/>
      <c r="E986" s="12"/>
    </row>
    <row r="987" spans="4:5" ht="12.75">
      <c r="D987" s="12"/>
      <c r="E987" s="12"/>
    </row>
    <row r="988" spans="4:5" ht="12.75">
      <c r="D988" s="12"/>
      <c r="E988" s="12"/>
    </row>
    <row r="989" spans="4:5" ht="12.75">
      <c r="D989" s="12"/>
      <c r="E989" s="12"/>
    </row>
    <row r="990" spans="4:5" ht="12.75">
      <c r="D990" s="12"/>
      <c r="E990" s="12"/>
    </row>
    <row r="991" spans="4:5" ht="12.75">
      <c r="D991" s="12"/>
      <c r="E991" s="12"/>
    </row>
    <row r="992" spans="4:5" ht="12.75">
      <c r="D992" s="12"/>
      <c r="E992" s="12"/>
    </row>
    <row r="993" spans="4:5" ht="12.75">
      <c r="D993" s="12"/>
      <c r="E993" s="12"/>
    </row>
    <row r="994" spans="4:5" ht="12.75">
      <c r="D994" s="12"/>
      <c r="E994" s="12"/>
    </row>
    <row r="995" spans="4:5" ht="12.75">
      <c r="D995" s="12"/>
      <c r="E995" s="12"/>
    </row>
    <row r="996" spans="4:5" ht="12.75">
      <c r="D996" s="12"/>
      <c r="E996" s="12"/>
    </row>
    <row r="997" spans="4:5" ht="12.75">
      <c r="D997" s="12"/>
      <c r="E997" s="12"/>
    </row>
    <row r="998" spans="4:5" ht="12.75">
      <c r="D998" s="12"/>
      <c r="E998" s="12"/>
    </row>
    <row r="999" spans="4:5" ht="12.75">
      <c r="D999" s="12"/>
      <c r="E999" s="12"/>
    </row>
    <row r="1000" spans="4:5" ht="12.75">
      <c r="D1000" s="12"/>
      <c r="E1000" s="12"/>
    </row>
    <row r="1001" spans="4:5" ht="12.75">
      <c r="D1001" s="12"/>
      <c r="E1001" s="12"/>
    </row>
    <row r="1002" spans="4:5" ht="12.75">
      <c r="D1002" s="12"/>
      <c r="E1002" s="12"/>
    </row>
    <row r="1003" spans="4:5" ht="12.75">
      <c r="D1003" s="12"/>
      <c r="E1003" s="12"/>
    </row>
    <row r="1004" spans="4:5" ht="12.75">
      <c r="D1004" s="12"/>
      <c r="E1004" s="12"/>
    </row>
    <row r="1005" spans="4:5" ht="12.75">
      <c r="D1005" s="12"/>
      <c r="E1005" s="12"/>
    </row>
    <row r="1006" spans="4:5" ht="12.75">
      <c r="D1006" s="12"/>
      <c r="E1006" s="12"/>
    </row>
    <row r="1007" spans="4:5" ht="12.75">
      <c r="D1007" s="12"/>
      <c r="E1007" s="12"/>
    </row>
    <row r="1008" spans="4:5" ht="12.75">
      <c r="D1008" s="12"/>
      <c r="E1008" s="12"/>
    </row>
  </sheetData>
  <mergeCells count="3">
    <mergeCell ref="A2:A16"/>
    <mergeCell ref="B3:B8"/>
    <mergeCell ref="B9:B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K987"/>
  <sheetViews>
    <sheetView workbookViewId="0"/>
  </sheetViews>
  <sheetFormatPr defaultColWidth="14.42578125" defaultRowHeight="15.75" customHeight="1"/>
  <cols>
    <col min="3" max="3" width="37.7109375" customWidth="1"/>
    <col min="4" max="5" width="15.85546875" customWidth="1"/>
    <col min="6" max="6" width="15.85546875" style="87" customWidth="1"/>
    <col min="7" max="7" width="15.85546875" style="86" customWidth="1"/>
    <col min="8" max="8" width="15" customWidth="1"/>
    <col min="9" max="9" width="16" customWidth="1"/>
  </cols>
  <sheetData>
    <row r="1" spans="1:9" ht="15.75" customHeight="1">
      <c r="A1" s="1" t="s">
        <v>7</v>
      </c>
      <c r="B1" s="1" t="s">
        <v>8</v>
      </c>
      <c r="C1" s="1" t="s">
        <v>9</v>
      </c>
      <c r="D1" s="1" t="s">
        <v>51</v>
      </c>
      <c r="E1" s="1" t="s">
        <v>52</v>
      </c>
      <c r="F1" s="4" t="s">
        <v>53</v>
      </c>
      <c r="G1" s="13" t="s">
        <v>246</v>
      </c>
      <c r="H1" s="4" t="s">
        <v>72</v>
      </c>
      <c r="I1" s="69" t="s">
        <v>256</v>
      </c>
    </row>
    <row r="2" spans="1:9" ht="15.75" customHeight="1">
      <c r="A2" s="131" t="s">
        <v>142</v>
      </c>
      <c r="B2" s="1"/>
      <c r="C2" s="5" t="s">
        <v>6</v>
      </c>
      <c r="D2" s="14">
        <v>450.2</v>
      </c>
      <c r="E2" s="14">
        <v>449</v>
      </c>
      <c r="F2" s="91">
        <f t="shared" ref="F2" si="0">AVERAGE(D2:E2)</f>
        <v>449.6</v>
      </c>
      <c r="G2" s="20">
        <f t="shared" ref="G2" si="1">STDEV(D2:E2)</f>
        <v>0.84852813742384903</v>
      </c>
      <c r="H2" s="20">
        <f t="shared" ref="H2" si="2">F$2/F2</f>
        <v>1</v>
      </c>
    </row>
    <row r="3" spans="1:9" ht="15.75" customHeight="1">
      <c r="A3" s="131"/>
      <c r="B3" s="1" t="s">
        <v>14</v>
      </c>
      <c r="C3" s="1" t="s">
        <v>176</v>
      </c>
      <c r="D3" s="73" t="s">
        <v>250</v>
      </c>
      <c r="E3" s="73" t="s">
        <v>250</v>
      </c>
      <c r="F3" s="4"/>
      <c r="G3" s="13"/>
      <c r="H3" s="13"/>
      <c r="I3" s="98"/>
    </row>
    <row r="4" spans="1:9" ht="15.75" customHeight="1">
      <c r="A4" s="131"/>
      <c r="B4" s="131" t="s">
        <v>22</v>
      </c>
      <c r="C4" s="9" t="s">
        <v>177</v>
      </c>
      <c r="D4" s="15">
        <v>27.92</v>
      </c>
      <c r="E4" s="15">
        <v>40.44</v>
      </c>
      <c r="F4" s="10">
        <f t="shared" ref="F4:F6" si="3">AVERAGE(D4:E4)</f>
        <v>34.18</v>
      </c>
      <c r="G4" s="16">
        <f t="shared" ref="G4:G6" si="4">STDEV(D4:E4)</f>
        <v>8.8529769004555714</v>
      </c>
      <c r="H4" s="16">
        <f t="shared" ref="H4:H6" si="5">F$2/F4</f>
        <v>13.153891164423641</v>
      </c>
      <c r="I4" s="108">
        <f t="shared" ref="I4:I9" si="6">IF(H4 &gt; 1, _xlfn.T.TEST(D$2:E$2,D4:E4,1,1), 1 - _xlfn.T.TEST(D$2:E$2,D4:E4,1,1))</f>
        <v>5.2559033442593182E-3</v>
      </c>
    </row>
    <row r="5" spans="1:9" ht="15.75" customHeight="1">
      <c r="A5" s="131"/>
      <c r="B5" s="132"/>
      <c r="C5" s="3" t="s">
        <v>178</v>
      </c>
      <c r="D5" s="25">
        <v>504</v>
      </c>
      <c r="E5" s="25">
        <v>544.70000000000005</v>
      </c>
      <c r="F5" s="8">
        <f t="shared" si="3"/>
        <v>524.35</v>
      </c>
      <c r="G5" s="34">
        <f t="shared" si="4"/>
        <v>28.779245994292516</v>
      </c>
      <c r="H5" s="34">
        <f t="shared" si="5"/>
        <v>0.85744254791646801</v>
      </c>
      <c r="I5" s="107">
        <f t="shared" si="6"/>
        <v>0.91301966138779367</v>
      </c>
    </row>
    <row r="6" spans="1:9" ht="15.75" customHeight="1">
      <c r="A6" s="131"/>
      <c r="B6" s="132"/>
      <c r="C6" s="1" t="s">
        <v>179</v>
      </c>
      <c r="D6" s="12">
        <v>688</v>
      </c>
      <c r="E6" s="12">
        <v>832.4</v>
      </c>
      <c r="F6" s="4">
        <f t="shared" si="3"/>
        <v>760.2</v>
      </c>
      <c r="G6" s="13">
        <f t="shared" si="4"/>
        <v>102.10621920333745</v>
      </c>
      <c r="H6" s="13">
        <f t="shared" si="5"/>
        <v>0.59142330965535383</v>
      </c>
      <c r="I6" s="98">
        <f t="shared" si="6"/>
        <v>0.92671579357486833</v>
      </c>
    </row>
    <row r="7" spans="1:9" ht="15.75" customHeight="1">
      <c r="A7" s="131"/>
      <c r="B7" s="131" t="s">
        <v>62</v>
      </c>
      <c r="C7" s="1" t="s">
        <v>180</v>
      </c>
      <c r="D7" s="73" t="s">
        <v>250</v>
      </c>
      <c r="E7" s="73" t="s">
        <v>250</v>
      </c>
      <c r="F7" s="4"/>
      <c r="G7" s="13"/>
      <c r="H7" s="13"/>
      <c r="I7" s="98"/>
    </row>
    <row r="8" spans="1:9" ht="15.75" customHeight="1">
      <c r="A8" s="131"/>
      <c r="B8" s="132"/>
      <c r="C8" s="57" t="s">
        <v>181</v>
      </c>
      <c r="D8" s="15">
        <v>161.97999999999999</v>
      </c>
      <c r="E8" s="15">
        <v>485.5</v>
      </c>
      <c r="F8" s="10">
        <f>AVERAGE(D8:E8)</f>
        <v>323.74</v>
      </c>
      <c r="G8" s="16">
        <f>STDEV(D8:E8)</f>
        <v>228.76318584947188</v>
      </c>
      <c r="H8" s="16">
        <f>F$2/F8</f>
        <v>1.3887687650583802</v>
      </c>
      <c r="I8" s="108">
        <f t="shared" si="6"/>
        <v>0.29009712047319297</v>
      </c>
    </row>
    <row r="9" spans="1:9" ht="15.75" customHeight="1">
      <c r="A9" s="131"/>
      <c r="B9" s="1" t="s">
        <v>255</v>
      </c>
      <c r="C9" s="1" t="s">
        <v>254</v>
      </c>
      <c r="D9" s="12">
        <v>11.298</v>
      </c>
      <c r="E9" s="12">
        <v>35.729999999999997</v>
      </c>
      <c r="F9" s="23">
        <f t="shared" ref="F9" si="7">AVERAGE(D9:E9)</f>
        <v>23.513999999999999</v>
      </c>
      <c r="G9" s="23">
        <f t="shared" ref="G9" si="8">STDEV(D9:E9)</f>
        <v>17.276032877949728</v>
      </c>
      <c r="H9" s="13">
        <f t="shared" ref="H9" si="9">F$2/F9</f>
        <v>19.120523943182786</v>
      </c>
      <c r="I9" s="98">
        <f t="shared" si="6"/>
        <v>9.5713774286356069E-3</v>
      </c>
    </row>
    <row r="10" spans="1:9" ht="15.75" customHeight="1">
      <c r="F10"/>
      <c r="G10"/>
    </row>
    <row r="11" spans="1:9" ht="15.75" customHeight="1">
      <c r="A11" s="65" t="s">
        <v>252</v>
      </c>
    </row>
    <row r="12" spans="1:9" ht="15.75" customHeight="1">
      <c r="B12" s="1"/>
      <c r="D12" s="12"/>
    </row>
    <row r="13" spans="1:9" ht="25.5">
      <c r="A13" s="2" t="s">
        <v>7</v>
      </c>
      <c r="B13" s="2" t="s">
        <v>47</v>
      </c>
      <c r="C13" s="2" t="s">
        <v>182</v>
      </c>
      <c r="D13" s="2" t="s">
        <v>183</v>
      </c>
      <c r="E13" s="2" t="s">
        <v>11</v>
      </c>
    </row>
    <row r="14" spans="1:9" ht="15.75" customHeight="1">
      <c r="A14" s="135" t="s">
        <v>157</v>
      </c>
      <c r="B14" s="58">
        <v>10000</v>
      </c>
      <c r="C14" s="58">
        <v>439700</v>
      </c>
      <c r="D14" s="58">
        <v>126200</v>
      </c>
      <c r="E14" s="59">
        <f t="shared" ref="E14:E17" si="10">C14/D14</f>
        <v>3.4841521394611727</v>
      </c>
      <c r="H14" s="14"/>
    </row>
    <row r="15" spans="1:9" ht="15.75" customHeight="1">
      <c r="A15" s="132"/>
      <c r="B15" s="58">
        <v>5000</v>
      </c>
      <c r="C15" s="58">
        <v>397700</v>
      </c>
      <c r="D15" s="58">
        <v>140600</v>
      </c>
      <c r="E15" s="59">
        <f t="shared" si="10"/>
        <v>2.8285917496443811</v>
      </c>
      <c r="H15" s="14"/>
    </row>
    <row r="16" spans="1:9" ht="15.75" customHeight="1">
      <c r="A16" s="132"/>
      <c r="B16" s="58">
        <v>2000</v>
      </c>
      <c r="C16" s="58">
        <v>614000</v>
      </c>
      <c r="D16" s="58">
        <v>213300</v>
      </c>
      <c r="E16" s="59">
        <f t="shared" si="10"/>
        <v>2.8785747773089545</v>
      </c>
      <c r="H16" s="14"/>
    </row>
    <row r="17" spans="1:11" ht="15.75" customHeight="1">
      <c r="A17" s="132"/>
      <c r="B17" s="60" t="s">
        <v>50</v>
      </c>
      <c r="C17" s="61">
        <f>AVERAGE(C16)</f>
        <v>614000</v>
      </c>
      <c r="D17" s="61">
        <f>AVERAGE(D14:D16)</f>
        <v>160033.33333333334</v>
      </c>
      <c r="E17" s="62">
        <f t="shared" si="10"/>
        <v>3.8367006873568004</v>
      </c>
      <c r="H17" s="14"/>
    </row>
    <row r="18" spans="1:11" ht="15.75" customHeight="1">
      <c r="A18" s="132"/>
      <c r="B18" s="60" t="s">
        <v>245</v>
      </c>
      <c r="C18" s="63">
        <f t="shared" ref="C18:D18" si="11">STDEV(C14:C16)</f>
        <v>114695.37915713954</v>
      </c>
      <c r="D18" s="63">
        <f t="shared" si="11"/>
        <v>46688.79237390207</v>
      </c>
      <c r="E18" s="59"/>
      <c r="H18" s="17"/>
    </row>
    <row r="19" spans="1:11" ht="15.75" customHeight="1">
      <c r="A19" s="64"/>
      <c r="B19" s="2"/>
      <c r="C19" s="64"/>
      <c r="D19" s="58"/>
      <c r="E19" s="64"/>
      <c r="H19" s="17"/>
    </row>
    <row r="20" spans="1:11" ht="25.5">
      <c r="A20" s="2" t="s">
        <v>7</v>
      </c>
      <c r="B20" s="2" t="s">
        <v>47</v>
      </c>
      <c r="C20" s="2" t="s">
        <v>182</v>
      </c>
      <c r="D20" s="2" t="s">
        <v>183</v>
      </c>
      <c r="E20" s="2" t="s">
        <v>11</v>
      </c>
    </row>
    <row r="21" spans="1:11" ht="15.75" customHeight="1">
      <c r="A21" s="131" t="s">
        <v>184</v>
      </c>
      <c r="B21" s="58">
        <v>500</v>
      </c>
      <c r="C21" s="58">
        <v>31.24</v>
      </c>
      <c r="D21" s="58">
        <v>35.369999999999997</v>
      </c>
      <c r="E21" s="59">
        <f t="shared" ref="E21:E23" si="12">C21/D21</f>
        <v>0.88323437941758554</v>
      </c>
    </row>
    <row r="22" spans="1:11" ht="15.75" customHeight="1">
      <c r="A22" s="132"/>
      <c r="B22" s="58">
        <v>200</v>
      </c>
      <c r="C22" s="58">
        <v>47.5</v>
      </c>
      <c r="D22" s="58">
        <v>24.67</v>
      </c>
      <c r="E22" s="59">
        <f t="shared" si="12"/>
        <v>1.9254154843940008</v>
      </c>
    </row>
    <row r="23" spans="1:11" ht="15.75" customHeight="1">
      <c r="A23" s="132"/>
      <c r="B23" s="60" t="s">
        <v>50</v>
      </c>
      <c r="C23" s="61">
        <f t="shared" ref="C23:D23" si="13">AVERAGE(C21:C22)</f>
        <v>39.369999999999997</v>
      </c>
      <c r="D23" s="61">
        <f t="shared" si="13"/>
        <v>30.02</v>
      </c>
      <c r="E23" s="62">
        <f t="shared" si="12"/>
        <v>1.3114590273151232</v>
      </c>
    </row>
    <row r="24" spans="1:11" ht="15.75" customHeight="1">
      <c r="A24" s="132"/>
      <c r="B24" s="60" t="s">
        <v>245</v>
      </c>
      <c r="C24" s="63">
        <f t="shared" ref="C24:D24" si="14">STDEV(C21:C22)</f>
        <v>11.497556262093264</v>
      </c>
      <c r="D24" s="63">
        <f t="shared" si="14"/>
        <v>7.5660425586960516</v>
      </c>
      <c r="E24" s="59"/>
    </row>
    <row r="25" spans="1:11" ht="15.75" customHeight="1">
      <c r="B25" s="1"/>
      <c r="D25" s="12"/>
      <c r="E25" s="12"/>
    </row>
    <row r="26" spans="1:11" ht="25.5">
      <c r="A26" s="29" t="s">
        <v>99</v>
      </c>
      <c r="B26" s="29" t="s">
        <v>8</v>
      </c>
      <c r="C26" s="29" t="s">
        <v>9</v>
      </c>
      <c r="D26" s="29" t="s">
        <v>233</v>
      </c>
      <c r="E26" s="29" t="s">
        <v>234</v>
      </c>
      <c r="F26" s="41" t="s">
        <v>235</v>
      </c>
      <c r="G26" s="88" t="s">
        <v>236</v>
      </c>
      <c r="H26" s="29" t="s">
        <v>237</v>
      </c>
      <c r="I26" s="29" t="s">
        <v>248</v>
      </c>
      <c r="J26" s="29" t="s">
        <v>72</v>
      </c>
      <c r="K26" s="43" t="s">
        <v>257</v>
      </c>
    </row>
    <row r="27" spans="1:11" ht="15.75" customHeight="1">
      <c r="A27" s="136" t="s">
        <v>100</v>
      </c>
      <c r="B27" s="29"/>
      <c r="C27" s="50" t="s">
        <v>6</v>
      </c>
      <c r="D27" s="50">
        <v>1143.608737</v>
      </c>
      <c r="E27" s="50">
        <v>1195.2319890000001</v>
      </c>
      <c r="F27" s="40">
        <v>1579.183117</v>
      </c>
      <c r="G27" s="89">
        <v>1835.146483</v>
      </c>
      <c r="H27" s="37">
        <f t="shared" ref="H27:H30" si="15">AVERAGE(D27:G27)</f>
        <v>1438.2925815000001</v>
      </c>
      <c r="I27" s="37">
        <f t="shared" ref="I27:I30" si="16">STDEV(D27:G27)</f>
        <v>328.25812097849666</v>
      </c>
      <c r="J27" s="37">
        <f t="shared" ref="J27:J30" si="17">H$27/H27</f>
        <v>1</v>
      </c>
      <c r="K27" s="51" t="s">
        <v>28</v>
      </c>
    </row>
    <row r="28" spans="1:11" ht="15.75" customHeight="1">
      <c r="A28" s="132"/>
      <c r="B28" s="137" t="s">
        <v>22</v>
      </c>
      <c r="C28" s="30" t="s">
        <v>169</v>
      </c>
      <c r="D28" s="30">
        <v>182.67365799999999</v>
      </c>
      <c r="E28" s="30">
        <v>134.02659600000001</v>
      </c>
      <c r="F28" s="92">
        <v>201.515682</v>
      </c>
      <c r="G28" s="90">
        <v>282.74505599999998</v>
      </c>
      <c r="H28" s="56">
        <f t="shared" si="15"/>
        <v>200.24024799999998</v>
      </c>
      <c r="I28" s="56">
        <f t="shared" si="16"/>
        <v>61.917964195674394</v>
      </c>
      <c r="J28" s="56">
        <f t="shared" si="17"/>
        <v>7.1828345992659788</v>
      </c>
      <c r="K28" s="30">
        <f>MIN(_xlfn.T.TEST(D$27:G$27,D28:G28,1,1)*3,1)</f>
        <v>4.3241924354876851E-3</v>
      </c>
    </row>
    <row r="29" spans="1:11" ht="15.75" customHeight="1">
      <c r="A29" s="132"/>
      <c r="B29" s="132"/>
      <c r="C29" s="30" t="s">
        <v>172</v>
      </c>
      <c r="D29" s="30">
        <v>106.406018</v>
      </c>
      <c r="E29" s="30">
        <v>105.059895</v>
      </c>
      <c r="F29" s="92">
        <v>97.213389000000006</v>
      </c>
      <c r="G29" s="90">
        <v>124.58363</v>
      </c>
      <c r="H29" s="56">
        <f t="shared" si="15"/>
        <v>108.31573299999999</v>
      </c>
      <c r="I29" s="56">
        <f t="shared" si="16"/>
        <v>11.578054061606005</v>
      </c>
      <c r="J29" s="56">
        <f t="shared" si="17"/>
        <v>13.278704225728687</v>
      </c>
      <c r="K29" s="30">
        <f>MIN(_xlfn.T.TEST(D$27:G$27,D29:G29,1,1)*3,1)</f>
        <v>5.5756776159848372E-3</v>
      </c>
    </row>
    <row r="30" spans="1:11" ht="15.75" customHeight="1">
      <c r="A30" s="132"/>
      <c r="B30" s="132"/>
      <c r="C30" s="30" t="s">
        <v>177</v>
      </c>
      <c r="D30" s="30">
        <v>55.845846999999999</v>
      </c>
      <c r="E30" s="30">
        <v>74.423036999999994</v>
      </c>
      <c r="F30" s="92">
        <v>73.85239</v>
      </c>
      <c r="G30" s="90">
        <v>93.809568999999996</v>
      </c>
      <c r="H30" s="56">
        <f t="shared" si="15"/>
        <v>74.482710749999995</v>
      </c>
      <c r="I30" s="56">
        <f t="shared" si="16"/>
        <v>15.505493708746988</v>
      </c>
      <c r="J30" s="56">
        <f t="shared" si="17"/>
        <v>19.310422069996964</v>
      </c>
      <c r="K30" s="30">
        <f>MIN(_xlfn.T.TEST(D$27:G$27,D30:G30,1,1)*3,1)</f>
        <v>4.8635363009237841E-3</v>
      </c>
    </row>
    <row r="31" spans="1:11" ht="15.75" customHeight="1">
      <c r="B31" s="1"/>
      <c r="D31" s="12"/>
      <c r="E31" s="12"/>
      <c r="K31" s="19"/>
    </row>
    <row r="32" spans="1:11" ht="25.5">
      <c r="A32" s="29" t="s">
        <v>99</v>
      </c>
      <c r="B32" s="29" t="s">
        <v>8</v>
      </c>
      <c r="C32" s="29" t="s">
        <v>9</v>
      </c>
      <c r="D32" s="29" t="s">
        <v>233</v>
      </c>
      <c r="E32" s="29" t="s">
        <v>234</v>
      </c>
      <c r="F32" s="41" t="s">
        <v>235</v>
      </c>
      <c r="G32" s="88" t="s">
        <v>236</v>
      </c>
      <c r="H32" s="29" t="s">
        <v>237</v>
      </c>
      <c r="I32" s="29" t="s">
        <v>248</v>
      </c>
      <c r="J32" s="29" t="s">
        <v>72</v>
      </c>
      <c r="K32" s="43" t="s">
        <v>257</v>
      </c>
    </row>
    <row r="33" spans="1:11" ht="12.75">
      <c r="A33" s="136" t="s">
        <v>160</v>
      </c>
      <c r="B33" s="29"/>
      <c r="C33" s="50" t="s">
        <v>6</v>
      </c>
      <c r="D33" s="50">
        <v>4194.7510130000001</v>
      </c>
      <c r="E33" s="50">
        <v>8349.0105870000007</v>
      </c>
      <c r="F33" s="40">
        <v>4539.4821940000002</v>
      </c>
      <c r="G33" s="89">
        <v>6104.6801610000002</v>
      </c>
      <c r="H33" s="37">
        <f t="shared" ref="H33:H36" si="18">AVERAGE(D33:G33)</f>
        <v>5796.9809887500005</v>
      </c>
      <c r="I33" s="37">
        <f t="shared" ref="I33:I36" si="19">STDEV(D33:G33)</f>
        <v>1893.4957059133521</v>
      </c>
      <c r="J33" s="37">
        <f t="shared" ref="J33:J36" si="20">H$33/H33</f>
        <v>1</v>
      </c>
      <c r="K33" s="51" t="s">
        <v>28</v>
      </c>
    </row>
    <row r="34" spans="1:11" ht="12.75">
      <c r="A34" s="132"/>
      <c r="B34" s="137" t="s">
        <v>22</v>
      </c>
      <c r="C34" s="30" t="s">
        <v>169</v>
      </c>
      <c r="D34" s="30">
        <v>648.09264099999996</v>
      </c>
      <c r="E34" s="30">
        <v>465.81954000000002</v>
      </c>
      <c r="F34" s="92">
        <v>1315.162368</v>
      </c>
      <c r="G34" s="90">
        <v>1053.310878</v>
      </c>
      <c r="H34" s="56">
        <f t="shared" si="18"/>
        <v>870.59635675000004</v>
      </c>
      <c r="I34" s="56">
        <f t="shared" si="19"/>
        <v>384.87041522014124</v>
      </c>
      <c r="J34" s="38">
        <f t="shared" si="20"/>
        <v>6.6586322625913059</v>
      </c>
      <c r="K34" s="30">
        <f>MIN(_xlfn.T.TEST(D$33:G$33,D34:G34,1,1)*3,1)</f>
        <v>2.8389329221909346E-2</v>
      </c>
    </row>
    <row r="35" spans="1:11" ht="12.75">
      <c r="A35" s="132"/>
      <c r="B35" s="132"/>
      <c r="C35" s="30" t="s">
        <v>172</v>
      </c>
      <c r="D35" s="30">
        <v>113.44099300000001</v>
      </c>
      <c r="E35" s="30">
        <v>178.861118</v>
      </c>
      <c r="F35" s="92">
        <v>192.75132400000001</v>
      </c>
      <c r="G35" s="90">
        <v>249.447574</v>
      </c>
      <c r="H35" s="56">
        <f t="shared" si="18"/>
        <v>183.62525225000002</v>
      </c>
      <c r="I35" s="56">
        <f t="shared" si="19"/>
        <v>55.870058909848709</v>
      </c>
      <c r="J35" s="38">
        <f t="shared" si="20"/>
        <v>31.569628456425988</v>
      </c>
      <c r="K35" s="30">
        <f>MIN(_xlfn.T.TEST(D$33:G$33,D35:G35,1,1)*3,1)</f>
        <v>1.3991030991404276E-2</v>
      </c>
    </row>
    <row r="36" spans="1:11" ht="12.75">
      <c r="A36" s="132"/>
      <c r="B36" s="132"/>
      <c r="C36" s="30" t="s">
        <v>177</v>
      </c>
      <c r="D36" s="30">
        <v>179.19537399999999</v>
      </c>
      <c r="E36" s="30">
        <v>392.719266</v>
      </c>
      <c r="F36" s="92">
        <v>239.392822</v>
      </c>
      <c r="G36" s="90">
        <v>351.717961</v>
      </c>
      <c r="H36" s="56">
        <f t="shared" si="18"/>
        <v>290.75635575000001</v>
      </c>
      <c r="I36" s="56">
        <f t="shared" si="19"/>
        <v>98.652280983289273</v>
      </c>
      <c r="J36" s="38">
        <f t="shared" si="20"/>
        <v>19.937589924033844</v>
      </c>
      <c r="K36" s="30">
        <f>MIN(_xlfn.T.TEST(D$33:G$33,D36:G36,1,1)*3,1)</f>
        <v>1.3205448953651559E-2</v>
      </c>
    </row>
    <row r="37" spans="1:11" ht="12.75">
      <c r="B37" s="1"/>
      <c r="D37" s="12"/>
      <c r="E37" s="12"/>
    </row>
    <row r="38" spans="1:11" ht="12.75">
      <c r="B38" s="1"/>
      <c r="D38" s="12"/>
      <c r="E38" s="12"/>
    </row>
    <row r="39" spans="1:11" ht="12.75">
      <c r="B39" s="1"/>
      <c r="D39" s="12"/>
      <c r="E39" s="12"/>
    </row>
    <row r="40" spans="1:11" ht="12.75">
      <c r="B40" s="1"/>
      <c r="D40" s="12"/>
      <c r="E40" s="12"/>
    </row>
    <row r="41" spans="1:11" ht="12.75">
      <c r="B41" s="1"/>
      <c r="D41" s="12"/>
      <c r="E41" s="12"/>
    </row>
    <row r="42" spans="1:11" ht="12.75">
      <c r="B42" s="1"/>
      <c r="D42" s="12"/>
      <c r="E42" s="12"/>
    </row>
    <row r="43" spans="1:11" ht="12.75">
      <c r="B43" s="1"/>
      <c r="D43" s="12"/>
      <c r="E43" s="12"/>
    </row>
    <row r="44" spans="1:11" ht="12.75">
      <c r="B44" s="1"/>
      <c r="D44" s="12"/>
      <c r="E44" s="12"/>
    </row>
    <row r="45" spans="1:11" ht="12.75">
      <c r="B45" s="1"/>
      <c r="D45" s="12"/>
      <c r="E45" s="12"/>
    </row>
    <row r="46" spans="1:11" ht="12.75">
      <c r="B46" s="1"/>
      <c r="D46" s="12"/>
      <c r="E46" s="12"/>
    </row>
    <row r="47" spans="1:11" ht="12.75">
      <c r="B47" s="1"/>
      <c r="D47" s="12"/>
      <c r="E47" s="12"/>
    </row>
    <row r="48" spans="1:11" ht="12.75">
      <c r="B48" s="1"/>
      <c r="D48" s="12"/>
      <c r="E48" s="12"/>
    </row>
    <row r="49" spans="2:5" ht="12.75">
      <c r="B49" s="1"/>
      <c r="D49" s="12"/>
      <c r="E49" s="12"/>
    </row>
    <row r="50" spans="2:5" ht="12.75">
      <c r="B50" s="1"/>
      <c r="D50" s="12"/>
      <c r="E50" s="12"/>
    </row>
    <row r="51" spans="2:5" ht="12.75">
      <c r="B51" s="1"/>
      <c r="D51" s="12"/>
      <c r="E51" s="12"/>
    </row>
    <row r="52" spans="2:5" ht="12.75">
      <c r="B52" s="1"/>
      <c r="D52" s="12"/>
      <c r="E52" s="12"/>
    </row>
    <row r="53" spans="2:5" ht="12.75">
      <c r="B53" s="1"/>
      <c r="D53" s="12"/>
      <c r="E53" s="12"/>
    </row>
    <row r="54" spans="2:5" ht="12.75">
      <c r="B54" s="1"/>
      <c r="D54" s="12"/>
      <c r="E54" s="12"/>
    </row>
    <row r="55" spans="2:5" ht="12.75">
      <c r="B55" s="1"/>
      <c r="D55" s="12"/>
      <c r="E55" s="12"/>
    </row>
    <row r="56" spans="2:5" ht="12.75">
      <c r="B56" s="1"/>
      <c r="D56" s="12"/>
      <c r="E56" s="12"/>
    </row>
    <row r="57" spans="2:5" ht="12.75">
      <c r="B57" s="1"/>
      <c r="D57" s="12"/>
      <c r="E57" s="12"/>
    </row>
    <row r="58" spans="2:5" ht="12.75">
      <c r="B58" s="1"/>
      <c r="D58" s="12"/>
      <c r="E58" s="12"/>
    </row>
    <row r="59" spans="2:5" ht="12.75">
      <c r="B59" s="1"/>
      <c r="D59" s="12"/>
      <c r="E59" s="12"/>
    </row>
    <row r="60" spans="2:5" ht="12.75">
      <c r="B60" s="1"/>
      <c r="D60" s="12"/>
      <c r="E60" s="12"/>
    </row>
    <row r="61" spans="2:5" ht="12.75">
      <c r="B61" s="1"/>
      <c r="D61" s="12"/>
      <c r="E61" s="12"/>
    </row>
    <row r="62" spans="2:5" ht="12.75">
      <c r="B62" s="1"/>
      <c r="D62" s="12"/>
      <c r="E62" s="12"/>
    </row>
    <row r="63" spans="2:5" ht="12.75">
      <c r="B63" s="1"/>
      <c r="D63" s="12"/>
      <c r="E63" s="12"/>
    </row>
    <row r="64" spans="2:5" ht="12.75">
      <c r="B64" s="1"/>
      <c r="D64" s="12"/>
      <c r="E64" s="12"/>
    </row>
    <row r="65" spans="2:5" ht="12.75">
      <c r="B65" s="1"/>
      <c r="D65" s="12"/>
      <c r="E65" s="12"/>
    </row>
    <row r="66" spans="2:5" ht="12.75">
      <c r="B66" s="1"/>
      <c r="D66" s="12"/>
      <c r="E66" s="12"/>
    </row>
    <row r="67" spans="2:5" ht="12.75">
      <c r="B67" s="1"/>
      <c r="D67" s="12"/>
      <c r="E67" s="12"/>
    </row>
    <row r="68" spans="2:5" ht="12.75">
      <c r="B68" s="1"/>
      <c r="D68" s="12"/>
      <c r="E68" s="12"/>
    </row>
    <row r="69" spans="2:5" ht="12.75">
      <c r="B69" s="1"/>
      <c r="D69" s="12"/>
      <c r="E69" s="12"/>
    </row>
    <row r="70" spans="2:5" ht="12.75">
      <c r="B70" s="1"/>
      <c r="D70" s="12"/>
      <c r="E70" s="12"/>
    </row>
    <row r="71" spans="2:5" ht="12.75">
      <c r="B71" s="1"/>
      <c r="D71" s="12"/>
      <c r="E71" s="12"/>
    </row>
    <row r="72" spans="2:5" ht="12.75">
      <c r="B72" s="1"/>
      <c r="D72" s="12"/>
      <c r="E72" s="12"/>
    </row>
    <row r="73" spans="2:5" ht="12.75">
      <c r="B73" s="1"/>
      <c r="D73" s="12"/>
      <c r="E73" s="12"/>
    </row>
    <row r="74" spans="2:5" ht="12.75">
      <c r="B74" s="1"/>
      <c r="D74" s="12"/>
      <c r="E74" s="12"/>
    </row>
    <row r="75" spans="2:5" ht="12.75">
      <c r="B75" s="1"/>
      <c r="D75" s="12"/>
      <c r="E75" s="12"/>
    </row>
    <row r="76" spans="2:5" ht="12.75">
      <c r="B76" s="1"/>
      <c r="D76" s="12"/>
      <c r="E76" s="12"/>
    </row>
    <row r="77" spans="2:5" ht="12.75">
      <c r="B77" s="1"/>
      <c r="D77" s="12"/>
      <c r="E77" s="12"/>
    </row>
    <row r="78" spans="2:5" ht="12.75">
      <c r="B78" s="1"/>
      <c r="D78" s="12"/>
      <c r="E78" s="12"/>
    </row>
    <row r="79" spans="2:5" ht="12.75">
      <c r="B79" s="1"/>
      <c r="D79" s="12"/>
      <c r="E79" s="12"/>
    </row>
    <row r="80" spans="2:5" ht="12.75">
      <c r="B80" s="1"/>
      <c r="D80" s="12"/>
      <c r="E80" s="12"/>
    </row>
    <row r="81" spans="2:5" ht="12.75">
      <c r="B81" s="1"/>
      <c r="D81" s="12"/>
      <c r="E81" s="12"/>
    </row>
    <row r="82" spans="2:5" ht="12.75">
      <c r="B82" s="1"/>
      <c r="D82" s="12"/>
      <c r="E82" s="12"/>
    </row>
    <row r="83" spans="2:5" ht="12.75">
      <c r="B83" s="1"/>
      <c r="D83" s="12"/>
      <c r="E83" s="12"/>
    </row>
    <row r="84" spans="2:5" ht="12.75">
      <c r="B84" s="1"/>
      <c r="D84" s="12"/>
      <c r="E84" s="12"/>
    </row>
    <row r="85" spans="2:5" ht="12.75">
      <c r="B85" s="1"/>
      <c r="D85" s="12"/>
      <c r="E85" s="12"/>
    </row>
    <row r="86" spans="2:5" ht="12.75">
      <c r="B86" s="1"/>
      <c r="D86" s="12"/>
      <c r="E86" s="12"/>
    </row>
    <row r="87" spans="2:5" ht="12.75">
      <c r="B87" s="1"/>
      <c r="D87" s="12"/>
      <c r="E87" s="12"/>
    </row>
    <row r="88" spans="2:5" ht="12.75">
      <c r="B88" s="1"/>
      <c r="D88" s="12"/>
      <c r="E88" s="12"/>
    </row>
    <row r="89" spans="2:5" ht="12.75">
      <c r="B89" s="1"/>
      <c r="D89" s="12"/>
      <c r="E89" s="12"/>
    </row>
    <row r="90" spans="2:5" ht="12.75">
      <c r="B90" s="1"/>
      <c r="D90" s="12"/>
      <c r="E90" s="12"/>
    </row>
    <row r="91" spans="2:5" ht="12.75">
      <c r="B91" s="1"/>
      <c r="D91" s="12"/>
      <c r="E91" s="12"/>
    </row>
    <row r="92" spans="2:5" ht="12.75">
      <c r="B92" s="1"/>
      <c r="D92" s="12"/>
      <c r="E92" s="12"/>
    </row>
    <row r="93" spans="2:5" ht="12.75">
      <c r="B93" s="1"/>
      <c r="D93" s="12"/>
      <c r="E93" s="12"/>
    </row>
    <row r="94" spans="2:5" ht="12.75">
      <c r="B94" s="1"/>
      <c r="D94" s="12"/>
      <c r="E94" s="12"/>
    </row>
    <row r="95" spans="2:5" ht="12.75">
      <c r="B95" s="1"/>
      <c r="D95" s="12"/>
      <c r="E95" s="12"/>
    </row>
    <row r="96" spans="2:5" ht="12.75">
      <c r="B96" s="1"/>
      <c r="D96" s="12"/>
      <c r="E96" s="12"/>
    </row>
    <row r="97" spans="2:5" ht="12.75">
      <c r="B97" s="1"/>
      <c r="D97" s="12"/>
      <c r="E97" s="12"/>
    </row>
    <row r="98" spans="2:5" ht="12.75">
      <c r="B98" s="1"/>
      <c r="D98" s="12"/>
      <c r="E98" s="12"/>
    </row>
    <row r="99" spans="2:5" ht="12.75">
      <c r="B99" s="1"/>
      <c r="D99" s="12"/>
      <c r="E99" s="12"/>
    </row>
    <row r="100" spans="2:5" ht="12.75">
      <c r="B100" s="1"/>
      <c r="D100" s="12"/>
      <c r="E100" s="12"/>
    </row>
    <row r="101" spans="2:5" ht="12.75">
      <c r="B101" s="1"/>
      <c r="D101" s="12"/>
      <c r="E101" s="12"/>
    </row>
    <row r="102" spans="2:5" ht="12.75">
      <c r="B102" s="1"/>
      <c r="D102" s="12"/>
      <c r="E102" s="12"/>
    </row>
    <row r="103" spans="2:5" ht="12.75">
      <c r="B103" s="1"/>
      <c r="D103" s="12"/>
      <c r="E103" s="12"/>
    </row>
    <row r="104" spans="2:5" ht="12.75">
      <c r="B104" s="1"/>
      <c r="D104" s="12"/>
      <c r="E104" s="12"/>
    </row>
    <row r="105" spans="2:5" ht="12.75">
      <c r="B105" s="1"/>
      <c r="D105" s="12"/>
      <c r="E105" s="12"/>
    </row>
    <row r="106" spans="2:5" ht="12.75">
      <c r="B106" s="1"/>
      <c r="D106" s="12"/>
      <c r="E106" s="12"/>
    </row>
    <row r="107" spans="2:5" ht="12.75">
      <c r="B107" s="1"/>
      <c r="D107" s="12"/>
      <c r="E107" s="12"/>
    </row>
    <row r="108" spans="2:5" ht="12.75">
      <c r="B108" s="1"/>
      <c r="D108" s="12"/>
      <c r="E108" s="12"/>
    </row>
    <row r="109" spans="2:5" ht="12.75">
      <c r="B109" s="1"/>
      <c r="D109" s="12"/>
      <c r="E109" s="12"/>
    </row>
    <row r="110" spans="2:5" ht="12.75">
      <c r="B110" s="1"/>
      <c r="D110" s="12"/>
      <c r="E110" s="12"/>
    </row>
    <row r="111" spans="2:5" ht="12.75">
      <c r="B111" s="1"/>
      <c r="D111" s="12"/>
      <c r="E111" s="12"/>
    </row>
    <row r="112" spans="2:5" ht="12.75">
      <c r="B112" s="1"/>
      <c r="D112" s="12"/>
      <c r="E112" s="12"/>
    </row>
    <row r="113" spans="2:5" ht="12.75">
      <c r="B113" s="1"/>
      <c r="D113" s="12"/>
      <c r="E113" s="12"/>
    </row>
    <row r="114" spans="2:5" ht="12.75">
      <c r="B114" s="1"/>
      <c r="D114" s="12"/>
      <c r="E114" s="12"/>
    </row>
    <row r="115" spans="2:5" ht="12.75">
      <c r="B115" s="1"/>
      <c r="D115" s="12"/>
      <c r="E115" s="12"/>
    </row>
    <row r="116" spans="2:5" ht="12.75">
      <c r="B116" s="1"/>
      <c r="D116" s="12"/>
      <c r="E116" s="12"/>
    </row>
    <row r="117" spans="2:5" ht="12.75">
      <c r="B117" s="1"/>
      <c r="D117" s="12"/>
      <c r="E117" s="12"/>
    </row>
    <row r="118" spans="2:5" ht="12.75">
      <c r="B118" s="1"/>
      <c r="D118" s="12"/>
      <c r="E118" s="12"/>
    </row>
    <row r="119" spans="2:5" ht="12.75">
      <c r="B119" s="1"/>
      <c r="D119" s="12"/>
      <c r="E119" s="12"/>
    </row>
    <row r="120" spans="2:5" ht="12.75">
      <c r="B120" s="1"/>
      <c r="D120" s="12"/>
      <c r="E120" s="12"/>
    </row>
    <row r="121" spans="2:5" ht="12.75">
      <c r="B121" s="1"/>
      <c r="D121" s="12"/>
      <c r="E121" s="12"/>
    </row>
    <row r="122" spans="2:5" ht="12.75">
      <c r="B122" s="1"/>
      <c r="D122" s="12"/>
      <c r="E122" s="12"/>
    </row>
    <row r="123" spans="2:5" ht="12.75">
      <c r="B123" s="1"/>
      <c r="D123" s="12"/>
      <c r="E123" s="12"/>
    </row>
    <row r="124" spans="2:5" ht="12.75">
      <c r="B124" s="1"/>
      <c r="D124" s="12"/>
      <c r="E124" s="12"/>
    </row>
    <row r="125" spans="2:5" ht="12.75">
      <c r="B125" s="1"/>
      <c r="D125" s="12"/>
      <c r="E125" s="12"/>
    </row>
    <row r="126" spans="2:5" ht="12.75">
      <c r="B126" s="1"/>
      <c r="D126" s="12"/>
      <c r="E126" s="12"/>
    </row>
    <row r="127" spans="2:5" ht="12.75">
      <c r="B127" s="1"/>
      <c r="D127" s="12"/>
      <c r="E127" s="12"/>
    </row>
    <row r="128" spans="2:5" ht="12.75">
      <c r="B128" s="1"/>
      <c r="D128" s="12"/>
      <c r="E128" s="12"/>
    </row>
    <row r="129" spans="2:5" ht="12.75">
      <c r="B129" s="1"/>
      <c r="D129" s="12"/>
      <c r="E129" s="12"/>
    </row>
    <row r="130" spans="2:5" ht="12.75">
      <c r="B130" s="1"/>
      <c r="D130" s="12"/>
      <c r="E130" s="12"/>
    </row>
    <row r="131" spans="2:5" ht="12.75">
      <c r="B131" s="1"/>
      <c r="D131" s="12"/>
      <c r="E131" s="12"/>
    </row>
    <row r="132" spans="2:5" ht="12.75">
      <c r="B132" s="1"/>
      <c r="D132" s="12"/>
      <c r="E132" s="12"/>
    </row>
    <row r="133" spans="2:5" ht="12.75">
      <c r="B133" s="1"/>
      <c r="D133" s="12"/>
      <c r="E133" s="12"/>
    </row>
    <row r="134" spans="2:5" ht="12.75">
      <c r="B134" s="1"/>
      <c r="D134" s="12"/>
      <c r="E134" s="12"/>
    </row>
    <row r="135" spans="2:5" ht="12.75">
      <c r="B135" s="1"/>
      <c r="D135" s="12"/>
      <c r="E135" s="12"/>
    </row>
    <row r="136" spans="2:5" ht="12.75">
      <c r="B136" s="1"/>
      <c r="D136" s="12"/>
      <c r="E136" s="12"/>
    </row>
    <row r="137" spans="2:5" ht="12.75">
      <c r="B137" s="1"/>
      <c r="D137" s="12"/>
      <c r="E137" s="12"/>
    </row>
    <row r="138" spans="2:5" ht="12.75">
      <c r="B138" s="1"/>
      <c r="D138" s="12"/>
      <c r="E138" s="12"/>
    </row>
    <row r="139" spans="2:5" ht="12.75">
      <c r="B139" s="1"/>
      <c r="D139" s="12"/>
      <c r="E139" s="12"/>
    </row>
    <row r="140" spans="2:5" ht="12.75">
      <c r="B140" s="1"/>
      <c r="D140" s="12"/>
      <c r="E140" s="12"/>
    </row>
    <row r="141" spans="2:5" ht="12.75">
      <c r="B141" s="1"/>
      <c r="D141" s="12"/>
      <c r="E141" s="12"/>
    </row>
    <row r="142" spans="2:5" ht="12.75">
      <c r="B142" s="1"/>
      <c r="D142" s="12"/>
      <c r="E142" s="12"/>
    </row>
    <row r="143" spans="2:5" ht="12.75">
      <c r="B143" s="1"/>
      <c r="D143" s="12"/>
      <c r="E143" s="12"/>
    </row>
    <row r="144" spans="2:5" ht="12.75">
      <c r="B144" s="1"/>
      <c r="D144" s="12"/>
      <c r="E144" s="12"/>
    </row>
    <row r="145" spans="2:5" ht="12.75">
      <c r="B145" s="1"/>
      <c r="D145" s="12"/>
      <c r="E145" s="12"/>
    </row>
    <row r="146" spans="2:5" ht="12.75">
      <c r="B146" s="1"/>
      <c r="D146" s="12"/>
      <c r="E146" s="12"/>
    </row>
    <row r="147" spans="2:5" ht="12.75">
      <c r="B147" s="1"/>
      <c r="D147" s="12"/>
      <c r="E147" s="12"/>
    </row>
    <row r="148" spans="2:5" ht="12.75">
      <c r="B148" s="1"/>
      <c r="D148" s="12"/>
      <c r="E148" s="12"/>
    </row>
    <row r="149" spans="2:5" ht="12.75">
      <c r="B149" s="1"/>
      <c r="D149" s="12"/>
      <c r="E149" s="12"/>
    </row>
    <row r="150" spans="2:5" ht="12.75">
      <c r="B150" s="1"/>
      <c r="D150" s="12"/>
      <c r="E150" s="12"/>
    </row>
    <row r="151" spans="2:5" ht="12.75">
      <c r="B151" s="1"/>
      <c r="D151" s="12"/>
      <c r="E151" s="12"/>
    </row>
    <row r="152" spans="2:5" ht="12.75">
      <c r="B152" s="1"/>
      <c r="D152" s="12"/>
      <c r="E152" s="12"/>
    </row>
    <row r="153" spans="2:5" ht="12.75">
      <c r="B153" s="1"/>
      <c r="D153" s="12"/>
      <c r="E153" s="12"/>
    </row>
    <row r="154" spans="2:5" ht="12.75">
      <c r="B154" s="1"/>
      <c r="D154" s="12"/>
      <c r="E154" s="12"/>
    </row>
    <row r="155" spans="2:5" ht="12.75">
      <c r="B155" s="1"/>
      <c r="D155" s="12"/>
      <c r="E155" s="12"/>
    </row>
    <row r="156" spans="2:5" ht="12.75">
      <c r="B156" s="1"/>
      <c r="D156" s="12"/>
      <c r="E156" s="12"/>
    </row>
    <row r="157" spans="2:5" ht="12.75">
      <c r="B157" s="1"/>
      <c r="D157" s="12"/>
      <c r="E157" s="12"/>
    </row>
    <row r="158" spans="2:5" ht="12.75">
      <c r="B158" s="1"/>
      <c r="D158" s="12"/>
      <c r="E158" s="12"/>
    </row>
    <row r="159" spans="2:5" ht="12.75">
      <c r="B159" s="1"/>
      <c r="D159" s="12"/>
      <c r="E159" s="12"/>
    </row>
    <row r="160" spans="2:5" ht="12.75">
      <c r="B160" s="1"/>
      <c r="D160" s="12"/>
      <c r="E160" s="12"/>
    </row>
    <row r="161" spans="2:5" ht="12.75">
      <c r="B161" s="1"/>
      <c r="D161" s="12"/>
      <c r="E161" s="12"/>
    </row>
    <row r="162" spans="2:5" ht="12.75">
      <c r="B162" s="1"/>
      <c r="D162" s="12"/>
      <c r="E162" s="12"/>
    </row>
    <row r="163" spans="2:5" ht="12.75">
      <c r="B163" s="1"/>
      <c r="D163" s="12"/>
      <c r="E163" s="12"/>
    </row>
    <row r="164" spans="2:5" ht="12.75">
      <c r="B164" s="1"/>
      <c r="D164" s="12"/>
      <c r="E164" s="12"/>
    </row>
    <row r="165" spans="2:5" ht="12.75">
      <c r="B165" s="1"/>
      <c r="D165" s="12"/>
      <c r="E165" s="12"/>
    </row>
    <row r="166" spans="2:5" ht="12.75">
      <c r="B166" s="1"/>
      <c r="D166" s="12"/>
      <c r="E166" s="12"/>
    </row>
    <row r="167" spans="2:5" ht="12.75">
      <c r="B167" s="1"/>
      <c r="D167" s="12"/>
      <c r="E167" s="12"/>
    </row>
    <row r="168" spans="2:5" ht="12.75">
      <c r="B168" s="1"/>
      <c r="D168" s="12"/>
      <c r="E168" s="12"/>
    </row>
    <row r="169" spans="2:5" ht="12.75">
      <c r="B169" s="1"/>
      <c r="D169" s="12"/>
      <c r="E169" s="12"/>
    </row>
    <row r="170" spans="2:5" ht="12.75">
      <c r="B170" s="1"/>
      <c r="D170" s="12"/>
      <c r="E170" s="12"/>
    </row>
    <row r="171" spans="2:5" ht="12.75">
      <c r="B171" s="1"/>
      <c r="D171" s="12"/>
      <c r="E171" s="12"/>
    </row>
    <row r="172" spans="2:5" ht="12.75">
      <c r="B172" s="1"/>
      <c r="D172" s="12"/>
      <c r="E172" s="12"/>
    </row>
    <row r="173" spans="2:5" ht="12.75">
      <c r="B173" s="1"/>
      <c r="D173" s="12"/>
      <c r="E173" s="12"/>
    </row>
    <row r="174" spans="2:5" ht="12.75">
      <c r="B174" s="1"/>
      <c r="D174" s="12"/>
      <c r="E174" s="12"/>
    </row>
    <row r="175" spans="2:5" ht="12.75">
      <c r="B175" s="1"/>
      <c r="D175" s="12"/>
      <c r="E175" s="12"/>
    </row>
    <row r="176" spans="2:5" ht="12.75">
      <c r="B176" s="1"/>
      <c r="D176" s="12"/>
      <c r="E176" s="12"/>
    </row>
    <row r="177" spans="2:5" ht="12.75">
      <c r="B177" s="1"/>
      <c r="D177" s="12"/>
      <c r="E177" s="12"/>
    </row>
    <row r="178" spans="2:5" ht="12.75">
      <c r="B178" s="1"/>
      <c r="D178" s="12"/>
      <c r="E178" s="12"/>
    </row>
    <row r="179" spans="2:5" ht="12.75">
      <c r="B179" s="1"/>
      <c r="D179" s="12"/>
      <c r="E179" s="12"/>
    </row>
    <row r="180" spans="2:5" ht="12.75">
      <c r="B180" s="1"/>
      <c r="D180" s="12"/>
      <c r="E180" s="12"/>
    </row>
    <row r="181" spans="2:5" ht="12.75">
      <c r="B181" s="1"/>
      <c r="D181" s="12"/>
      <c r="E181" s="12"/>
    </row>
    <row r="182" spans="2:5" ht="12.75">
      <c r="B182" s="1"/>
      <c r="D182" s="12"/>
      <c r="E182" s="12"/>
    </row>
    <row r="183" spans="2:5" ht="12.75">
      <c r="B183" s="1"/>
      <c r="D183" s="12"/>
      <c r="E183" s="12"/>
    </row>
    <row r="184" spans="2:5" ht="12.75">
      <c r="B184" s="1"/>
      <c r="D184" s="12"/>
      <c r="E184" s="12"/>
    </row>
    <row r="185" spans="2:5" ht="12.75">
      <c r="B185" s="1"/>
      <c r="D185" s="12"/>
      <c r="E185" s="12"/>
    </row>
    <row r="186" spans="2:5" ht="12.75">
      <c r="B186" s="1"/>
      <c r="D186" s="12"/>
      <c r="E186" s="12"/>
    </row>
    <row r="187" spans="2:5" ht="12.75">
      <c r="B187" s="1"/>
      <c r="D187" s="12"/>
      <c r="E187" s="12"/>
    </row>
    <row r="188" spans="2:5" ht="12.75">
      <c r="B188" s="1"/>
      <c r="D188" s="12"/>
      <c r="E188" s="12"/>
    </row>
    <row r="189" spans="2:5" ht="12.75">
      <c r="B189" s="1"/>
      <c r="D189" s="12"/>
      <c r="E189" s="12"/>
    </row>
    <row r="190" spans="2:5" ht="12.75">
      <c r="B190" s="1"/>
      <c r="D190" s="12"/>
      <c r="E190" s="12"/>
    </row>
    <row r="191" spans="2:5" ht="12.75">
      <c r="B191" s="1"/>
      <c r="D191" s="12"/>
      <c r="E191" s="12"/>
    </row>
    <row r="192" spans="2:5" ht="12.75">
      <c r="B192" s="1"/>
      <c r="D192" s="12"/>
      <c r="E192" s="12"/>
    </row>
    <row r="193" spans="2:5" ht="12.75">
      <c r="B193" s="1"/>
      <c r="D193" s="12"/>
      <c r="E193" s="12"/>
    </row>
    <row r="194" spans="2:5" ht="12.75">
      <c r="B194" s="1"/>
      <c r="D194" s="12"/>
      <c r="E194" s="12"/>
    </row>
    <row r="195" spans="2:5" ht="12.75">
      <c r="B195" s="1"/>
      <c r="D195" s="12"/>
      <c r="E195" s="12"/>
    </row>
    <row r="196" spans="2:5" ht="12.75">
      <c r="B196" s="1"/>
      <c r="D196" s="12"/>
      <c r="E196" s="12"/>
    </row>
    <row r="197" spans="2:5" ht="12.75">
      <c r="B197" s="1"/>
      <c r="D197" s="12"/>
      <c r="E197" s="12"/>
    </row>
    <row r="198" spans="2:5" ht="12.75">
      <c r="B198" s="1"/>
      <c r="D198" s="12"/>
      <c r="E198" s="12"/>
    </row>
    <row r="199" spans="2:5" ht="12.75">
      <c r="B199" s="1"/>
      <c r="D199" s="12"/>
      <c r="E199" s="12"/>
    </row>
    <row r="200" spans="2:5" ht="12.75">
      <c r="B200" s="1"/>
      <c r="D200" s="12"/>
      <c r="E200" s="12"/>
    </row>
    <row r="201" spans="2:5" ht="12.75">
      <c r="B201" s="1"/>
      <c r="D201" s="12"/>
      <c r="E201" s="12"/>
    </row>
    <row r="202" spans="2:5" ht="12.75">
      <c r="B202" s="1"/>
      <c r="D202" s="12"/>
      <c r="E202" s="12"/>
    </row>
    <row r="203" spans="2:5" ht="12.75">
      <c r="B203" s="1"/>
      <c r="D203" s="12"/>
      <c r="E203" s="12"/>
    </row>
    <row r="204" spans="2:5" ht="12.75">
      <c r="B204" s="1"/>
      <c r="D204" s="12"/>
      <c r="E204" s="12"/>
    </row>
    <row r="205" spans="2:5" ht="12.75">
      <c r="B205" s="1"/>
      <c r="D205" s="12"/>
      <c r="E205" s="12"/>
    </row>
    <row r="206" spans="2:5" ht="12.75">
      <c r="B206" s="1"/>
      <c r="D206" s="12"/>
      <c r="E206" s="12"/>
    </row>
    <row r="207" spans="2:5" ht="12.75">
      <c r="B207" s="1"/>
      <c r="D207" s="12"/>
      <c r="E207" s="12"/>
    </row>
    <row r="208" spans="2:5" ht="12.75">
      <c r="B208" s="1"/>
      <c r="D208" s="12"/>
      <c r="E208" s="12"/>
    </row>
    <row r="209" spans="2:5" ht="12.75">
      <c r="B209" s="1"/>
      <c r="D209" s="12"/>
      <c r="E209" s="12"/>
    </row>
    <row r="210" spans="2:5" ht="12.75">
      <c r="B210" s="1"/>
      <c r="D210" s="12"/>
      <c r="E210" s="12"/>
    </row>
    <row r="211" spans="2:5" ht="12.75">
      <c r="B211" s="1"/>
      <c r="D211" s="12"/>
      <c r="E211" s="12"/>
    </row>
    <row r="212" spans="2:5" ht="12.75">
      <c r="B212" s="1"/>
      <c r="D212" s="12"/>
      <c r="E212" s="12"/>
    </row>
    <row r="213" spans="2:5" ht="12.75">
      <c r="B213" s="1"/>
      <c r="D213" s="12"/>
      <c r="E213" s="12"/>
    </row>
    <row r="214" spans="2:5" ht="12.75">
      <c r="B214" s="1"/>
      <c r="D214" s="12"/>
      <c r="E214" s="12"/>
    </row>
    <row r="215" spans="2:5" ht="12.75">
      <c r="B215" s="1"/>
      <c r="D215" s="12"/>
      <c r="E215" s="12"/>
    </row>
    <row r="216" spans="2:5" ht="12.75">
      <c r="B216" s="1"/>
      <c r="D216" s="12"/>
      <c r="E216" s="12"/>
    </row>
    <row r="217" spans="2:5" ht="12.75">
      <c r="B217" s="1"/>
      <c r="D217" s="12"/>
      <c r="E217" s="12"/>
    </row>
    <row r="218" spans="2:5" ht="12.75">
      <c r="B218" s="1"/>
      <c r="D218" s="12"/>
      <c r="E218" s="12"/>
    </row>
    <row r="219" spans="2:5" ht="12.75">
      <c r="B219" s="1"/>
      <c r="D219" s="12"/>
      <c r="E219" s="12"/>
    </row>
    <row r="220" spans="2:5" ht="12.75">
      <c r="B220" s="1"/>
      <c r="D220" s="12"/>
      <c r="E220" s="12"/>
    </row>
    <row r="221" spans="2:5" ht="12.75">
      <c r="B221" s="1"/>
      <c r="D221" s="12"/>
      <c r="E221" s="12"/>
    </row>
    <row r="222" spans="2:5" ht="12.75">
      <c r="B222" s="1"/>
      <c r="D222" s="12"/>
      <c r="E222" s="12"/>
    </row>
    <row r="223" spans="2:5" ht="12.75">
      <c r="B223" s="1"/>
      <c r="D223" s="12"/>
      <c r="E223" s="12"/>
    </row>
    <row r="224" spans="2:5" ht="12.75">
      <c r="B224" s="1"/>
      <c r="D224" s="12"/>
      <c r="E224" s="12"/>
    </row>
    <row r="225" spans="2:5" ht="12.75">
      <c r="B225" s="1"/>
      <c r="D225" s="12"/>
      <c r="E225" s="12"/>
    </row>
    <row r="226" spans="2:5" ht="12.75">
      <c r="B226" s="1"/>
      <c r="D226" s="12"/>
      <c r="E226" s="12"/>
    </row>
    <row r="227" spans="2:5" ht="12.75">
      <c r="B227" s="1"/>
      <c r="D227" s="12"/>
      <c r="E227" s="12"/>
    </row>
    <row r="228" spans="2:5" ht="12.75">
      <c r="B228" s="1"/>
      <c r="D228" s="12"/>
      <c r="E228" s="12"/>
    </row>
    <row r="229" spans="2:5" ht="12.75">
      <c r="B229" s="1"/>
      <c r="D229" s="12"/>
      <c r="E229" s="12"/>
    </row>
    <row r="230" spans="2:5" ht="12.75">
      <c r="B230" s="1"/>
      <c r="D230" s="12"/>
      <c r="E230" s="12"/>
    </row>
    <row r="231" spans="2:5" ht="12.75">
      <c r="B231" s="1"/>
      <c r="D231" s="12"/>
      <c r="E231" s="12"/>
    </row>
    <row r="232" spans="2:5" ht="12.75">
      <c r="B232" s="1"/>
      <c r="D232" s="12"/>
      <c r="E232" s="12"/>
    </row>
    <row r="233" spans="2:5" ht="12.75">
      <c r="B233" s="1"/>
      <c r="D233" s="12"/>
      <c r="E233" s="12"/>
    </row>
    <row r="234" spans="2:5" ht="12.75">
      <c r="B234" s="1"/>
      <c r="D234" s="12"/>
      <c r="E234" s="12"/>
    </row>
    <row r="235" spans="2:5" ht="12.75">
      <c r="B235" s="1"/>
      <c r="D235" s="12"/>
      <c r="E235" s="12"/>
    </row>
    <row r="236" spans="2:5" ht="12.75">
      <c r="B236" s="1"/>
      <c r="D236" s="12"/>
      <c r="E236" s="12"/>
    </row>
    <row r="237" spans="2:5" ht="12.75">
      <c r="B237" s="1"/>
      <c r="D237" s="12"/>
      <c r="E237" s="12"/>
    </row>
    <row r="238" spans="2:5" ht="12.75">
      <c r="B238" s="1"/>
      <c r="D238" s="12"/>
      <c r="E238" s="12"/>
    </row>
    <row r="239" spans="2:5" ht="12.75">
      <c r="B239" s="1"/>
      <c r="D239" s="12"/>
      <c r="E239" s="12"/>
    </row>
    <row r="240" spans="2:5" ht="12.75">
      <c r="B240" s="1"/>
      <c r="D240" s="12"/>
      <c r="E240" s="12"/>
    </row>
    <row r="241" spans="2:5" ht="12.75">
      <c r="B241" s="1"/>
      <c r="D241" s="12"/>
      <c r="E241" s="12"/>
    </row>
    <row r="242" spans="2:5" ht="12.75">
      <c r="B242" s="1"/>
      <c r="D242" s="12"/>
      <c r="E242" s="12"/>
    </row>
    <row r="243" spans="2:5" ht="12.75">
      <c r="B243" s="1"/>
      <c r="D243" s="12"/>
      <c r="E243" s="12"/>
    </row>
    <row r="244" spans="2:5" ht="12.75">
      <c r="B244" s="1"/>
      <c r="D244" s="12"/>
      <c r="E244" s="12"/>
    </row>
    <row r="245" spans="2:5" ht="12.75">
      <c r="B245" s="1"/>
      <c r="D245" s="12"/>
      <c r="E245" s="12"/>
    </row>
    <row r="246" spans="2:5" ht="12.75">
      <c r="B246" s="1"/>
      <c r="D246" s="12"/>
      <c r="E246" s="12"/>
    </row>
    <row r="247" spans="2:5" ht="12.75">
      <c r="B247" s="1"/>
      <c r="D247" s="12"/>
      <c r="E247" s="12"/>
    </row>
    <row r="248" spans="2:5" ht="12.75">
      <c r="B248" s="1"/>
      <c r="D248" s="12"/>
      <c r="E248" s="12"/>
    </row>
    <row r="249" spans="2:5" ht="12.75">
      <c r="B249" s="1"/>
      <c r="D249" s="12"/>
      <c r="E249" s="12"/>
    </row>
    <row r="250" spans="2:5" ht="12.75">
      <c r="B250" s="1"/>
      <c r="D250" s="12"/>
      <c r="E250" s="12"/>
    </row>
    <row r="251" spans="2:5" ht="12.75">
      <c r="B251" s="1"/>
      <c r="D251" s="12"/>
      <c r="E251" s="12"/>
    </row>
    <row r="252" spans="2:5" ht="12.75">
      <c r="B252" s="1"/>
      <c r="D252" s="12"/>
      <c r="E252" s="12"/>
    </row>
    <row r="253" spans="2:5" ht="12.75">
      <c r="B253" s="1"/>
      <c r="D253" s="12"/>
      <c r="E253" s="12"/>
    </row>
    <row r="254" spans="2:5" ht="12.75">
      <c r="B254" s="1"/>
      <c r="D254" s="12"/>
      <c r="E254" s="12"/>
    </row>
    <row r="255" spans="2:5" ht="12.75">
      <c r="B255" s="1"/>
      <c r="D255" s="12"/>
      <c r="E255" s="12"/>
    </row>
    <row r="256" spans="2:5" ht="12.75">
      <c r="B256" s="1"/>
      <c r="D256" s="12"/>
      <c r="E256" s="12"/>
    </row>
    <row r="257" spans="2:5" ht="12.75">
      <c r="B257" s="1"/>
      <c r="D257" s="12"/>
      <c r="E257" s="12"/>
    </row>
    <row r="258" spans="2:5" ht="12.75">
      <c r="B258" s="1"/>
      <c r="D258" s="12"/>
      <c r="E258" s="12"/>
    </row>
    <row r="259" spans="2:5" ht="12.75">
      <c r="B259" s="1"/>
      <c r="D259" s="12"/>
      <c r="E259" s="12"/>
    </row>
    <row r="260" spans="2:5" ht="12.75">
      <c r="B260" s="1"/>
      <c r="D260" s="12"/>
      <c r="E260" s="12"/>
    </row>
    <row r="261" spans="2:5" ht="12.75">
      <c r="B261" s="1"/>
      <c r="D261" s="12"/>
      <c r="E261" s="12"/>
    </row>
    <row r="262" spans="2:5" ht="12.75">
      <c r="B262" s="1"/>
      <c r="D262" s="12"/>
      <c r="E262" s="12"/>
    </row>
    <row r="263" spans="2:5" ht="12.75">
      <c r="B263" s="1"/>
      <c r="D263" s="12"/>
      <c r="E263" s="12"/>
    </row>
    <row r="264" spans="2:5" ht="12.75">
      <c r="B264" s="1"/>
      <c r="D264" s="12"/>
      <c r="E264" s="12"/>
    </row>
    <row r="265" spans="2:5" ht="12.75">
      <c r="B265" s="1"/>
      <c r="D265" s="12"/>
      <c r="E265" s="12"/>
    </row>
    <row r="266" spans="2:5" ht="12.75">
      <c r="B266" s="1"/>
      <c r="D266" s="12"/>
      <c r="E266" s="12"/>
    </row>
    <row r="267" spans="2:5" ht="12.75">
      <c r="B267" s="1"/>
      <c r="D267" s="12"/>
      <c r="E267" s="12"/>
    </row>
    <row r="268" spans="2:5" ht="12.75">
      <c r="B268" s="1"/>
      <c r="D268" s="12"/>
      <c r="E268" s="12"/>
    </row>
    <row r="269" spans="2:5" ht="12.75">
      <c r="B269" s="1"/>
      <c r="D269" s="12"/>
      <c r="E269" s="12"/>
    </row>
    <row r="270" spans="2:5" ht="12.75">
      <c r="B270" s="1"/>
      <c r="D270" s="12"/>
      <c r="E270" s="12"/>
    </row>
    <row r="271" spans="2:5" ht="12.75">
      <c r="B271" s="1"/>
      <c r="D271" s="12"/>
      <c r="E271" s="12"/>
    </row>
    <row r="272" spans="2:5" ht="12.75">
      <c r="B272" s="1"/>
      <c r="D272" s="12"/>
      <c r="E272" s="12"/>
    </row>
    <row r="273" spans="2:5" ht="12.75">
      <c r="B273" s="1"/>
      <c r="D273" s="12"/>
      <c r="E273" s="12"/>
    </row>
    <row r="274" spans="2:5" ht="12.75">
      <c r="B274" s="1"/>
      <c r="D274" s="12"/>
      <c r="E274" s="12"/>
    </row>
    <row r="275" spans="2:5" ht="12.75">
      <c r="B275" s="1"/>
      <c r="D275" s="12"/>
      <c r="E275" s="12"/>
    </row>
    <row r="276" spans="2:5" ht="12.75">
      <c r="B276" s="1"/>
      <c r="D276" s="12"/>
      <c r="E276" s="12"/>
    </row>
    <row r="277" spans="2:5" ht="12.75">
      <c r="B277" s="1"/>
      <c r="D277" s="12"/>
      <c r="E277" s="12"/>
    </row>
    <row r="278" spans="2:5" ht="12.75">
      <c r="B278" s="1"/>
      <c r="D278" s="12"/>
      <c r="E278" s="12"/>
    </row>
    <row r="279" spans="2:5" ht="12.75">
      <c r="B279" s="1"/>
      <c r="D279" s="12"/>
      <c r="E279" s="12"/>
    </row>
    <row r="280" spans="2:5" ht="12.75">
      <c r="B280" s="1"/>
      <c r="D280" s="12"/>
      <c r="E280" s="12"/>
    </row>
    <row r="281" spans="2:5" ht="12.75">
      <c r="B281" s="1"/>
      <c r="D281" s="12"/>
      <c r="E281" s="12"/>
    </row>
    <row r="282" spans="2:5" ht="12.75">
      <c r="B282" s="1"/>
      <c r="D282" s="12"/>
      <c r="E282" s="12"/>
    </row>
    <row r="283" spans="2:5" ht="12.75">
      <c r="B283" s="1"/>
      <c r="D283" s="12"/>
      <c r="E283" s="12"/>
    </row>
    <row r="284" spans="2:5" ht="12.75">
      <c r="B284" s="1"/>
      <c r="D284" s="12"/>
      <c r="E284" s="12"/>
    </row>
    <row r="285" spans="2:5" ht="12.75">
      <c r="B285" s="1"/>
      <c r="D285" s="12"/>
      <c r="E285" s="12"/>
    </row>
    <row r="286" spans="2:5" ht="12.75">
      <c r="B286" s="1"/>
      <c r="D286" s="12"/>
      <c r="E286" s="12"/>
    </row>
    <row r="287" spans="2:5" ht="12.75">
      <c r="B287" s="1"/>
      <c r="D287" s="12"/>
      <c r="E287" s="12"/>
    </row>
    <row r="288" spans="2:5" ht="12.75">
      <c r="B288" s="1"/>
      <c r="D288" s="12"/>
      <c r="E288" s="12"/>
    </row>
    <row r="289" spans="2:5" ht="12.75">
      <c r="B289" s="1"/>
      <c r="D289" s="12"/>
      <c r="E289" s="12"/>
    </row>
    <row r="290" spans="2:5" ht="12.75">
      <c r="B290" s="1"/>
      <c r="D290" s="12"/>
      <c r="E290" s="12"/>
    </row>
    <row r="291" spans="2:5" ht="12.75">
      <c r="B291" s="1"/>
      <c r="D291" s="12"/>
      <c r="E291" s="12"/>
    </row>
    <row r="292" spans="2:5" ht="12.75">
      <c r="B292" s="1"/>
      <c r="D292" s="12"/>
      <c r="E292" s="12"/>
    </row>
    <row r="293" spans="2:5" ht="12.75">
      <c r="B293" s="1"/>
      <c r="D293" s="12"/>
      <c r="E293" s="12"/>
    </row>
    <row r="294" spans="2:5" ht="12.75">
      <c r="B294" s="1"/>
      <c r="D294" s="12"/>
      <c r="E294" s="12"/>
    </row>
    <row r="295" spans="2:5" ht="12.75">
      <c r="B295" s="1"/>
      <c r="D295" s="12"/>
      <c r="E295" s="12"/>
    </row>
    <row r="296" spans="2:5" ht="12.75">
      <c r="B296" s="1"/>
      <c r="D296" s="12"/>
      <c r="E296" s="12"/>
    </row>
    <row r="297" spans="2:5" ht="12.75">
      <c r="B297" s="1"/>
      <c r="D297" s="12"/>
      <c r="E297" s="12"/>
    </row>
    <row r="298" spans="2:5" ht="12.75">
      <c r="B298" s="1"/>
      <c r="D298" s="12"/>
      <c r="E298" s="12"/>
    </row>
    <row r="299" spans="2:5" ht="12.75">
      <c r="B299" s="1"/>
      <c r="D299" s="12"/>
      <c r="E299" s="12"/>
    </row>
    <row r="300" spans="2:5" ht="12.75">
      <c r="B300" s="1"/>
      <c r="D300" s="12"/>
      <c r="E300" s="12"/>
    </row>
    <row r="301" spans="2:5" ht="12.75">
      <c r="B301" s="1"/>
      <c r="D301" s="12"/>
      <c r="E301" s="12"/>
    </row>
    <row r="302" spans="2:5" ht="12.75">
      <c r="B302" s="1"/>
      <c r="D302" s="12"/>
      <c r="E302" s="12"/>
    </row>
    <row r="303" spans="2:5" ht="12.75">
      <c r="B303" s="1"/>
      <c r="D303" s="12"/>
      <c r="E303" s="12"/>
    </row>
    <row r="304" spans="2:5" ht="12.75">
      <c r="B304" s="1"/>
      <c r="D304" s="12"/>
      <c r="E304" s="12"/>
    </row>
    <row r="305" spans="2:5" ht="12.75">
      <c r="B305" s="1"/>
      <c r="D305" s="12"/>
      <c r="E305" s="12"/>
    </row>
    <row r="306" spans="2:5" ht="12.75">
      <c r="B306" s="1"/>
      <c r="D306" s="12"/>
      <c r="E306" s="12"/>
    </row>
    <row r="307" spans="2:5" ht="12.75">
      <c r="B307" s="1"/>
      <c r="D307" s="12"/>
      <c r="E307" s="12"/>
    </row>
    <row r="308" spans="2:5" ht="12.75">
      <c r="B308" s="1"/>
      <c r="D308" s="12"/>
      <c r="E308" s="12"/>
    </row>
    <row r="309" spans="2:5" ht="12.75">
      <c r="B309" s="1"/>
      <c r="D309" s="12"/>
      <c r="E309" s="12"/>
    </row>
    <row r="310" spans="2:5" ht="12.75">
      <c r="B310" s="1"/>
      <c r="D310" s="12"/>
      <c r="E310" s="12"/>
    </row>
    <row r="311" spans="2:5" ht="12.75">
      <c r="B311" s="1"/>
      <c r="D311" s="12"/>
      <c r="E311" s="12"/>
    </row>
    <row r="312" spans="2:5" ht="12.75">
      <c r="B312" s="1"/>
      <c r="D312" s="12"/>
      <c r="E312" s="12"/>
    </row>
    <row r="313" spans="2:5" ht="12.75">
      <c r="B313" s="1"/>
      <c r="D313" s="12"/>
      <c r="E313" s="12"/>
    </row>
    <row r="314" spans="2:5" ht="12.75">
      <c r="B314" s="1"/>
      <c r="D314" s="12"/>
      <c r="E314" s="12"/>
    </row>
    <row r="315" spans="2:5" ht="12.75">
      <c r="B315" s="1"/>
      <c r="D315" s="12"/>
      <c r="E315" s="12"/>
    </row>
    <row r="316" spans="2:5" ht="12.75">
      <c r="B316" s="1"/>
      <c r="D316" s="12"/>
      <c r="E316" s="12"/>
    </row>
    <row r="317" spans="2:5" ht="12.75">
      <c r="B317" s="1"/>
      <c r="D317" s="12"/>
      <c r="E317" s="12"/>
    </row>
    <row r="318" spans="2:5" ht="12.75">
      <c r="B318" s="1"/>
      <c r="D318" s="12"/>
      <c r="E318" s="12"/>
    </row>
    <row r="319" spans="2:5" ht="12.75">
      <c r="B319" s="1"/>
      <c r="D319" s="12"/>
      <c r="E319" s="12"/>
    </row>
    <row r="320" spans="2:5" ht="12.75">
      <c r="B320" s="1"/>
      <c r="D320" s="12"/>
      <c r="E320" s="12"/>
    </row>
    <row r="321" spans="2:5" ht="12.75">
      <c r="B321" s="1"/>
      <c r="D321" s="12"/>
      <c r="E321" s="12"/>
    </row>
    <row r="322" spans="2:5" ht="12.75">
      <c r="B322" s="1"/>
      <c r="D322" s="12"/>
      <c r="E322" s="12"/>
    </row>
    <row r="323" spans="2:5" ht="12.75">
      <c r="B323" s="1"/>
      <c r="D323" s="12"/>
      <c r="E323" s="12"/>
    </row>
    <row r="324" spans="2:5" ht="12.75">
      <c r="B324" s="1"/>
      <c r="D324" s="12"/>
      <c r="E324" s="12"/>
    </row>
    <row r="325" spans="2:5" ht="12.75">
      <c r="B325" s="1"/>
      <c r="D325" s="12"/>
      <c r="E325" s="12"/>
    </row>
    <row r="326" spans="2:5" ht="12.75">
      <c r="B326" s="1"/>
      <c r="D326" s="12"/>
      <c r="E326" s="12"/>
    </row>
    <row r="327" spans="2:5" ht="12.75">
      <c r="B327" s="1"/>
      <c r="D327" s="12"/>
      <c r="E327" s="12"/>
    </row>
    <row r="328" spans="2:5" ht="12.75">
      <c r="B328" s="1"/>
      <c r="D328" s="12"/>
      <c r="E328" s="12"/>
    </row>
    <row r="329" spans="2:5" ht="12.75">
      <c r="B329" s="1"/>
      <c r="D329" s="12"/>
      <c r="E329" s="12"/>
    </row>
    <row r="330" spans="2:5" ht="12.75">
      <c r="B330" s="1"/>
      <c r="D330" s="12"/>
      <c r="E330" s="12"/>
    </row>
    <row r="331" spans="2:5" ht="12.75">
      <c r="B331" s="1"/>
      <c r="D331" s="12"/>
      <c r="E331" s="12"/>
    </row>
    <row r="332" spans="2:5" ht="12.75">
      <c r="B332" s="1"/>
      <c r="D332" s="12"/>
      <c r="E332" s="12"/>
    </row>
    <row r="333" spans="2:5" ht="12.75">
      <c r="B333" s="1"/>
      <c r="D333" s="12"/>
      <c r="E333" s="12"/>
    </row>
    <row r="334" spans="2:5" ht="12.75">
      <c r="B334" s="1"/>
      <c r="D334" s="12"/>
      <c r="E334" s="12"/>
    </row>
    <row r="335" spans="2:5" ht="12.75">
      <c r="B335" s="1"/>
      <c r="D335" s="12"/>
      <c r="E335" s="12"/>
    </row>
    <row r="336" spans="2:5" ht="12.75">
      <c r="B336" s="1"/>
      <c r="D336" s="12"/>
      <c r="E336" s="12"/>
    </row>
    <row r="337" spans="2:5" ht="12.75">
      <c r="B337" s="1"/>
      <c r="D337" s="12"/>
      <c r="E337" s="12"/>
    </row>
    <row r="338" spans="2:5" ht="12.75">
      <c r="B338" s="1"/>
      <c r="D338" s="12"/>
      <c r="E338" s="12"/>
    </row>
    <row r="339" spans="2:5" ht="12.75">
      <c r="B339" s="1"/>
      <c r="D339" s="12"/>
      <c r="E339" s="12"/>
    </row>
    <row r="340" spans="2:5" ht="12.75">
      <c r="B340" s="1"/>
      <c r="D340" s="12"/>
      <c r="E340" s="12"/>
    </row>
    <row r="341" spans="2:5" ht="12.75">
      <c r="B341" s="1"/>
      <c r="D341" s="12"/>
      <c r="E341" s="12"/>
    </row>
    <row r="342" spans="2:5" ht="12.75">
      <c r="B342" s="1"/>
      <c r="D342" s="12"/>
      <c r="E342" s="12"/>
    </row>
    <row r="343" spans="2:5" ht="12.75">
      <c r="B343" s="1"/>
      <c r="D343" s="12"/>
      <c r="E343" s="12"/>
    </row>
    <row r="344" spans="2:5" ht="12.75">
      <c r="B344" s="1"/>
      <c r="D344" s="12"/>
      <c r="E344" s="12"/>
    </row>
    <row r="345" spans="2:5" ht="12.75">
      <c r="B345" s="1"/>
      <c r="D345" s="12"/>
      <c r="E345" s="12"/>
    </row>
    <row r="346" spans="2:5" ht="12.75">
      <c r="B346" s="1"/>
      <c r="D346" s="12"/>
      <c r="E346" s="12"/>
    </row>
    <row r="347" spans="2:5" ht="12.75">
      <c r="B347" s="1"/>
      <c r="D347" s="12"/>
      <c r="E347" s="12"/>
    </row>
    <row r="348" spans="2:5" ht="12.75">
      <c r="B348" s="1"/>
      <c r="D348" s="12"/>
      <c r="E348" s="12"/>
    </row>
    <row r="349" spans="2:5" ht="12.75">
      <c r="B349" s="1"/>
      <c r="D349" s="12"/>
      <c r="E349" s="12"/>
    </row>
    <row r="350" spans="2:5" ht="12.75">
      <c r="B350" s="1"/>
      <c r="D350" s="12"/>
      <c r="E350" s="12"/>
    </row>
    <row r="351" spans="2:5" ht="12.75">
      <c r="B351" s="1"/>
      <c r="D351" s="12"/>
      <c r="E351" s="12"/>
    </row>
    <row r="352" spans="2:5" ht="12.75">
      <c r="B352" s="1"/>
      <c r="D352" s="12"/>
      <c r="E352" s="12"/>
    </row>
    <row r="353" spans="2:5" ht="12.75">
      <c r="B353" s="1"/>
      <c r="D353" s="12"/>
      <c r="E353" s="12"/>
    </row>
    <row r="354" spans="2:5" ht="12.75">
      <c r="B354" s="1"/>
      <c r="D354" s="12"/>
      <c r="E354" s="12"/>
    </row>
    <row r="355" spans="2:5" ht="12.75">
      <c r="B355" s="1"/>
      <c r="D355" s="12"/>
      <c r="E355" s="12"/>
    </row>
    <row r="356" spans="2:5" ht="12.75">
      <c r="B356" s="1"/>
      <c r="D356" s="12"/>
      <c r="E356" s="12"/>
    </row>
    <row r="357" spans="2:5" ht="12.75">
      <c r="B357" s="1"/>
      <c r="D357" s="12"/>
      <c r="E357" s="12"/>
    </row>
    <row r="358" spans="2:5" ht="12.75">
      <c r="B358" s="1"/>
      <c r="D358" s="12"/>
      <c r="E358" s="12"/>
    </row>
    <row r="359" spans="2:5" ht="12.75">
      <c r="B359" s="1"/>
      <c r="D359" s="12"/>
      <c r="E359" s="12"/>
    </row>
    <row r="360" spans="2:5" ht="12.75">
      <c r="B360" s="1"/>
      <c r="D360" s="12"/>
      <c r="E360" s="12"/>
    </row>
    <row r="361" spans="2:5" ht="12.75">
      <c r="B361" s="1"/>
      <c r="D361" s="12"/>
      <c r="E361" s="12"/>
    </row>
    <row r="362" spans="2:5" ht="12.75">
      <c r="B362" s="1"/>
      <c r="D362" s="12"/>
      <c r="E362" s="12"/>
    </row>
    <row r="363" spans="2:5" ht="12.75">
      <c r="B363" s="1"/>
      <c r="D363" s="12"/>
      <c r="E363" s="12"/>
    </row>
    <row r="364" spans="2:5" ht="12.75">
      <c r="B364" s="1"/>
      <c r="D364" s="12"/>
      <c r="E364" s="12"/>
    </row>
    <row r="365" spans="2:5" ht="12.75">
      <c r="B365" s="1"/>
      <c r="D365" s="12"/>
      <c r="E365" s="12"/>
    </row>
    <row r="366" spans="2:5" ht="12.75">
      <c r="B366" s="1"/>
      <c r="D366" s="12"/>
      <c r="E366" s="12"/>
    </row>
    <row r="367" spans="2:5" ht="12.75">
      <c r="B367" s="1"/>
      <c r="D367" s="12"/>
      <c r="E367" s="12"/>
    </row>
    <row r="368" spans="2:5" ht="12.75">
      <c r="B368" s="1"/>
      <c r="D368" s="12"/>
      <c r="E368" s="12"/>
    </row>
    <row r="369" spans="2:5" ht="12.75">
      <c r="B369" s="1"/>
      <c r="D369" s="12"/>
      <c r="E369" s="12"/>
    </row>
    <row r="370" spans="2:5" ht="12.75">
      <c r="B370" s="1"/>
      <c r="D370" s="12"/>
      <c r="E370" s="12"/>
    </row>
    <row r="371" spans="2:5" ht="12.75">
      <c r="B371" s="1"/>
      <c r="D371" s="12"/>
      <c r="E371" s="12"/>
    </row>
    <row r="372" spans="2:5" ht="12.75">
      <c r="B372" s="1"/>
      <c r="D372" s="12"/>
      <c r="E372" s="12"/>
    </row>
    <row r="373" spans="2:5" ht="12.75">
      <c r="B373" s="1"/>
      <c r="D373" s="12"/>
      <c r="E373" s="12"/>
    </row>
    <row r="374" spans="2:5" ht="12.75">
      <c r="B374" s="1"/>
      <c r="D374" s="12"/>
      <c r="E374" s="12"/>
    </row>
    <row r="375" spans="2:5" ht="12.75">
      <c r="B375" s="1"/>
      <c r="D375" s="12"/>
      <c r="E375" s="12"/>
    </row>
    <row r="376" spans="2:5" ht="12.75">
      <c r="B376" s="1"/>
      <c r="D376" s="12"/>
      <c r="E376" s="12"/>
    </row>
    <row r="377" spans="2:5" ht="12.75">
      <c r="B377" s="1"/>
      <c r="D377" s="12"/>
      <c r="E377" s="12"/>
    </row>
    <row r="378" spans="2:5" ht="12.75">
      <c r="B378" s="1"/>
      <c r="D378" s="12"/>
      <c r="E378" s="12"/>
    </row>
    <row r="379" spans="2:5" ht="12.75">
      <c r="B379" s="1"/>
      <c r="D379" s="12"/>
      <c r="E379" s="12"/>
    </row>
    <row r="380" spans="2:5" ht="12.75">
      <c r="B380" s="1"/>
      <c r="D380" s="12"/>
      <c r="E380" s="12"/>
    </row>
    <row r="381" spans="2:5" ht="12.75">
      <c r="B381" s="1"/>
      <c r="D381" s="12"/>
      <c r="E381" s="12"/>
    </row>
    <row r="382" spans="2:5" ht="12.75">
      <c r="B382" s="1"/>
      <c r="D382" s="12"/>
      <c r="E382" s="12"/>
    </row>
    <row r="383" spans="2:5" ht="12.75">
      <c r="B383" s="1"/>
      <c r="D383" s="12"/>
      <c r="E383" s="12"/>
    </row>
    <row r="384" spans="2:5" ht="12.75">
      <c r="B384" s="1"/>
      <c r="D384" s="12"/>
      <c r="E384" s="12"/>
    </row>
    <row r="385" spans="2:5" ht="12.75">
      <c r="B385" s="1"/>
      <c r="D385" s="12"/>
      <c r="E385" s="12"/>
    </row>
    <row r="386" spans="2:5" ht="12.75">
      <c r="B386" s="1"/>
      <c r="D386" s="12"/>
      <c r="E386" s="12"/>
    </row>
    <row r="387" spans="2:5" ht="12.75">
      <c r="B387" s="1"/>
      <c r="D387" s="12"/>
      <c r="E387" s="12"/>
    </row>
    <row r="388" spans="2:5" ht="12.75">
      <c r="B388" s="1"/>
      <c r="D388" s="12"/>
      <c r="E388" s="12"/>
    </row>
    <row r="389" spans="2:5" ht="12.75">
      <c r="B389" s="1"/>
      <c r="D389" s="12"/>
      <c r="E389" s="12"/>
    </row>
    <row r="390" spans="2:5" ht="12.75">
      <c r="B390" s="1"/>
      <c r="D390" s="12"/>
      <c r="E390" s="12"/>
    </row>
    <row r="391" spans="2:5" ht="12.75">
      <c r="B391" s="1"/>
      <c r="D391" s="12"/>
      <c r="E391" s="12"/>
    </row>
    <row r="392" spans="2:5" ht="12.75">
      <c r="B392" s="1"/>
      <c r="D392" s="12"/>
      <c r="E392" s="12"/>
    </row>
    <row r="393" spans="2:5" ht="12.75">
      <c r="B393" s="1"/>
      <c r="D393" s="12"/>
      <c r="E393" s="12"/>
    </row>
    <row r="394" spans="2:5" ht="12.75">
      <c r="B394" s="1"/>
      <c r="D394" s="12"/>
      <c r="E394" s="12"/>
    </row>
    <row r="395" spans="2:5" ht="12.75">
      <c r="B395" s="1"/>
      <c r="D395" s="12"/>
      <c r="E395" s="12"/>
    </row>
    <row r="396" spans="2:5" ht="12.75">
      <c r="B396" s="1"/>
      <c r="D396" s="12"/>
      <c r="E396" s="12"/>
    </row>
    <row r="397" spans="2:5" ht="12.75">
      <c r="B397" s="1"/>
      <c r="D397" s="12"/>
      <c r="E397" s="12"/>
    </row>
    <row r="398" spans="2:5" ht="12.75">
      <c r="B398" s="1"/>
      <c r="D398" s="12"/>
      <c r="E398" s="12"/>
    </row>
    <row r="399" spans="2:5" ht="12.75">
      <c r="B399" s="1"/>
      <c r="D399" s="12"/>
      <c r="E399" s="12"/>
    </row>
    <row r="400" spans="2:5" ht="12.75">
      <c r="B400" s="1"/>
      <c r="D400" s="12"/>
      <c r="E400" s="12"/>
    </row>
    <row r="401" spans="2:5" ht="12.75">
      <c r="B401" s="1"/>
      <c r="D401" s="12"/>
      <c r="E401" s="12"/>
    </row>
    <row r="402" spans="2:5" ht="12.75">
      <c r="B402" s="1"/>
      <c r="D402" s="12"/>
      <c r="E402" s="12"/>
    </row>
    <row r="403" spans="2:5" ht="12.75">
      <c r="B403" s="1"/>
      <c r="D403" s="12"/>
      <c r="E403" s="12"/>
    </row>
    <row r="404" spans="2:5" ht="12.75">
      <c r="B404" s="1"/>
      <c r="D404" s="12"/>
      <c r="E404" s="12"/>
    </row>
    <row r="405" spans="2:5" ht="12.75">
      <c r="B405" s="1"/>
      <c r="D405" s="12"/>
      <c r="E405" s="12"/>
    </row>
    <row r="406" spans="2:5" ht="12.75">
      <c r="B406" s="1"/>
      <c r="D406" s="12"/>
      <c r="E406" s="12"/>
    </row>
    <row r="407" spans="2:5" ht="12.75">
      <c r="B407" s="1"/>
      <c r="D407" s="12"/>
      <c r="E407" s="12"/>
    </row>
    <row r="408" spans="2:5" ht="12.75">
      <c r="B408" s="1"/>
      <c r="D408" s="12"/>
      <c r="E408" s="12"/>
    </row>
    <row r="409" spans="2:5" ht="12.75">
      <c r="B409" s="1"/>
      <c r="D409" s="12"/>
      <c r="E409" s="12"/>
    </row>
    <row r="410" spans="2:5" ht="12.75">
      <c r="B410" s="1"/>
      <c r="D410" s="12"/>
      <c r="E410" s="12"/>
    </row>
    <row r="411" spans="2:5" ht="12.75">
      <c r="B411" s="1"/>
      <c r="D411" s="12"/>
      <c r="E411" s="12"/>
    </row>
    <row r="412" spans="2:5" ht="12.75">
      <c r="B412" s="1"/>
      <c r="D412" s="12"/>
      <c r="E412" s="12"/>
    </row>
    <row r="413" spans="2:5" ht="12.75">
      <c r="B413" s="1"/>
      <c r="D413" s="12"/>
      <c r="E413" s="12"/>
    </row>
    <row r="414" spans="2:5" ht="12.75">
      <c r="B414" s="1"/>
      <c r="D414" s="12"/>
      <c r="E414" s="12"/>
    </row>
    <row r="415" spans="2:5" ht="12.75">
      <c r="B415" s="1"/>
      <c r="D415" s="12"/>
      <c r="E415" s="12"/>
    </row>
    <row r="416" spans="2:5" ht="12.75">
      <c r="B416" s="1"/>
      <c r="D416" s="12"/>
      <c r="E416" s="12"/>
    </row>
    <row r="417" spans="2:5" ht="12.75">
      <c r="B417" s="1"/>
      <c r="D417" s="12"/>
      <c r="E417" s="12"/>
    </row>
    <row r="418" spans="2:5" ht="12.75">
      <c r="B418" s="1"/>
      <c r="D418" s="12"/>
      <c r="E418" s="12"/>
    </row>
    <row r="419" spans="2:5" ht="12.75">
      <c r="B419" s="1"/>
      <c r="D419" s="12"/>
      <c r="E419" s="12"/>
    </row>
    <row r="420" spans="2:5" ht="12.75">
      <c r="B420" s="1"/>
      <c r="D420" s="12"/>
      <c r="E420" s="12"/>
    </row>
    <row r="421" spans="2:5" ht="12.75">
      <c r="B421" s="1"/>
      <c r="D421" s="12"/>
      <c r="E421" s="12"/>
    </row>
    <row r="422" spans="2:5" ht="12.75">
      <c r="B422" s="1"/>
      <c r="D422" s="12"/>
      <c r="E422" s="12"/>
    </row>
    <row r="423" spans="2:5" ht="12.75">
      <c r="B423" s="1"/>
      <c r="D423" s="12"/>
      <c r="E423" s="12"/>
    </row>
    <row r="424" spans="2:5" ht="12.75">
      <c r="B424" s="1"/>
      <c r="D424" s="12"/>
      <c r="E424" s="12"/>
    </row>
    <row r="425" spans="2:5" ht="12.75">
      <c r="B425" s="1"/>
      <c r="D425" s="12"/>
      <c r="E425" s="12"/>
    </row>
    <row r="426" spans="2:5" ht="12.75">
      <c r="B426" s="1"/>
      <c r="D426" s="12"/>
      <c r="E426" s="12"/>
    </row>
    <row r="427" spans="2:5" ht="12.75">
      <c r="B427" s="1"/>
      <c r="D427" s="12"/>
      <c r="E427" s="12"/>
    </row>
    <row r="428" spans="2:5" ht="12.75">
      <c r="B428" s="1"/>
      <c r="D428" s="12"/>
      <c r="E428" s="12"/>
    </row>
    <row r="429" spans="2:5" ht="12.75">
      <c r="B429" s="1"/>
      <c r="D429" s="12"/>
      <c r="E429" s="12"/>
    </row>
    <row r="430" spans="2:5" ht="12.75">
      <c r="B430" s="1"/>
      <c r="D430" s="12"/>
      <c r="E430" s="12"/>
    </row>
    <row r="431" spans="2:5" ht="12.75">
      <c r="B431" s="1"/>
      <c r="D431" s="12"/>
      <c r="E431" s="12"/>
    </row>
    <row r="432" spans="2:5" ht="12.75">
      <c r="B432" s="1"/>
      <c r="D432" s="12"/>
      <c r="E432" s="12"/>
    </row>
    <row r="433" spans="2:5" ht="12.75">
      <c r="B433" s="1"/>
      <c r="D433" s="12"/>
      <c r="E433" s="12"/>
    </row>
    <row r="434" spans="2:5" ht="12.75">
      <c r="B434" s="1"/>
      <c r="D434" s="12"/>
      <c r="E434" s="12"/>
    </row>
    <row r="435" spans="2:5" ht="12.75">
      <c r="B435" s="1"/>
      <c r="D435" s="12"/>
      <c r="E435" s="12"/>
    </row>
    <row r="436" spans="2:5" ht="12.75">
      <c r="B436" s="1"/>
      <c r="D436" s="12"/>
      <c r="E436" s="12"/>
    </row>
    <row r="437" spans="2:5" ht="12.75">
      <c r="B437" s="1"/>
      <c r="D437" s="12"/>
      <c r="E437" s="12"/>
    </row>
    <row r="438" spans="2:5" ht="12.75">
      <c r="B438" s="1"/>
      <c r="D438" s="12"/>
      <c r="E438" s="12"/>
    </row>
    <row r="439" spans="2:5" ht="12.75">
      <c r="B439" s="1"/>
      <c r="D439" s="12"/>
      <c r="E439" s="12"/>
    </row>
    <row r="440" spans="2:5" ht="12.75">
      <c r="B440" s="1"/>
      <c r="D440" s="12"/>
      <c r="E440" s="12"/>
    </row>
    <row r="441" spans="2:5" ht="12.75">
      <c r="B441" s="1"/>
      <c r="D441" s="12"/>
      <c r="E441" s="12"/>
    </row>
    <row r="442" spans="2:5" ht="12.75">
      <c r="B442" s="1"/>
      <c r="D442" s="12"/>
      <c r="E442" s="12"/>
    </row>
    <row r="443" spans="2:5" ht="12.75">
      <c r="B443" s="1"/>
      <c r="D443" s="12"/>
      <c r="E443" s="12"/>
    </row>
    <row r="444" spans="2:5" ht="12.75">
      <c r="B444" s="1"/>
      <c r="D444" s="12"/>
      <c r="E444" s="12"/>
    </row>
    <row r="445" spans="2:5" ht="12.75">
      <c r="B445" s="1"/>
      <c r="D445" s="12"/>
      <c r="E445" s="12"/>
    </row>
    <row r="446" spans="2:5" ht="12.75">
      <c r="B446" s="1"/>
      <c r="D446" s="12"/>
      <c r="E446" s="12"/>
    </row>
    <row r="447" spans="2:5" ht="12.75">
      <c r="B447" s="1"/>
      <c r="D447" s="12"/>
      <c r="E447" s="12"/>
    </row>
    <row r="448" spans="2:5" ht="12.75">
      <c r="B448" s="1"/>
      <c r="D448" s="12"/>
      <c r="E448" s="12"/>
    </row>
    <row r="449" spans="2:5" ht="12.75">
      <c r="B449" s="1"/>
      <c r="D449" s="12"/>
      <c r="E449" s="12"/>
    </row>
    <row r="450" spans="2:5" ht="12.75">
      <c r="B450" s="1"/>
      <c r="D450" s="12"/>
      <c r="E450" s="12"/>
    </row>
    <row r="451" spans="2:5" ht="12.75">
      <c r="B451" s="1"/>
      <c r="D451" s="12"/>
      <c r="E451" s="12"/>
    </row>
    <row r="452" spans="2:5" ht="12.75">
      <c r="B452" s="1"/>
      <c r="D452" s="12"/>
      <c r="E452" s="12"/>
    </row>
    <row r="453" spans="2:5" ht="12.75">
      <c r="B453" s="1"/>
      <c r="D453" s="12"/>
      <c r="E453" s="12"/>
    </row>
    <row r="454" spans="2:5" ht="12.75">
      <c r="B454" s="1"/>
      <c r="D454" s="12"/>
      <c r="E454" s="12"/>
    </row>
    <row r="455" spans="2:5" ht="12.75">
      <c r="B455" s="1"/>
      <c r="D455" s="12"/>
      <c r="E455" s="12"/>
    </row>
    <row r="456" spans="2:5" ht="12.75">
      <c r="B456" s="1"/>
      <c r="D456" s="12"/>
      <c r="E456" s="12"/>
    </row>
    <row r="457" spans="2:5" ht="12.75">
      <c r="B457" s="1"/>
      <c r="D457" s="12"/>
      <c r="E457" s="12"/>
    </row>
    <row r="458" spans="2:5" ht="12.75">
      <c r="B458" s="1"/>
      <c r="D458" s="12"/>
      <c r="E458" s="12"/>
    </row>
    <row r="459" spans="2:5" ht="12.75">
      <c r="B459" s="1"/>
      <c r="D459" s="12"/>
      <c r="E459" s="12"/>
    </row>
    <row r="460" spans="2:5" ht="12.75">
      <c r="B460" s="1"/>
      <c r="D460" s="12"/>
      <c r="E460" s="12"/>
    </row>
    <row r="461" spans="2:5" ht="12.75">
      <c r="B461" s="1"/>
      <c r="D461" s="12"/>
      <c r="E461" s="12"/>
    </row>
    <row r="462" spans="2:5" ht="12.75">
      <c r="B462" s="1"/>
      <c r="D462" s="12"/>
      <c r="E462" s="12"/>
    </row>
    <row r="463" spans="2:5" ht="12.75">
      <c r="B463" s="1"/>
      <c r="D463" s="12"/>
      <c r="E463" s="12"/>
    </row>
    <row r="464" spans="2:5" ht="12.75">
      <c r="B464" s="1"/>
      <c r="D464" s="12"/>
      <c r="E464" s="12"/>
    </row>
    <row r="465" spans="2:5" ht="12.75">
      <c r="B465" s="1"/>
      <c r="D465" s="12"/>
      <c r="E465" s="12"/>
    </row>
    <row r="466" spans="2:5" ht="12.75">
      <c r="B466" s="1"/>
      <c r="D466" s="12"/>
      <c r="E466" s="12"/>
    </row>
    <row r="467" spans="2:5" ht="12.75">
      <c r="B467" s="1"/>
      <c r="D467" s="12"/>
      <c r="E467" s="12"/>
    </row>
    <row r="468" spans="2:5" ht="12.75">
      <c r="B468" s="1"/>
      <c r="D468" s="12"/>
      <c r="E468" s="12"/>
    </row>
    <row r="469" spans="2:5" ht="12.75">
      <c r="B469" s="1"/>
      <c r="D469" s="12"/>
      <c r="E469" s="12"/>
    </row>
    <row r="470" spans="2:5" ht="12.75">
      <c r="B470" s="1"/>
      <c r="D470" s="12"/>
      <c r="E470" s="12"/>
    </row>
    <row r="471" spans="2:5" ht="12.75">
      <c r="B471" s="1"/>
      <c r="D471" s="12"/>
      <c r="E471" s="12"/>
    </row>
    <row r="472" spans="2:5" ht="12.75">
      <c r="B472" s="1"/>
      <c r="D472" s="12"/>
      <c r="E472" s="12"/>
    </row>
    <row r="473" spans="2:5" ht="12.75">
      <c r="B473" s="1"/>
      <c r="D473" s="12"/>
      <c r="E473" s="12"/>
    </row>
    <row r="474" spans="2:5" ht="12.75">
      <c r="B474" s="1"/>
      <c r="D474" s="12"/>
      <c r="E474" s="12"/>
    </row>
    <row r="475" spans="2:5" ht="12.75">
      <c r="B475" s="1"/>
      <c r="D475" s="12"/>
      <c r="E475" s="12"/>
    </row>
    <row r="476" spans="2:5" ht="12.75">
      <c r="B476" s="1"/>
      <c r="D476" s="12"/>
      <c r="E476" s="12"/>
    </row>
    <row r="477" spans="2:5" ht="12.75">
      <c r="B477" s="1"/>
      <c r="D477" s="12"/>
      <c r="E477" s="12"/>
    </row>
    <row r="478" spans="2:5" ht="12.75">
      <c r="B478" s="1"/>
      <c r="D478" s="12"/>
      <c r="E478" s="12"/>
    </row>
    <row r="479" spans="2:5" ht="12.75">
      <c r="B479" s="1"/>
      <c r="D479" s="12"/>
      <c r="E479" s="12"/>
    </row>
    <row r="480" spans="2:5" ht="12.75">
      <c r="B480" s="1"/>
      <c r="D480" s="12"/>
      <c r="E480" s="12"/>
    </row>
    <row r="481" spans="2:5" ht="12.75">
      <c r="B481" s="1"/>
      <c r="D481" s="12"/>
      <c r="E481" s="12"/>
    </row>
    <row r="482" spans="2:5" ht="12.75">
      <c r="B482" s="1"/>
      <c r="D482" s="12"/>
      <c r="E482" s="12"/>
    </row>
    <row r="483" spans="2:5" ht="12.75">
      <c r="B483" s="1"/>
      <c r="D483" s="12"/>
      <c r="E483" s="12"/>
    </row>
    <row r="484" spans="2:5" ht="12.75">
      <c r="B484" s="1"/>
      <c r="D484" s="12"/>
      <c r="E484" s="12"/>
    </row>
    <row r="485" spans="2:5" ht="12.75">
      <c r="B485" s="1"/>
      <c r="D485" s="12"/>
      <c r="E485" s="12"/>
    </row>
    <row r="486" spans="2:5" ht="12.75">
      <c r="B486" s="1"/>
      <c r="D486" s="12"/>
      <c r="E486" s="12"/>
    </row>
    <row r="487" spans="2:5" ht="12.75">
      <c r="B487" s="1"/>
      <c r="D487" s="12"/>
      <c r="E487" s="12"/>
    </row>
    <row r="488" spans="2:5" ht="12.75">
      <c r="B488" s="1"/>
      <c r="D488" s="12"/>
      <c r="E488" s="12"/>
    </row>
    <row r="489" spans="2:5" ht="12.75">
      <c r="B489" s="1"/>
      <c r="D489" s="12"/>
      <c r="E489" s="12"/>
    </row>
    <row r="490" spans="2:5" ht="12.75">
      <c r="B490" s="1"/>
      <c r="D490" s="12"/>
      <c r="E490" s="12"/>
    </row>
    <row r="491" spans="2:5" ht="12.75">
      <c r="B491" s="1"/>
      <c r="D491" s="12"/>
      <c r="E491" s="12"/>
    </row>
    <row r="492" spans="2:5" ht="12.75">
      <c r="B492" s="1"/>
      <c r="D492" s="12"/>
      <c r="E492" s="12"/>
    </row>
    <row r="493" spans="2:5" ht="12.75">
      <c r="B493" s="1"/>
      <c r="D493" s="12"/>
      <c r="E493" s="12"/>
    </row>
    <row r="494" spans="2:5" ht="12.75">
      <c r="B494" s="1"/>
      <c r="D494" s="12"/>
      <c r="E494" s="12"/>
    </row>
    <row r="495" spans="2:5" ht="12.75">
      <c r="B495" s="1"/>
      <c r="D495" s="12"/>
      <c r="E495" s="12"/>
    </row>
    <row r="496" spans="2:5" ht="12.75">
      <c r="B496" s="1"/>
      <c r="D496" s="12"/>
      <c r="E496" s="12"/>
    </row>
    <row r="497" spans="2:5" ht="12.75">
      <c r="B497" s="1"/>
      <c r="D497" s="12"/>
      <c r="E497" s="12"/>
    </row>
    <row r="498" spans="2:5" ht="12.75">
      <c r="B498" s="1"/>
      <c r="D498" s="12"/>
      <c r="E498" s="12"/>
    </row>
    <row r="499" spans="2:5" ht="12.75">
      <c r="B499" s="1"/>
      <c r="D499" s="12"/>
      <c r="E499" s="12"/>
    </row>
    <row r="500" spans="2:5" ht="12.75">
      <c r="B500" s="1"/>
      <c r="D500" s="12"/>
      <c r="E500" s="12"/>
    </row>
    <row r="501" spans="2:5" ht="12.75">
      <c r="B501" s="1"/>
      <c r="D501" s="12"/>
      <c r="E501" s="12"/>
    </row>
    <row r="502" spans="2:5" ht="12.75">
      <c r="B502" s="1"/>
      <c r="D502" s="12"/>
      <c r="E502" s="12"/>
    </row>
    <row r="503" spans="2:5" ht="12.75">
      <c r="B503" s="1"/>
      <c r="D503" s="12"/>
      <c r="E503" s="12"/>
    </row>
    <row r="504" spans="2:5" ht="12.75">
      <c r="B504" s="1"/>
      <c r="D504" s="12"/>
      <c r="E504" s="12"/>
    </row>
    <row r="505" spans="2:5" ht="12.75">
      <c r="B505" s="1"/>
      <c r="D505" s="12"/>
      <c r="E505" s="12"/>
    </row>
    <row r="506" spans="2:5" ht="12.75">
      <c r="B506" s="1"/>
      <c r="D506" s="12"/>
      <c r="E506" s="12"/>
    </row>
    <row r="507" spans="2:5" ht="12.75">
      <c r="B507" s="1"/>
      <c r="D507" s="12"/>
      <c r="E507" s="12"/>
    </row>
    <row r="508" spans="2:5" ht="12.75">
      <c r="B508" s="1"/>
      <c r="D508" s="12"/>
      <c r="E508" s="12"/>
    </row>
    <row r="509" spans="2:5" ht="12.75">
      <c r="B509" s="1"/>
      <c r="D509" s="12"/>
      <c r="E509" s="12"/>
    </row>
    <row r="510" spans="2:5" ht="12.75">
      <c r="B510" s="1"/>
      <c r="D510" s="12"/>
      <c r="E510" s="12"/>
    </row>
    <row r="511" spans="2:5" ht="12.75">
      <c r="B511" s="1"/>
      <c r="D511" s="12"/>
      <c r="E511" s="12"/>
    </row>
    <row r="512" spans="2:5" ht="12.75">
      <c r="B512" s="1"/>
      <c r="D512" s="12"/>
      <c r="E512" s="12"/>
    </row>
    <row r="513" spans="2:5" ht="12.75">
      <c r="B513" s="1"/>
      <c r="D513" s="12"/>
      <c r="E513" s="12"/>
    </row>
    <row r="514" spans="2:5" ht="12.75">
      <c r="B514" s="1"/>
      <c r="D514" s="12"/>
      <c r="E514" s="12"/>
    </row>
    <row r="515" spans="2:5" ht="12.75">
      <c r="B515" s="1"/>
      <c r="D515" s="12"/>
      <c r="E515" s="12"/>
    </row>
    <row r="516" spans="2:5" ht="12.75">
      <c r="B516" s="1"/>
      <c r="D516" s="12"/>
      <c r="E516" s="12"/>
    </row>
    <row r="517" spans="2:5" ht="12.75">
      <c r="B517" s="1"/>
      <c r="D517" s="12"/>
      <c r="E517" s="12"/>
    </row>
    <row r="518" spans="2:5" ht="12.75">
      <c r="B518" s="1"/>
      <c r="D518" s="12"/>
      <c r="E518" s="12"/>
    </row>
    <row r="519" spans="2:5" ht="12.75">
      <c r="B519" s="1"/>
      <c r="D519" s="12"/>
      <c r="E519" s="12"/>
    </row>
    <row r="520" spans="2:5" ht="12.75">
      <c r="B520" s="1"/>
      <c r="D520" s="12"/>
      <c r="E520" s="12"/>
    </row>
    <row r="521" spans="2:5" ht="12.75">
      <c r="B521" s="1"/>
      <c r="D521" s="12"/>
      <c r="E521" s="12"/>
    </row>
    <row r="522" spans="2:5" ht="12.75">
      <c r="B522" s="1"/>
      <c r="D522" s="12"/>
      <c r="E522" s="12"/>
    </row>
    <row r="523" spans="2:5" ht="12.75">
      <c r="B523" s="1"/>
      <c r="D523" s="12"/>
      <c r="E523" s="12"/>
    </row>
    <row r="524" spans="2:5" ht="12.75">
      <c r="B524" s="1"/>
      <c r="D524" s="12"/>
      <c r="E524" s="12"/>
    </row>
    <row r="525" spans="2:5" ht="12.75">
      <c r="B525" s="1"/>
      <c r="D525" s="12"/>
      <c r="E525" s="12"/>
    </row>
    <row r="526" spans="2:5" ht="12.75">
      <c r="B526" s="1"/>
      <c r="D526" s="12"/>
      <c r="E526" s="12"/>
    </row>
    <row r="527" spans="2:5" ht="12.75">
      <c r="B527" s="1"/>
      <c r="D527" s="12"/>
      <c r="E527" s="12"/>
    </row>
    <row r="528" spans="2:5" ht="12.75">
      <c r="B528" s="1"/>
      <c r="D528" s="12"/>
      <c r="E528" s="12"/>
    </row>
    <row r="529" spans="2:5" ht="12.75">
      <c r="B529" s="1"/>
      <c r="D529" s="12"/>
      <c r="E529" s="12"/>
    </row>
    <row r="530" spans="2:5" ht="12.75">
      <c r="B530" s="1"/>
      <c r="D530" s="12"/>
      <c r="E530" s="12"/>
    </row>
    <row r="531" spans="2:5" ht="12.75">
      <c r="B531" s="1"/>
      <c r="D531" s="12"/>
      <c r="E531" s="12"/>
    </row>
    <row r="532" spans="2:5" ht="12.75">
      <c r="B532" s="1"/>
      <c r="D532" s="12"/>
      <c r="E532" s="12"/>
    </row>
    <row r="533" spans="2:5" ht="12.75">
      <c r="B533" s="1"/>
      <c r="D533" s="12"/>
      <c r="E533" s="12"/>
    </row>
    <row r="534" spans="2:5" ht="12.75">
      <c r="B534" s="1"/>
      <c r="D534" s="12"/>
      <c r="E534" s="12"/>
    </row>
    <row r="535" spans="2:5" ht="12.75">
      <c r="B535" s="1"/>
      <c r="D535" s="12"/>
      <c r="E535" s="12"/>
    </row>
    <row r="536" spans="2:5" ht="12.75">
      <c r="B536" s="1"/>
      <c r="D536" s="12"/>
      <c r="E536" s="12"/>
    </row>
    <row r="537" spans="2:5" ht="12.75">
      <c r="B537" s="1"/>
      <c r="D537" s="12"/>
      <c r="E537" s="12"/>
    </row>
    <row r="538" spans="2:5" ht="12.75">
      <c r="B538" s="1"/>
      <c r="D538" s="12"/>
      <c r="E538" s="12"/>
    </row>
    <row r="539" spans="2:5" ht="12.75">
      <c r="B539" s="1"/>
      <c r="D539" s="12"/>
      <c r="E539" s="12"/>
    </row>
    <row r="540" spans="2:5" ht="12.75">
      <c r="B540" s="1"/>
      <c r="D540" s="12"/>
      <c r="E540" s="12"/>
    </row>
    <row r="541" spans="2:5" ht="12.75">
      <c r="B541" s="1"/>
      <c r="D541" s="12"/>
      <c r="E541" s="12"/>
    </row>
    <row r="542" spans="2:5" ht="12.75">
      <c r="B542" s="1"/>
      <c r="D542" s="12"/>
      <c r="E542" s="12"/>
    </row>
    <row r="543" spans="2:5" ht="12.75">
      <c r="B543" s="1"/>
      <c r="D543" s="12"/>
      <c r="E543" s="12"/>
    </row>
    <row r="544" spans="2:5" ht="12.75">
      <c r="B544" s="1"/>
      <c r="D544" s="12"/>
      <c r="E544" s="12"/>
    </row>
    <row r="545" spans="2:5" ht="12.75">
      <c r="B545" s="1"/>
      <c r="D545" s="12"/>
      <c r="E545" s="12"/>
    </row>
    <row r="546" spans="2:5" ht="12.75">
      <c r="B546" s="1"/>
      <c r="D546" s="12"/>
      <c r="E546" s="12"/>
    </row>
    <row r="547" spans="2:5" ht="12.75">
      <c r="B547" s="1"/>
      <c r="D547" s="12"/>
      <c r="E547" s="12"/>
    </row>
    <row r="548" spans="2:5" ht="12.75">
      <c r="B548" s="1"/>
      <c r="D548" s="12"/>
      <c r="E548" s="12"/>
    </row>
    <row r="549" spans="2:5" ht="12.75">
      <c r="B549" s="1"/>
      <c r="D549" s="12"/>
      <c r="E549" s="12"/>
    </row>
    <row r="550" spans="2:5" ht="12.75">
      <c r="B550" s="1"/>
      <c r="D550" s="12"/>
      <c r="E550" s="12"/>
    </row>
    <row r="551" spans="2:5" ht="12.75">
      <c r="B551" s="1"/>
      <c r="D551" s="12"/>
      <c r="E551" s="12"/>
    </row>
    <row r="552" spans="2:5" ht="12.75">
      <c r="B552" s="1"/>
      <c r="D552" s="12"/>
      <c r="E552" s="12"/>
    </row>
    <row r="553" spans="2:5" ht="12.75">
      <c r="B553" s="1"/>
      <c r="D553" s="12"/>
      <c r="E553" s="12"/>
    </row>
    <row r="554" spans="2:5" ht="12.75">
      <c r="B554" s="1"/>
      <c r="D554" s="12"/>
      <c r="E554" s="12"/>
    </row>
    <row r="555" spans="2:5" ht="12.75">
      <c r="B555" s="1"/>
      <c r="D555" s="12"/>
      <c r="E555" s="12"/>
    </row>
    <row r="556" spans="2:5" ht="12.75">
      <c r="B556" s="1"/>
      <c r="D556" s="12"/>
      <c r="E556" s="12"/>
    </row>
    <row r="557" spans="2:5" ht="12.75">
      <c r="B557" s="1"/>
      <c r="D557" s="12"/>
      <c r="E557" s="12"/>
    </row>
    <row r="558" spans="2:5" ht="12.75">
      <c r="B558" s="1"/>
      <c r="D558" s="12"/>
      <c r="E558" s="12"/>
    </row>
    <row r="559" spans="2:5" ht="12.75">
      <c r="B559" s="1"/>
      <c r="D559" s="12"/>
      <c r="E559" s="12"/>
    </row>
    <row r="560" spans="2:5" ht="12.75">
      <c r="B560" s="1"/>
      <c r="D560" s="12"/>
      <c r="E560" s="12"/>
    </row>
    <row r="561" spans="2:5" ht="12.75">
      <c r="B561" s="1"/>
      <c r="D561" s="12"/>
      <c r="E561" s="12"/>
    </row>
    <row r="562" spans="2:5" ht="12.75">
      <c r="B562" s="1"/>
      <c r="D562" s="12"/>
      <c r="E562" s="12"/>
    </row>
    <row r="563" spans="2:5" ht="12.75">
      <c r="B563" s="1"/>
      <c r="D563" s="12"/>
      <c r="E563" s="12"/>
    </row>
    <row r="564" spans="2:5" ht="12.75">
      <c r="B564" s="1"/>
      <c r="D564" s="12"/>
      <c r="E564" s="12"/>
    </row>
    <row r="565" spans="2:5" ht="12.75">
      <c r="B565" s="1"/>
      <c r="D565" s="12"/>
      <c r="E565" s="12"/>
    </row>
    <row r="566" spans="2:5" ht="12.75">
      <c r="B566" s="1"/>
      <c r="D566" s="12"/>
      <c r="E566" s="12"/>
    </row>
    <row r="567" spans="2:5" ht="12.75">
      <c r="B567" s="1"/>
      <c r="D567" s="12"/>
      <c r="E567" s="12"/>
    </row>
    <row r="568" spans="2:5" ht="12.75">
      <c r="B568" s="1"/>
      <c r="D568" s="12"/>
      <c r="E568" s="12"/>
    </row>
    <row r="569" spans="2:5" ht="12.75">
      <c r="B569" s="1"/>
      <c r="D569" s="12"/>
      <c r="E569" s="12"/>
    </row>
    <row r="570" spans="2:5" ht="12.75">
      <c r="B570" s="1"/>
      <c r="D570" s="12"/>
      <c r="E570" s="12"/>
    </row>
    <row r="571" spans="2:5" ht="12.75">
      <c r="B571" s="1"/>
      <c r="D571" s="12"/>
      <c r="E571" s="12"/>
    </row>
    <row r="572" spans="2:5" ht="12.75">
      <c r="B572" s="1"/>
      <c r="D572" s="12"/>
      <c r="E572" s="12"/>
    </row>
    <row r="573" spans="2:5" ht="12.75">
      <c r="B573" s="1"/>
      <c r="D573" s="12"/>
      <c r="E573" s="12"/>
    </row>
    <row r="574" spans="2:5" ht="12.75">
      <c r="B574" s="1"/>
      <c r="D574" s="12"/>
      <c r="E574" s="12"/>
    </row>
    <row r="575" spans="2:5" ht="12.75">
      <c r="B575" s="1"/>
      <c r="D575" s="12"/>
      <c r="E575" s="12"/>
    </row>
    <row r="576" spans="2:5" ht="12.75">
      <c r="B576" s="1"/>
      <c r="D576" s="12"/>
      <c r="E576" s="12"/>
    </row>
    <row r="577" spans="2:5" ht="12.75">
      <c r="B577" s="1"/>
      <c r="D577" s="12"/>
      <c r="E577" s="12"/>
    </row>
    <row r="578" spans="2:5" ht="12.75">
      <c r="B578" s="1"/>
      <c r="D578" s="12"/>
      <c r="E578" s="12"/>
    </row>
    <row r="579" spans="2:5" ht="12.75">
      <c r="B579" s="1"/>
      <c r="D579" s="12"/>
      <c r="E579" s="12"/>
    </row>
    <row r="580" spans="2:5" ht="12.75">
      <c r="B580" s="1"/>
      <c r="D580" s="12"/>
      <c r="E580" s="12"/>
    </row>
    <row r="581" spans="2:5" ht="12.75">
      <c r="B581" s="1"/>
      <c r="D581" s="12"/>
      <c r="E581" s="12"/>
    </row>
    <row r="582" spans="2:5" ht="12.75">
      <c r="B582" s="1"/>
      <c r="D582" s="12"/>
      <c r="E582" s="12"/>
    </row>
    <row r="583" spans="2:5" ht="12.75">
      <c r="B583" s="1"/>
      <c r="D583" s="12"/>
      <c r="E583" s="12"/>
    </row>
    <row r="584" spans="2:5" ht="12.75">
      <c r="B584" s="1"/>
      <c r="D584" s="12"/>
      <c r="E584" s="12"/>
    </row>
    <row r="585" spans="2:5" ht="12.75">
      <c r="B585" s="1"/>
      <c r="D585" s="12"/>
      <c r="E585" s="12"/>
    </row>
    <row r="586" spans="2:5" ht="12.75">
      <c r="B586" s="1"/>
      <c r="D586" s="12"/>
      <c r="E586" s="12"/>
    </row>
    <row r="587" spans="2:5" ht="12.75">
      <c r="B587" s="1"/>
      <c r="D587" s="12"/>
      <c r="E587" s="12"/>
    </row>
    <row r="588" spans="2:5" ht="12.75">
      <c r="B588" s="1"/>
      <c r="D588" s="12"/>
      <c r="E588" s="12"/>
    </row>
    <row r="589" spans="2:5" ht="12.75">
      <c r="B589" s="1"/>
      <c r="D589" s="12"/>
      <c r="E589" s="12"/>
    </row>
    <row r="590" spans="2:5" ht="12.75">
      <c r="B590" s="1"/>
      <c r="D590" s="12"/>
      <c r="E590" s="12"/>
    </row>
    <row r="591" spans="2:5" ht="12.75">
      <c r="B591" s="1"/>
      <c r="D591" s="12"/>
      <c r="E591" s="12"/>
    </row>
    <row r="592" spans="2:5" ht="12.75">
      <c r="B592" s="1"/>
      <c r="D592" s="12"/>
      <c r="E592" s="12"/>
    </row>
    <row r="593" spans="2:5" ht="12.75">
      <c r="B593" s="1"/>
      <c r="D593" s="12"/>
      <c r="E593" s="12"/>
    </row>
    <row r="594" spans="2:5" ht="12.75">
      <c r="B594" s="1"/>
      <c r="D594" s="12"/>
      <c r="E594" s="12"/>
    </row>
    <row r="595" spans="2:5" ht="12.75">
      <c r="B595" s="1"/>
      <c r="D595" s="12"/>
      <c r="E595" s="12"/>
    </row>
    <row r="596" spans="2:5" ht="12.75">
      <c r="B596" s="1"/>
      <c r="D596" s="12"/>
      <c r="E596" s="12"/>
    </row>
    <row r="597" spans="2:5" ht="12.75">
      <c r="B597" s="1"/>
      <c r="D597" s="12"/>
      <c r="E597" s="12"/>
    </row>
    <row r="598" spans="2:5" ht="12.75">
      <c r="B598" s="1"/>
      <c r="D598" s="12"/>
      <c r="E598" s="12"/>
    </row>
    <row r="599" spans="2:5" ht="12.75">
      <c r="B599" s="1"/>
      <c r="D599" s="12"/>
      <c r="E599" s="12"/>
    </row>
    <row r="600" spans="2:5" ht="12.75">
      <c r="B600" s="1"/>
      <c r="D600" s="12"/>
      <c r="E600" s="12"/>
    </row>
    <row r="601" spans="2:5" ht="12.75">
      <c r="B601" s="1"/>
      <c r="D601" s="12"/>
      <c r="E601" s="12"/>
    </row>
    <row r="602" spans="2:5" ht="12.75">
      <c r="B602" s="1"/>
      <c r="D602" s="12"/>
      <c r="E602" s="12"/>
    </row>
    <row r="603" spans="2:5" ht="12.75">
      <c r="B603" s="1"/>
      <c r="D603" s="12"/>
      <c r="E603" s="12"/>
    </row>
    <row r="604" spans="2:5" ht="12.75">
      <c r="B604" s="1"/>
      <c r="D604" s="12"/>
      <c r="E604" s="12"/>
    </row>
    <row r="605" spans="2:5" ht="12.75">
      <c r="B605" s="1"/>
      <c r="D605" s="12"/>
      <c r="E605" s="12"/>
    </row>
    <row r="606" spans="2:5" ht="12.75">
      <c r="B606" s="1"/>
      <c r="D606" s="12"/>
      <c r="E606" s="12"/>
    </row>
    <row r="607" spans="2:5" ht="12.75">
      <c r="B607" s="1"/>
      <c r="D607" s="12"/>
      <c r="E607" s="12"/>
    </row>
    <row r="608" spans="2:5" ht="12.75">
      <c r="B608" s="1"/>
      <c r="D608" s="12"/>
      <c r="E608" s="12"/>
    </row>
    <row r="609" spans="2:5" ht="12.75">
      <c r="B609" s="1"/>
      <c r="D609" s="12"/>
      <c r="E609" s="12"/>
    </row>
    <row r="610" spans="2:5" ht="12.75">
      <c r="B610" s="1"/>
      <c r="D610" s="12"/>
      <c r="E610" s="12"/>
    </row>
    <row r="611" spans="2:5" ht="12.75">
      <c r="B611" s="1"/>
      <c r="D611" s="12"/>
      <c r="E611" s="12"/>
    </row>
    <row r="612" spans="2:5" ht="12.75">
      <c r="B612" s="1"/>
      <c r="D612" s="12"/>
      <c r="E612" s="12"/>
    </row>
    <row r="613" spans="2:5" ht="12.75">
      <c r="B613" s="1"/>
      <c r="D613" s="12"/>
      <c r="E613" s="12"/>
    </row>
    <row r="614" spans="2:5" ht="12.75">
      <c r="B614" s="1"/>
      <c r="D614" s="12"/>
      <c r="E614" s="12"/>
    </row>
    <row r="615" spans="2:5" ht="12.75">
      <c r="B615" s="1"/>
      <c r="D615" s="12"/>
      <c r="E615" s="12"/>
    </row>
    <row r="616" spans="2:5" ht="12.75">
      <c r="B616" s="1"/>
      <c r="D616" s="12"/>
      <c r="E616" s="12"/>
    </row>
    <row r="617" spans="2:5" ht="12.75">
      <c r="B617" s="1"/>
      <c r="D617" s="12"/>
      <c r="E617" s="12"/>
    </row>
    <row r="618" spans="2:5" ht="12.75">
      <c r="B618" s="1"/>
      <c r="D618" s="12"/>
      <c r="E618" s="12"/>
    </row>
    <row r="619" spans="2:5" ht="12.75">
      <c r="B619" s="1"/>
      <c r="D619" s="12"/>
      <c r="E619" s="12"/>
    </row>
    <row r="620" spans="2:5" ht="12.75">
      <c r="B620" s="1"/>
      <c r="D620" s="12"/>
      <c r="E620" s="12"/>
    </row>
    <row r="621" spans="2:5" ht="12.75">
      <c r="B621" s="1"/>
      <c r="D621" s="12"/>
      <c r="E621" s="12"/>
    </row>
    <row r="622" spans="2:5" ht="12.75">
      <c r="B622" s="1"/>
      <c r="D622" s="12"/>
      <c r="E622" s="12"/>
    </row>
    <row r="623" spans="2:5" ht="12.75">
      <c r="B623" s="1"/>
      <c r="D623" s="12"/>
      <c r="E623" s="12"/>
    </row>
    <row r="624" spans="2:5" ht="12.75">
      <c r="B624" s="1"/>
      <c r="D624" s="12"/>
      <c r="E624" s="12"/>
    </row>
    <row r="625" spans="2:5" ht="12.75">
      <c r="B625" s="1"/>
      <c r="D625" s="12"/>
      <c r="E625" s="12"/>
    </row>
    <row r="626" spans="2:5" ht="12.75">
      <c r="B626" s="1"/>
      <c r="D626" s="12"/>
      <c r="E626" s="12"/>
    </row>
    <row r="627" spans="2:5" ht="12.75">
      <c r="B627" s="1"/>
      <c r="D627" s="12"/>
      <c r="E627" s="12"/>
    </row>
    <row r="628" spans="2:5" ht="12.75">
      <c r="B628" s="1"/>
      <c r="D628" s="12"/>
      <c r="E628" s="12"/>
    </row>
    <row r="629" spans="2:5" ht="12.75">
      <c r="B629" s="1"/>
      <c r="D629" s="12"/>
      <c r="E629" s="12"/>
    </row>
    <row r="630" spans="2:5" ht="12.75">
      <c r="B630" s="1"/>
      <c r="D630" s="12"/>
      <c r="E630" s="12"/>
    </row>
    <row r="631" spans="2:5" ht="12.75">
      <c r="B631" s="1"/>
      <c r="D631" s="12"/>
      <c r="E631" s="12"/>
    </row>
    <row r="632" spans="2:5" ht="12.75">
      <c r="B632" s="1"/>
      <c r="D632" s="12"/>
      <c r="E632" s="12"/>
    </row>
    <row r="633" spans="2:5" ht="12.75">
      <c r="B633" s="1"/>
      <c r="D633" s="12"/>
      <c r="E633" s="12"/>
    </row>
    <row r="634" spans="2:5" ht="12.75">
      <c r="B634" s="1"/>
      <c r="D634" s="12"/>
      <c r="E634" s="12"/>
    </row>
    <row r="635" spans="2:5" ht="12.75">
      <c r="B635" s="1"/>
      <c r="D635" s="12"/>
      <c r="E635" s="12"/>
    </row>
    <row r="636" spans="2:5" ht="12.75">
      <c r="B636" s="1"/>
      <c r="D636" s="12"/>
      <c r="E636" s="12"/>
    </row>
    <row r="637" spans="2:5" ht="12.75">
      <c r="B637" s="1"/>
      <c r="D637" s="12"/>
      <c r="E637" s="12"/>
    </row>
    <row r="638" spans="2:5" ht="12.75">
      <c r="B638" s="1"/>
      <c r="D638" s="12"/>
      <c r="E638" s="12"/>
    </row>
    <row r="639" spans="2:5" ht="12.75">
      <c r="B639" s="1"/>
      <c r="D639" s="12"/>
      <c r="E639" s="12"/>
    </row>
    <row r="640" spans="2:5" ht="12.75">
      <c r="B640" s="1"/>
      <c r="D640" s="12"/>
      <c r="E640" s="12"/>
    </row>
    <row r="641" spans="2:5" ht="12.75">
      <c r="B641" s="1"/>
      <c r="D641" s="12"/>
      <c r="E641" s="12"/>
    </row>
    <row r="642" spans="2:5" ht="12.75">
      <c r="B642" s="1"/>
      <c r="D642" s="12"/>
      <c r="E642" s="12"/>
    </row>
    <row r="643" spans="2:5" ht="12.75">
      <c r="B643" s="1"/>
      <c r="D643" s="12"/>
      <c r="E643" s="12"/>
    </row>
    <row r="644" spans="2:5" ht="12.75">
      <c r="B644" s="1"/>
      <c r="D644" s="12"/>
      <c r="E644" s="12"/>
    </row>
    <row r="645" spans="2:5" ht="12.75">
      <c r="B645" s="1"/>
      <c r="D645" s="12"/>
      <c r="E645" s="12"/>
    </row>
    <row r="646" spans="2:5" ht="12.75">
      <c r="B646" s="1"/>
      <c r="D646" s="12"/>
      <c r="E646" s="12"/>
    </row>
    <row r="647" spans="2:5" ht="12.75">
      <c r="B647" s="1"/>
      <c r="D647" s="12"/>
      <c r="E647" s="12"/>
    </row>
    <row r="648" spans="2:5" ht="12.75">
      <c r="B648" s="1"/>
      <c r="D648" s="12"/>
      <c r="E648" s="12"/>
    </row>
    <row r="649" spans="2:5" ht="12.75">
      <c r="B649" s="1"/>
      <c r="D649" s="12"/>
      <c r="E649" s="12"/>
    </row>
    <row r="650" spans="2:5" ht="12.75">
      <c r="B650" s="1"/>
      <c r="D650" s="12"/>
      <c r="E650" s="12"/>
    </row>
    <row r="651" spans="2:5" ht="12.75">
      <c r="B651" s="1"/>
      <c r="D651" s="12"/>
      <c r="E651" s="12"/>
    </row>
    <row r="652" spans="2:5" ht="12.75">
      <c r="B652" s="1"/>
      <c r="D652" s="12"/>
      <c r="E652" s="12"/>
    </row>
    <row r="653" spans="2:5" ht="12.75">
      <c r="B653" s="1"/>
      <c r="D653" s="12"/>
      <c r="E653" s="12"/>
    </row>
    <row r="654" spans="2:5" ht="12.75">
      <c r="B654" s="1"/>
      <c r="D654" s="12"/>
      <c r="E654" s="12"/>
    </row>
    <row r="655" spans="2:5" ht="12.75">
      <c r="B655" s="1"/>
      <c r="D655" s="12"/>
      <c r="E655" s="12"/>
    </row>
    <row r="656" spans="2:5" ht="12.75">
      <c r="B656" s="1"/>
      <c r="D656" s="12"/>
      <c r="E656" s="12"/>
    </row>
    <row r="657" spans="2:5" ht="12.75">
      <c r="B657" s="1"/>
      <c r="D657" s="12"/>
      <c r="E657" s="12"/>
    </row>
    <row r="658" spans="2:5" ht="12.75">
      <c r="B658" s="1"/>
      <c r="D658" s="12"/>
      <c r="E658" s="12"/>
    </row>
    <row r="659" spans="2:5" ht="12.75">
      <c r="B659" s="1"/>
      <c r="D659" s="12"/>
      <c r="E659" s="12"/>
    </row>
    <row r="660" spans="2:5" ht="12.75">
      <c r="B660" s="1"/>
      <c r="D660" s="12"/>
      <c r="E660" s="12"/>
    </row>
    <row r="661" spans="2:5" ht="12.75">
      <c r="B661" s="1"/>
      <c r="D661" s="12"/>
      <c r="E661" s="12"/>
    </row>
    <row r="662" spans="2:5" ht="12.75">
      <c r="B662" s="1"/>
      <c r="D662" s="12"/>
      <c r="E662" s="12"/>
    </row>
    <row r="663" spans="2:5" ht="12.75">
      <c r="B663" s="1"/>
      <c r="D663" s="12"/>
      <c r="E663" s="12"/>
    </row>
    <row r="664" spans="2:5" ht="12.75">
      <c r="B664" s="1"/>
      <c r="D664" s="12"/>
      <c r="E664" s="12"/>
    </row>
    <row r="665" spans="2:5" ht="12.75">
      <c r="B665" s="1"/>
      <c r="D665" s="12"/>
      <c r="E665" s="12"/>
    </row>
    <row r="666" spans="2:5" ht="12.75">
      <c r="B666" s="1"/>
      <c r="D666" s="12"/>
      <c r="E666" s="12"/>
    </row>
    <row r="667" spans="2:5" ht="12.75">
      <c r="B667" s="1"/>
      <c r="D667" s="12"/>
      <c r="E667" s="12"/>
    </row>
    <row r="668" spans="2:5" ht="12.75">
      <c r="B668" s="1"/>
      <c r="D668" s="12"/>
      <c r="E668" s="12"/>
    </row>
    <row r="669" spans="2:5" ht="12.75">
      <c r="B669" s="1"/>
      <c r="D669" s="12"/>
      <c r="E669" s="12"/>
    </row>
    <row r="670" spans="2:5" ht="12.75">
      <c r="B670" s="1"/>
      <c r="D670" s="12"/>
      <c r="E670" s="12"/>
    </row>
    <row r="671" spans="2:5" ht="12.75">
      <c r="B671" s="1"/>
      <c r="D671" s="12"/>
      <c r="E671" s="12"/>
    </row>
    <row r="672" spans="2:5" ht="12.75">
      <c r="B672" s="1"/>
      <c r="D672" s="12"/>
      <c r="E672" s="12"/>
    </row>
    <row r="673" spans="2:5" ht="12.75">
      <c r="B673" s="1"/>
      <c r="D673" s="12"/>
      <c r="E673" s="12"/>
    </row>
    <row r="674" spans="2:5" ht="12.75">
      <c r="B674" s="1"/>
      <c r="D674" s="12"/>
      <c r="E674" s="12"/>
    </row>
    <row r="675" spans="2:5" ht="12.75">
      <c r="B675" s="1"/>
      <c r="D675" s="12"/>
      <c r="E675" s="12"/>
    </row>
    <row r="676" spans="2:5" ht="12.75">
      <c r="B676" s="1"/>
      <c r="D676" s="12"/>
      <c r="E676" s="12"/>
    </row>
    <row r="677" spans="2:5" ht="12.75">
      <c r="B677" s="1"/>
      <c r="D677" s="12"/>
      <c r="E677" s="12"/>
    </row>
    <row r="678" spans="2:5" ht="12.75">
      <c r="B678" s="1"/>
      <c r="D678" s="12"/>
      <c r="E678" s="12"/>
    </row>
    <row r="679" spans="2:5" ht="12.75">
      <c r="B679" s="1"/>
      <c r="D679" s="12"/>
      <c r="E679" s="12"/>
    </row>
    <row r="680" spans="2:5" ht="12.75">
      <c r="B680" s="1"/>
      <c r="D680" s="12"/>
      <c r="E680" s="12"/>
    </row>
    <row r="681" spans="2:5" ht="12.75">
      <c r="B681" s="1"/>
      <c r="D681" s="12"/>
      <c r="E681" s="12"/>
    </row>
    <row r="682" spans="2:5" ht="12.75">
      <c r="B682" s="1"/>
      <c r="D682" s="12"/>
      <c r="E682" s="12"/>
    </row>
    <row r="683" spans="2:5" ht="12.75">
      <c r="B683" s="1"/>
      <c r="D683" s="12"/>
      <c r="E683" s="12"/>
    </row>
    <row r="684" spans="2:5" ht="12.75">
      <c r="B684" s="1"/>
      <c r="D684" s="12"/>
      <c r="E684" s="12"/>
    </row>
    <row r="685" spans="2:5" ht="12.75">
      <c r="B685" s="1"/>
      <c r="D685" s="12"/>
      <c r="E685" s="12"/>
    </row>
    <row r="686" spans="2:5" ht="12.75">
      <c r="B686" s="1"/>
      <c r="D686" s="12"/>
      <c r="E686" s="12"/>
    </row>
    <row r="687" spans="2:5" ht="12.75">
      <c r="B687" s="1"/>
      <c r="D687" s="12"/>
      <c r="E687" s="12"/>
    </row>
    <row r="688" spans="2:5" ht="12.75">
      <c r="B688" s="1"/>
      <c r="D688" s="12"/>
      <c r="E688" s="12"/>
    </row>
    <row r="689" spans="2:5" ht="12.75">
      <c r="B689" s="1"/>
      <c r="D689" s="12"/>
      <c r="E689" s="12"/>
    </row>
    <row r="690" spans="2:5" ht="12.75">
      <c r="B690" s="1"/>
      <c r="D690" s="12"/>
      <c r="E690" s="12"/>
    </row>
    <row r="691" spans="2:5" ht="12.75">
      <c r="B691" s="1"/>
      <c r="D691" s="12"/>
      <c r="E691" s="12"/>
    </row>
    <row r="692" spans="2:5" ht="12.75">
      <c r="B692" s="1"/>
      <c r="D692" s="12"/>
      <c r="E692" s="12"/>
    </row>
    <row r="693" spans="2:5" ht="12.75">
      <c r="B693" s="1"/>
      <c r="D693" s="12"/>
      <c r="E693" s="12"/>
    </row>
    <row r="694" spans="2:5" ht="12.75">
      <c r="B694" s="1"/>
      <c r="D694" s="12"/>
      <c r="E694" s="12"/>
    </row>
    <row r="695" spans="2:5" ht="12.75">
      <c r="B695" s="1"/>
      <c r="D695" s="12"/>
      <c r="E695" s="12"/>
    </row>
    <row r="696" spans="2:5" ht="12.75">
      <c r="B696" s="1"/>
      <c r="D696" s="12"/>
      <c r="E696" s="12"/>
    </row>
    <row r="697" spans="2:5" ht="12.75">
      <c r="B697" s="1"/>
      <c r="D697" s="12"/>
      <c r="E697" s="12"/>
    </row>
    <row r="698" spans="2:5" ht="12.75">
      <c r="B698" s="1"/>
      <c r="D698" s="12"/>
      <c r="E698" s="12"/>
    </row>
    <row r="699" spans="2:5" ht="12.75">
      <c r="B699" s="1"/>
      <c r="D699" s="12"/>
      <c r="E699" s="12"/>
    </row>
    <row r="700" spans="2:5" ht="12.75">
      <c r="B700" s="1"/>
      <c r="D700" s="12"/>
      <c r="E700" s="12"/>
    </row>
    <row r="701" spans="2:5" ht="12.75">
      <c r="B701" s="1"/>
      <c r="D701" s="12"/>
      <c r="E701" s="12"/>
    </row>
    <row r="702" spans="2:5" ht="12.75">
      <c r="B702" s="1"/>
      <c r="D702" s="12"/>
      <c r="E702" s="12"/>
    </row>
    <row r="703" spans="2:5" ht="12.75">
      <c r="B703" s="1"/>
      <c r="D703" s="12"/>
      <c r="E703" s="12"/>
    </row>
    <row r="704" spans="2:5" ht="12.75">
      <c r="B704" s="1"/>
      <c r="D704" s="12"/>
      <c r="E704" s="12"/>
    </row>
    <row r="705" spans="2:5" ht="12.75">
      <c r="B705" s="1"/>
      <c r="D705" s="12"/>
      <c r="E705" s="12"/>
    </row>
    <row r="706" spans="2:5" ht="12.75">
      <c r="B706" s="1"/>
      <c r="D706" s="12"/>
      <c r="E706" s="12"/>
    </row>
    <row r="707" spans="2:5" ht="12.75">
      <c r="B707" s="1"/>
      <c r="D707" s="12"/>
      <c r="E707" s="12"/>
    </row>
    <row r="708" spans="2:5" ht="12.75">
      <c r="B708" s="1"/>
      <c r="D708" s="12"/>
      <c r="E708" s="12"/>
    </row>
    <row r="709" spans="2:5" ht="12.75">
      <c r="B709" s="1"/>
      <c r="D709" s="12"/>
      <c r="E709" s="12"/>
    </row>
    <row r="710" spans="2:5" ht="12.75">
      <c r="B710" s="1"/>
      <c r="D710" s="12"/>
      <c r="E710" s="12"/>
    </row>
    <row r="711" spans="2:5" ht="12.75">
      <c r="B711" s="1"/>
      <c r="D711" s="12"/>
      <c r="E711" s="12"/>
    </row>
    <row r="712" spans="2:5" ht="12.75">
      <c r="B712" s="1"/>
      <c r="D712" s="12"/>
      <c r="E712" s="12"/>
    </row>
    <row r="713" spans="2:5" ht="12.75">
      <c r="B713" s="1"/>
      <c r="D713" s="12"/>
      <c r="E713" s="12"/>
    </row>
    <row r="714" spans="2:5" ht="12.75">
      <c r="B714" s="1"/>
      <c r="D714" s="12"/>
      <c r="E714" s="12"/>
    </row>
    <row r="715" spans="2:5" ht="12.75">
      <c r="B715" s="1"/>
      <c r="D715" s="12"/>
      <c r="E715" s="12"/>
    </row>
    <row r="716" spans="2:5" ht="12.75">
      <c r="B716" s="1"/>
      <c r="D716" s="12"/>
      <c r="E716" s="12"/>
    </row>
    <row r="717" spans="2:5" ht="12.75">
      <c r="B717" s="1"/>
      <c r="D717" s="12"/>
      <c r="E717" s="12"/>
    </row>
    <row r="718" spans="2:5" ht="12.75">
      <c r="B718" s="1"/>
      <c r="D718" s="12"/>
      <c r="E718" s="12"/>
    </row>
    <row r="719" spans="2:5" ht="12.75">
      <c r="B719" s="1"/>
      <c r="D719" s="12"/>
      <c r="E719" s="12"/>
    </row>
    <row r="720" spans="2:5" ht="12.75">
      <c r="B720" s="1"/>
      <c r="D720" s="12"/>
      <c r="E720" s="12"/>
    </row>
    <row r="721" spans="2:5" ht="12.75">
      <c r="B721" s="1"/>
      <c r="D721" s="12"/>
      <c r="E721" s="12"/>
    </row>
    <row r="722" spans="2:5" ht="12.75">
      <c r="B722" s="1"/>
      <c r="D722" s="12"/>
      <c r="E722" s="12"/>
    </row>
    <row r="723" spans="2:5" ht="12.75">
      <c r="B723" s="1"/>
      <c r="D723" s="12"/>
      <c r="E723" s="12"/>
    </row>
    <row r="724" spans="2:5" ht="12.75">
      <c r="B724" s="1"/>
      <c r="D724" s="12"/>
      <c r="E724" s="12"/>
    </row>
    <row r="725" spans="2:5" ht="12.75">
      <c r="B725" s="1"/>
      <c r="D725" s="12"/>
      <c r="E725" s="12"/>
    </row>
    <row r="726" spans="2:5" ht="12.75">
      <c r="B726" s="1"/>
      <c r="D726" s="12"/>
      <c r="E726" s="12"/>
    </row>
    <row r="727" spans="2:5" ht="12.75">
      <c r="B727" s="1"/>
      <c r="D727" s="12"/>
      <c r="E727" s="12"/>
    </row>
    <row r="728" spans="2:5" ht="12.75">
      <c r="B728" s="1"/>
      <c r="D728" s="12"/>
      <c r="E728" s="12"/>
    </row>
    <row r="729" spans="2:5" ht="12.75">
      <c r="B729" s="1"/>
      <c r="D729" s="12"/>
      <c r="E729" s="12"/>
    </row>
    <row r="730" spans="2:5" ht="12.75">
      <c r="B730" s="1"/>
      <c r="D730" s="12"/>
      <c r="E730" s="12"/>
    </row>
    <row r="731" spans="2:5" ht="12.75">
      <c r="B731" s="1"/>
      <c r="D731" s="12"/>
      <c r="E731" s="12"/>
    </row>
    <row r="732" spans="2:5" ht="12.75">
      <c r="B732" s="1"/>
      <c r="D732" s="12"/>
      <c r="E732" s="12"/>
    </row>
    <row r="733" spans="2:5" ht="12.75">
      <c r="B733" s="1"/>
      <c r="D733" s="12"/>
      <c r="E733" s="12"/>
    </row>
    <row r="734" spans="2:5" ht="12.75">
      <c r="B734" s="1"/>
      <c r="D734" s="12"/>
      <c r="E734" s="12"/>
    </row>
    <row r="735" spans="2:5" ht="12.75">
      <c r="B735" s="1"/>
      <c r="D735" s="12"/>
      <c r="E735" s="12"/>
    </row>
    <row r="736" spans="2:5" ht="12.75">
      <c r="B736" s="1"/>
      <c r="D736" s="12"/>
      <c r="E736" s="12"/>
    </row>
    <row r="737" spans="2:5" ht="12.75">
      <c r="B737" s="1"/>
      <c r="D737" s="12"/>
      <c r="E737" s="12"/>
    </row>
    <row r="738" spans="2:5" ht="12.75">
      <c r="B738" s="1"/>
      <c r="D738" s="12"/>
      <c r="E738" s="12"/>
    </row>
    <row r="739" spans="2:5" ht="12.75">
      <c r="B739" s="1"/>
      <c r="D739" s="12"/>
      <c r="E739" s="12"/>
    </row>
    <row r="740" spans="2:5" ht="12.75">
      <c r="B740" s="1"/>
      <c r="D740" s="12"/>
      <c r="E740" s="12"/>
    </row>
    <row r="741" spans="2:5" ht="12.75">
      <c r="B741" s="1"/>
      <c r="D741" s="12"/>
      <c r="E741" s="12"/>
    </row>
    <row r="742" spans="2:5" ht="12.75">
      <c r="B742" s="1"/>
      <c r="D742" s="12"/>
      <c r="E742" s="12"/>
    </row>
    <row r="743" spans="2:5" ht="12.75">
      <c r="B743" s="1"/>
      <c r="D743" s="12"/>
      <c r="E743" s="12"/>
    </row>
    <row r="744" spans="2:5" ht="12.75">
      <c r="B744" s="1"/>
      <c r="D744" s="12"/>
      <c r="E744" s="12"/>
    </row>
    <row r="745" spans="2:5" ht="12.75">
      <c r="B745" s="1"/>
      <c r="D745" s="12"/>
      <c r="E745" s="12"/>
    </row>
    <row r="746" spans="2:5" ht="12.75">
      <c r="B746" s="1"/>
      <c r="D746" s="12"/>
      <c r="E746" s="12"/>
    </row>
    <row r="747" spans="2:5" ht="12.75">
      <c r="B747" s="1"/>
      <c r="D747" s="12"/>
      <c r="E747" s="12"/>
    </row>
    <row r="748" spans="2:5" ht="12.75">
      <c r="B748" s="1"/>
      <c r="D748" s="12"/>
      <c r="E748" s="12"/>
    </row>
    <row r="749" spans="2:5" ht="12.75">
      <c r="B749" s="1"/>
      <c r="D749" s="12"/>
      <c r="E749" s="12"/>
    </row>
    <row r="750" spans="2:5" ht="12.75">
      <c r="B750" s="1"/>
      <c r="D750" s="12"/>
      <c r="E750" s="12"/>
    </row>
    <row r="751" spans="2:5" ht="12.75">
      <c r="B751" s="1"/>
      <c r="D751" s="12"/>
      <c r="E751" s="12"/>
    </row>
    <row r="752" spans="2:5" ht="12.75">
      <c r="B752" s="1"/>
      <c r="D752" s="12"/>
      <c r="E752" s="12"/>
    </row>
    <row r="753" spans="2:5" ht="12.75">
      <c r="B753" s="1"/>
      <c r="D753" s="12"/>
      <c r="E753" s="12"/>
    </row>
    <row r="754" spans="2:5" ht="12.75">
      <c r="B754" s="1"/>
      <c r="D754" s="12"/>
      <c r="E754" s="12"/>
    </row>
    <row r="755" spans="2:5" ht="12.75">
      <c r="B755" s="1"/>
      <c r="D755" s="12"/>
      <c r="E755" s="12"/>
    </row>
    <row r="756" spans="2:5" ht="12.75">
      <c r="B756" s="1"/>
      <c r="D756" s="12"/>
      <c r="E756" s="12"/>
    </row>
    <row r="757" spans="2:5" ht="12.75">
      <c r="B757" s="1"/>
      <c r="D757" s="12"/>
      <c r="E757" s="12"/>
    </row>
    <row r="758" spans="2:5" ht="12.75">
      <c r="B758" s="1"/>
      <c r="D758" s="12"/>
      <c r="E758" s="12"/>
    </row>
    <row r="759" spans="2:5" ht="12.75">
      <c r="B759" s="1"/>
      <c r="D759" s="12"/>
      <c r="E759" s="12"/>
    </row>
    <row r="760" spans="2:5" ht="12.75">
      <c r="B760" s="1"/>
      <c r="D760" s="12"/>
      <c r="E760" s="12"/>
    </row>
    <row r="761" spans="2:5" ht="12.75">
      <c r="B761" s="1"/>
      <c r="D761" s="12"/>
      <c r="E761" s="12"/>
    </row>
    <row r="762" spans="2:5" ht="12.75">
      <c r="B762" s="1"/>
      <c r="D762" s="12"/>
      <c r="E762" s="12"/>
    </row>
    <row r="763" spans="2:5" ht="12.75">
      <c r="B763" s="1"/>
      <c r="D763" s="12"/>
      <c r="E763" s="12"/>
    </row>
    <row r="764" spans="2:5" ht="12.75">
      <c r="B764" s="1"/>
      <c r="D764" s="12"/>
      <c r="E764" s="12"/>
    </row>
    <row r="765" spans="2:5" ht="12.75">
      <c r="B765" s="1"/>
      <c r="D765" s="12"/>
      <c r="E765" s="12"/>
    </row>
    <row r="766" spans="2:5" ht="12.75">
      <c r="B766" s="1"/>
      <c r="D766" s="12"/>
      <c r="E766" s="12"/>
    </row>
    <row r="767" spans="2:5" ht="12.75">
      <c r="B767" s="1"/>
      <c r="D767" s="12"/>
      <c r="E767" s="12"/>
    </row>
    <row r="768" spans="2:5" ht="12.75">
      <c r="B768" s="1"/>
      <c r="D768" s="12"/>
      <c r="E768" s="12"/>
    </row>
    <row r="769" spans="2:5" ht="12.75">
      <c r="B769" s="1"/>
      <c r="D769" s="12"/>
      <c r="E769" s="12"/>
    </row>
    <row r="770" spans="2:5" ht="12.75">
      <c r="B770" s="1"/>
      <c r="D770" s="12"/>
      <c r="E770" s="12"/>
    </row>
    <row r="771" spans="2:5" ht="12.75">
      <c r="B771" s="1"/>
      <c r="D771" s="12"/>
      <c r="E771" s="12"/>
    </row>
    <row r="772" spans="2:5" ht="12.75">
      <c r="B772" s="1"/>
      <c r="D772" s="12"/>
      <c r="E772" s="12"/>
    </row>
    <row r="773" spans="2:5" ht="12.75">
      <c r="B773" s="1"/>
      <c r="D773" s="12"/>
      <c r="E773" s="12"/>
    </row>
    <row r="774" spans="2:5" ht="12.75">
      <c r="B774" s="1"/>
      <c r="D774" s="12"/>
      <c r="E774" s="12"/>
    </row>
    <row r="775" spans="2:5" ht="12.75">
      <c r="B775" s="1"/>
      <c r="D775" s="12"/>
      <c r="E775" s="12"/>
    </row>
    <row r="776" spans="2:5" ht="12.75">
      <c r="B776" s="1"/>
      <c r="D776" s="12"/>
      <c r="E776" s="12"/>
    </row>
    <row r="777" spans="2:5" ht="12.75">
      <c r="B777" s="1"/>
      <c r="D777" s="12"/>
      <c r="E777" s="12"/>
    </row>
    <row r="778" spans="2:5" ht="12.75">
      <c r="B778" s="1"/>
      <c r="D778" s="12"/>
      <c r="E778" s="12"/>
    </row>
    <row r="779" spans="2:5" ht="12.75">
      <c r="B779" s="1"/>
      <c r="D779" s="12"/>
      <c r="E779" s="12"/>
    </row>
    <row r="780" spans="2:5" ht="12.75">
      <c r="B780" s="1"/>
      <c r="D780" s="12"/>
      <c r="E780" s="12"/>
    </row>
    <row r="781" spans="2:5" ht="12.75">
      <c r="B781" s="1"/>
      <c r="D781" s="12"/>
      <c r="E781" s="12"/>
    </row>
    <row r="782" spans="2:5" ht="12.75">
      <c r="B782" s="1"/>
      <c r="D782" s="12"/>
      <c r="E782" s="12"/>
    </row>
    <row r="783" spans="2:5" ht="12.75">
      <c r="B783" s="1"/>
      <c r="D783" s="12"/>
      <c r="E783" s="12"/>
    </row>
    <row r="784" spans="2:5" ht="12.75">
      <c r="B784" s="1"/>
      <c r="D784" s="12"/>
      <c r="E784" s="12"/>
    </row>
    <row r="785" spans="2:5" ht="12.75">
      <c r="B785" s="1"/>
      <c r="D785" s="12"/>
      <c r="E785" s="12"/>
    </row>
    <row r="786" spans="2:5" ht="12.75">
      <c r="B786" s="1"/>
      <c r="D786" s="12"/>
      <c r="E786" s="12"/>
    </row>
    <row r="787" spans="2:5" ht="12.75">
      <c r="B787" s="1"/>
      <c r="D787" s="12"/>
      <c r="E787" s="12"/>
    </row>
    <row r="788" spans="2:5" ht="12.75">
      <c r="B788" s="1"/>
      <c r="D788" s="12"/>
      <c r="E788" s="12"/>
    </row>
    <row r="789" spans="2:5" ht="12.75">
      <c r="B789" s="1"/>
      <c r="D789" s="12"/>
      <c r="E789" s="12"/>
    </row>
    <row r="790" spans="2:5" ht="12.75">
      <c r="B790" s="1"/>
      <c r="D790" s="12"/>
      <c r="E790" s="12"/>
    </row>
    <row r="791" spans="2:5" ht="12.75">
      <c r="B791" s="1"/>
      <c r="D791" s="12"/>
      <c r="E791" s="12"/>
    </row>
    <row r="792" spans="2:5" ht="12.75">
      <c r="B792" s="1"/>
      <c r="D792" s="12"/>
      <c r="E792" s="12"/>
    </row>
    <row r="793" spans="2:5" ht="12.75">
      <c r="B793" s="1"/>
      <c r="D793" s="12"/>
      <c r="E793" s="12"/>
    </row>
    <row r="794" spans="2:5" ht="12.75">
      <c r="B794" s="1"/>
      <c r="D794" s="12"/>
      <c r="E794" s="12"/>
    </row>
    <row r="795" spans="2:5" ht="12.75">
      <c r="B795" s="1"/>
      <c r="D795" s="12"/>
      <c r="E795" s="12"/>
    </row>
    <row r="796" spans="2:5" ht="12.75">
      <c r="B796" s="1"/>
      <c r="D796" s="12"/>
      <c r="E796" s="12"/>
    </row>
    <row r="797" spans="2:5" ht="12.75">
      <c r="B797" s="1"/>
      <c r="D797" s="12"/>
      <c r="E797" s="12"/>
    </row>
    <row r="798" spans="2:5" ht="12.75">
      <c r="B798" s="1"/>
      <c r="D798" s="12"/>
      <c r="E798" s="12"/>
    </row>
    <row r="799" spans="2:5" ht="12.75">
      <c r="B799" s="1"/>
      <c r="D799" s="12"/>
      <c r="E799" s="12"/>
    </row>
    <row r="800" spans="2:5" ht="12.75">
      <c r="B800" s="1"/>
      <c r="D800" s="12"/>
      <c r="E800" s="12"/>
    </row>
    <row r="801" spans="2:5" ht="12.75">
      <c r="B801" s="1"/>
      <c r="D801" s="12"/>
      <c r="E801" s="12"/>
    </row>
    <row r="802" spans="2:5" ht="12.75">
      <c r="B802" s="1"/>
      <c r="D802" s="12"/>
      <c r="E802" s="12"/>
    </row>
    <row r="803" spans="2:5" ht="12.75">
      <c r="B803" s="1"/>
      <c r="D803" s="12"/>
      <c r="E803" s="12"/>
    </row>
    <row r="804" spans="2:5" ht="12.75">
      <c r="B804" s="1"/>
      <c r="D804" s="12"/>
      <c r="E804" s="12"/>
    </row>
    <row r="805" spans="2:5" ht="12.75">
      <c r="B805" s="1"/>
      <c r="D805" s="12"/>
      <c r="E805" s="12"/>
    </row>
    <row r="806" spans="2:5" ht="12.75">
      <c r="B806" s="1"/>
      <c r="D806" s="12"/>
      <c r="E806" s="12"/>
    </row>
    <row r="807" spans="2:5" ht="12.75">
      <c r="B807" s="1"/>
      <c r="D807" s="12"/>
      <c r="E807" s="12"/>
    </row>
    <row r="808" spans="2:5" ht="12.75">
      <c r="B808" s="1"/>
      <c r="D808" s="12"/>
      <c r="E808" s="12"/>
    </row>
    <row r="809" spans="2:5" ht="12.75">
      <c r="B809" s="1"/>
      <c r="D809" s="12"/>
      <c r="E809" s="12"/>
    </row>
    <row r="810" spans="2:5" ht="12.75">
      <c r="B810" s="1"/>
      <c r="D810" s="12"/>
      <c r="E810" s="12"/>
    </row>
    <row r="811" spans="2:5" ht="12.75">
      <c r="B811" s="1"/>
      <c r="D811" s="12"/>
      <c r="E811" s="12"/>
    </row>
    <row r="812" spans="2:5" ht="12.75">
      <c r="B812" s="1"/>
      <c r="D812" s="12"/>
      <c r="E812" s="12"/>
    </row>
    <row r="813" spans="2:5" ht="12.75">
      <c r="B813" s="1"/>
      <c r="D813" s="12"/>
      <c r="E813" s="12"/>
    </row>
    <row r="814" spans="2:5" ht="12.75">
      <c r="B814" s="1"/>
      <c r="D814" s="12"/>
      <c r="E814" s="12"/>
    </row>
    <row r="815" spans="2:5" ht="12.75">
      <c r="B815" s="1"/>
      <c r="D815" s="12"/>
      <c r="E815" s="12"/>
    </row>
    <row r="816" spans="2:5" ht="12.75">
      <c r="B816" s="1"/>
      <c r="D816" s="12"/>
      <c r="E816" s="12"/>
    </row>
    <row r="817" spans="2:5" ht="12.75">
      <c r="B817" s="1"/>
      <c r="D817" s="12"/>
      <c r="E817" s="12"/>
    </row>
    <row r="818" spans="2:5" ht="12.75">
      <c r="B818" s="1"/>
      <c r="D818" s="12"/>
      <c r="E818" s="12"/>
    </row>
    <row r="819" spans="2:5" ht="12.75">
      <c r="B819" s="1"/>
      <c r="D819" s="12"/>
      <c r="E819" s="12"/>
    </row>
    <row r="820" spans="2:5" ht="12.75">
      <c r="B820" s="1"/>
      <c r="D820" s="12"/>
      <c r="E820" s="12"/>
    </row>
    <row r="821" spans="2:5" ht="12.75">
      <c r="B821" s="1"/>
      <c r="D821" s="12"/>
      <c r="E821" s="12"/>
    </row>
    <row r="822" spans="2:5" ht="12.75">
      <c r="B822" s="1"/>
      <c r="D822" s="12"/>
      <c r="E822" s="12"/>
    </row>
    <row r="823" spans="2:5" ht="12.75">
      <c r="B823" s="1"/>
      <c r="D823" s="12"/>
      <c r="E823" s="12"/>
    </row>
    <row r="824" spans="2:5" ht="12.75">
      <c r="B824" s="1"/>
      <c r="D824" s="12"/>
      <c r="E824" s="12"/>
    </row>
    <row r="825" spans="2:5" ht="12.75">
      <c r="B825" s="1"/>
      <c r="D825" s="12"/>
      <c r="E825" s="12"/>
    </row>
    <row r="826" spans="2:5" ht="12.75">
      <c r="B826" s="1"/>
      <c r="D826" s="12"/>
      <c r="E826" s="12"/>
    </row>
    <row r="827" spans="2:5" ht="12.75">
      <c r="B827" s="1"/>
      <c r="D827" s="12"/>
      <c r="E827" s="12"/>
    </row>
    <row r="828" spans="2:5" ht="12.75">
      <c r="B828" s="1"/>
      <c r="D828" s="12"/>
      <c r="E828" s="12"/>
    </row>
    <row r="829" spans="2:5" ht="12.75">
      <c r="B829" s="1"/>
      <c r="D829" s="12"/>
      <c r="E829" s="12"/>
    </row>
    <row r="830" spans="2:5" ht="12.75">
      <c r="B830" s="1"/>
      <c r="D830" s="12"/>
      <c r="E830" s="12"/>
    </row>
    <row r="831" spans="2:5" ht="12.75">
      <c r="B831" s="1"/>
      <c r="D831" s="12"/>
      <c r="E831" s="12"/>
    </row>
    <row r="832" spans="2:5" ht="12.75">
      <c r="B832" s="1"/>
      <c r="D832" s="12"/>
      <c r="E832" s="12"/>
    </row>
    <row r="833" spans="2:5" ht="12.75">
      <c r="B833" s="1"/>
      <c r="D833" s="12"/>
      <c r="E833" s="12"/>
    </row>
    <row r="834" spans="2:5" ht="12.75">
      <c r="B834" s="1"/>
      <c r="D834" s="12"/>
      <c r="E834" s="12"/>
    </row>
    <row r="835" spans="2:5" ht="12.75">
      <c r="B835" s="1"/>
      <c r="D835" s="12"/>
      <c r="E835" s="12"/>
    </row>
    <row r="836" spans="2:5" ht="12.75">
      <c r="B836" s="1"/>
      <c r="D836" s="12"/>
      <c r="E836" s="12"/>
    </row>
    <row r="837" spans="2:5" ht="12.75">
      <c r="B837" s="1"/>
      <c r="D837" s="12"/>
      <c r="E837" s="12"/>
    </row>
    <row r="838" spans="2:5" ht="12.75">
      <c r="B838" s="1"/>
      <c r="D838" s="12"/>
      <c r="E838" s="12"/>
    </row>
    <row r="839" spans="2:5" ht="12.75">
      <c r="B839" s="1"/>
      <c r="D839" s="12"/>
      <c r="E839" s="12"/>
    </row>
    <row r="840" spans="2:5" ht="12.75">
      <c r="B840" s="1"/>
      <c r="D840" s="12"/>
      <c r="E840" s="12"/>
    </row>
    <row r="841" spans="2:5" ht="12.75">
      <c r="B841" s="1"/>
      <c r="D841" s="12"/>
      <c r="E841" s="12"/>
    </row>
    <row r="842" spans="2:5" ht="12.75">
      <c r="B842" s="1"/>
      <c r="D842" s="12"/>
      <c r="E842" s="12"/>
    </row>
    <row r="843" spans="2:5" ht="12.75">
      <c r="B843" s="1"/>
      <c r="D843" s="12"/>
      <c r="E843" s="12"/>
    </row>
    <row r="844" spans="2:5" ht="12.75">
      <c r="B844" s="1"/>
      <c r="D844" s="12"/>
      <c r="E844" s="12"/>
    </row>
    <row r="845" spans="2:5" ht="12.75">
      <c r="B845" s="1"/>
      <c r="D845" s="12"/>
      <c r="E845" s="12"/>
    </row>
    <row r="846" spans="2:5" ht="12.75">
      <c r="B846" s="1"/>
      <c r="D846" s="12"/>
      <c r="E846" s="12"/>
    </row>
    <row r="847" spans="2:5" ht="12.75">
      <c r="B847" s="1"/>
      <c r="D847" s="12"/>
      <c r="E847" s="12"/>
    </row>
    <row r="848" spans="2:5" ht="12.75">
      <c r="B848" s="1"/>
      <c r="D848" s="12"/>
      <c r="E848" s="12"/>
    </row>
    <row r="849" spans="2:5" ht="12.75">
      <c r="B849" s="1"/>
      <c r="D849" s="12"/>
      <c r="E849" s="12"/>
    </row>
    <row r="850" spans="2:5" ht="12.75">
      <c r="B850" s="1"/>
      <c r="D850" s="12"/>
      <c r="E850" s="12"/>
    </row>
    <row r="851" spans="2:5" ht="12.75">
      <c r="B851" s="1"/>
      <c r="D851" s="12"/>
      <c r="E851" s="12"/>
    </row>
    <row r="852" spans="2:5" ht="12.75">
      <c r="B852" s="1"/>
      <c r="D852" s="12"/>
      <c r="E852" s="12"/>
    </row>
    <row r="853" spans="2:5" ht="12.75">
      <c r="B853" s="1"/>
      <c r="D853" s="12"/>
      <c r="E853" s="12"/>
    </row>
    <row r="854" spans="2:5" ht="12.75">
      <c r="B854" s="1"/>
      <c r="D854" s="12"/>
      <c r="E854" s="12"/>
    </row>
    <row r="855" spans="2:5" ht="12.75">
      <c r="B855" s="1"/>
      <c r="D855" s="12"/>
      <c r="E855" s="12"/>
    </row>
    <row r="856" spans="2:5" ht="12.75">
      <c r="B856" s="1"/>
      <c r="D856" s="12"/>
      <c r="E856" s="12"/>
    </row>
    <row r="857" spans="2:5" ht="12.75">
      <c r="B857" s="1"/>
      <c r="D857" s="12"/>
      <c r="E857" s="12"/>
    </row>
    <row r="858" spans="2:5" ht="12.75">
      <c r="B858" s="1"/>
      <c r="D858" s="12"/>
      <c r="E858" s="12"/>
    </row>
    <row r="859" spans="2:5" ht="12.75">
      <c r="B859" s="1"/>
      <c r="D859" s="12"/>
      <c r="E859" s="12"/>
    </row>
    <row r="860" spans="2:5" ht="12.75">
      <c r="B860" s="1"/>
      <c r="D860" s="12"/>
      <c r="E860" s="12"/>
    </row>
    <row r="861" spans="2:5" ht="12.75">
      <c r="B861" s="1"/>
      <c r="D861" s="12"/>
      <c r="E861" s="12"/>
    </row>
    <row r="862" spans="2:5" ht="12.75">
      <c r="B862" s="1"/>
      <c r="D862" s="12"/>
      <c r="E862" s="12"/>
    </row>
    <row r="863" spans="2:5" ht="12.75">
      <c r="B863" s="1"/>
      <c r="D863" s="12"/>
      <c r="E863" s="12"/>
    </row>
    <row r="864" spans="2:5" ht="12.75">
      <c r="B864" s="1"/>
      <c r="D864" s="12"/>
      <c r="E864" s="12"/>
    </row>
    <row r="865" spans="2:5" ht="12.75">
      <c r="B865" s="1"/>
      <c r="D865" s="12"/>
      <c r="E865" s="12"/>
    </row>
    <row r="866" spans="2:5" ht="12.75">
      <c r="B866" s="1"/>
      <c r="D866" s="12"/>
      <c r="E866" s="12"/>
    </row>
    <row r="867" spans="2:5" ht="12.75">
      <c r="B867" s="1"/>
      <c r="D867" s="12"/>
      <c r="E867" s="12"/>
    </row>
    <row r="868" spans="2:5" ht="12.75">
      <c r="B868" s="1"/>
      <c r="D868" s="12"/>
      <c r="E868" s="12"/>
    </row>
    <row r="869" spans="2:5" ht="12.75">
      <c r="B869" s="1"/>
      <c r="D869" s="12"/>
      <c r="E869" s="12"/>
    </row>
    <row r="870" spans="2:5" ht="12.75">
      <c r="B870" s="1"/>
      <c r="D870" s="12"/>
      <c r="E870" s="12"/>
    </row>
    <row r="871" spans="2:5" ht="12.75">
      <c r="B871" s="1"/>
      <c r="D871" s="12"/>
      <c r="E871" s="12"/>
    </row>
    <row r="872" spans="2:5" ht="12.75">
      <c r="B872" s="1"/>
      <c r="D872" s="12"/>
      <c r="E872" s="12"/>
    </row>
    <row r="873" spans="2:5" ht="12.75">
      <c r="B873" s="1"/>
      <c r="D873" s="12"/>
      <c r="E873" s="12"/>
    </row>
    <row r="874" spans="2:5" ht="12.75">
      <c r="B874" s="1"/>
      <c r="D874" s="12"/>
      <c r="E874" s="12"/>
    </row>
    <row r="875" spans="2:5" ht="12.75">
      <c r="B875" s="1"/>
      <c r="D875" s="12"/>
      <c r="E875" s="12"/>
    </row>
    <row r="876" spans="2:5" ht="12.75">
      <c r="B876" s="1"/>
      <c r="D876" s="12"/>
      <c r="E876" s="12"/>
    </row>
    <row r="877" spans="2:5" ht="12.75">
      <c r="B877" s="1"/>
      <c r="D877" s="12"/>
      <c r="E877" s="12"/>
    </row>
    <row r="878" spans="2:5" ht="12.75">
      <c r="B878" s="1"/>
      <c r="D878" s="12"/>
      <c r="E878" s="12"/>
    </row>
    <row r="879" spans="2:5" ht="12.75">
      <c r="B879" s="1"/>
      <c r="D879" s="12"/>
      <c r="E879" s="12"/>
    </row>
    <row r="880" spans="2:5" ht="12.75">
      <c r="B880" s="1"/>
      <c r="D880" s="12"/>
      <c r="E880" s="12"/>
    </row>
    <row r="881" spans="2:5" ht="12.75">
      <c r="B881" s="1"/>
      <c r="D881" s="12"/>
      <c r="E881" s="12"/>
    </row>
    <row r="882" spans="2:5" ht="12.75">
      <c r="B882" s="1"/>
      <c r="D882" s="12"/>
      <c r="E882" s="12"/>
    </row>
    <row r="883" spans="2:5" ht="12.75">
      <c r="B883" s="1"/>
      <c r="D883" s="12"/>
      <c r="E883" s="12"/>
    </row>
    <row r="884" spans="2:5" ht="12.75">
      <c r="B884" s="1"/>
      <c r="D884" s="12"/>
      <c r="E884" s="12"/>
    </row>
    <row r="885" spans="2:5" ht="12.75">
      <c r="B885" s="1"/>
      <c r="D885" s="12"/>
      <c r="E885" s="12"/>
    </row>
    <row r="886" spans="2:5" ht="12.75">
      <c r="B886" s="1"/>
      <c r="D886" s="12"/>
      <c r="E886" s="12"/>
    </row>
    <row r="887" spans="2:5" ht="12.75">
      <c r="B887" s="1"/>
      <c r="D887" s="12"/>
      <c r="E887" s="12"/>
    </row>
    <row r="888" spans="2:5" ht="12.75">
      <c r="B888" s="1"/>
      <c r="D888" s="12"/>
      <c r="E888" s="12"/>
    </row>
    <row r="889" spans="2:5" ht="12.75">
      <c r="B889" s="1"/>
      <c r="D889" s="12"/>
      <c r="E889" s="12"/>
    </row>
    <row r="890" spans="2:5" ht="12.75">
      <c r="B890" s="1"/>
      <c r="D890" s="12"/>
      <c r="E890" s="12"/>
    </row>
    <row r="891" spans="2:5" ht="12.75">
      <c r="B891" s="1"/>
      <c r="D891" s="12"/>
      <c r="E891" s="12"/>
    </row>
    <row r="892" spans="2:5" ht="12.75">
      <c r="B892" s="1"/>
      <c r="D892" s="12"/>
      <c r="E892" s="12"/>
    </row>
    <row r="893" spans="2:5" ht="12.75">
      <c r="B893" s="1"/>
      <c r="D893" s="12"/>
      <c r="E893" s="12"/>
    </row>
    <row r="894" spans="2:5" ht="12.75">
      <c r="B894" s="1"/>
      <c r="D894" s="12"/>
      <c r="E894" s="12"/>
    </row>
    <row r="895" spans="2:5" ht="12.75">
      <c r="B895" s="1"/>
      <c r="D895" s="12"/>
      <c r="E895" s="12"/>
    </row>
    <row r="896" spans="2:5" ht="12.75">
      <c r="B896" s="1"/>
      <c r="D896" s="12"/>
      <c r="E896" s="12"/>
    </row>
    <row r="897" spans="2:5" ht="12.75">
      <c r="B897" s="1"/>
      <c r="D897" s="12"/>
      <c r="E897" s="12"/>
    </row>
    <row r="898" spans="2:5" ht="12.75">
      <c r="B898" s="1"/>
      <c r="D898" s="12"/>
      <c r="E898" s="12"/>
    </row>
    <row r="899" spans="2:5" ht="12.75">
      <c r="B899" s="1"/>
      <c r="D899" s="12"/>
      <c r="E899" s="12"/>
    </row>
    <row r="900" spans="2:5" ht="12.75">
      <c r="B900" s="1"/>
      <c r="D900" s="12"/>
      <c r="E900" s="12"/>
    </row>
    <row r="901" spans="2:5" ht="12.75">
      <c r="B901" s="1"/>
      <c r="D901" s="12"/>
      <c r="E901" s="12"/>
    </row>
    <row r="902" spans="2:5" ht="12.75">
      <c r="B902" s="1"/>
      <c r="D902" s="12"/>
      <c r="E902" s="12"/>
    </row>
    <row r="903" spans="2:5" ht="12.75">
      <c r="B903" s="1"/>
      <c r="D903" s="12"/>
      <c r="E903" s="12"/>
    </row>
    <row r="904" spans="2:5" ht="12.75">
      <c r="B904" s="1"/>
      <c r="D904" s="12"/>
      <c r="E904" s="12"/>
    </row>
    <row r="905" spans="2:5" ht="12.75">
      <c r="B905" s="1"/>
      <c r="D905" s="12"/>
      <c r="E905" s="12"/>
    </row>
    <row r="906" spans="2:5" ht="12.75">
      <c r="B906" s="1"/>
      <c r="D906" s="12"/>
      <c r="E906" s="12"/>
    </row>
    <row r="907" spans="2:5" ht="12.75">
      <c r="B907" s="1"/>
      <c r="D907" s="12"/>
      <c r="E907" s="12"/>
    </row>
    <row r="908" spans="2:5" ht="12.75">
      <c r="B908" s="1"/>
      <c r="D908" s="12"/>
      <c r="E908" s="12"/>
    </row>
    <row r="909" spans="2:5" ht="12.75">
      <c r="B909" s="1"/>
      <c r="D909" s="12"/>
      <c r="E909" s="12"/>
    </row>
    <row r="910" spans="2:5" ht="12.75">
      <c r="B910" s="1"/>
      <c r="D910" s="12"/>
      <c r="E910" s="12"/>
    </row>
    <row r="911" spans="2:5" ht="12.75">
      <c r="B911" s="1"/>
      <c r="D911" s="12"/>
      <c r="E911" s="12"/>
    </row>
    <row r="912" spans="2:5" ht="12.75">
      <c r="B912" s="1"/>
      <c r="D912" s="12"/>
      <c r="E912" s="12"/>
    </row>
    <row r="913" spans="2:5" ht="12.75">
      <c r="B913" s="1"/>
      <c r="D913" s="12"/>
      <c r="E913" s="12"/>
    </row>
    <row r="914" spans="2:5" ht="12.75">
      <c r="B914" s="1"/>
      <c r="D914" s="12"/>
      <c r="E914" s="12"/>
    </row>
    <row r="915" spans="2:5" ht="12.75">
      <c r="B915" s="1"/>
      <c r="D915" s="12"/>
      <c r="E915" s="12"/>
    </row>
    <row r="916" spans="2:5" ht="12.75">
      <c r="B916" s="1"/>
      <c r="D916" s="12"/>
      <c r="E916" s="12"/>
    </row>
    <row r="917" spans="2:5" ht="12.75">
      <c r="B917" s="1"/>
      <c r="D917" s="12"/>
      <c r="E917" s="12"/>
    </row>
    <row r="918" spans="2:5" ht="12.75">
      <c r="B918" s="1"/>
      <c r="D918" s="12"/>
      <c r="E918" s="12"/>
    </row>
    <row r="919" spans="2:5" ht="12.75">
      <c r="B919" s="1"/>
      <c r="D919" s="12"/>
      <c r="E919" s="12"/>
    </row>
    <row r="920" spans="2:5" ht="12.75">
      <c r="B920" s="1"/>
      <c r="D920" s="12"/>
      <c r="E920" s="12"/>
    </row>
    <row r="921" spans="2:5" ht="12.75">
      <c r="B921" s="1"/>
      <c r="D921" s="12"/>
      <c r="E921" s="12"/>
    </row>
    <row r="922" spans="2:5" ht="12.75">
      <c r="B922" s="1"/>
      <c r="D922" s="12"/>
      <c r="E922" s="12"/>
    </row>
    <row r="923" spans="2:5" ht="12.75">
      <c r="B923" s="1"/>
      <c r="D923" s="12"/>
      <c r="E923" s="12"/>
    </row>
    <row r="924" spans="2:5" ht="12.75">
      <c r="B924" s="1"/>
      <c r="D924" s="12"/>
      <c r="E924" s="12"/>
    </row>
    <row r="925" spans="2:5" ht="12.75">
      <c r="B925" s="1"/>
      <c r="D925" s="12"/>
      <c r="E925" s="12"/>
    </row>
    <row r="926" spans="2:5" ht="12.75">
      <c r="B926" s="1"/>
      <c r="D926" s="12"/>
      <c r="E926" s="12"/>
    </row>
    <row r="927" spans="2:5" ht="12.75">
      <c r="B927" s="1"/>
      <c r="D927" s="12"/>
      <c r="E927" s="12"/>
    </row>
    <row r="928" spans="2:5" ht="12.75">
      <c r="B928" s="1"/>
      <c r="D928" s="12"/>
      <c r="E928" s="12"/>
    </row>
    <row r="929" spans="2:5" ht="12.75">
      <c r="B929" s="1"/>
      <c r="D929" s="12"/>
      <c r="E929" s="12"/>
    </row>
    <row r="930" spans="2:5" ht="12.75">
      <c r="B930" s="1"/>
      <c r="D930" s="12"/>
      <c r="E930" s="12"/>
    </row>
    <row r="931" spans="2:5" ht="12.75">
      <c r="B931" s="1"/>
      <c r="D931" s="12"/>
      <c r="E931" s="12"/>
    </row>
    <row r="932" spans="2:5" ht="12.75">
      <c r="B932" s="1"/>
      <c r="D932" s="12"/>
      <c r="E932" s="12"/>
    </row>
    <row r="933" spans="2:5" ht="12.75">
      <c r="B933" s="1"/>
      <c r="D933" s="12"/>
      <c r="E933" s="12"/>
    </row>
    <row r="934" spans="2:5" ht="12.75">
      <c r="B934" s="1"/>
      <c r="D934" s="12"/>
      <c r="E934" s="12"/>
    </row>
    <row r="935" spans="2:5" ht="12.75">
      <c r="B935" s="1"/>
      <c r="D935" s="12"/>
      <c r="E935" s="12"/>
    </row>
    <row r="936" spans="2:5" ht="12.75">
      <c r="B936" s="1"/>
      <c r="D936" s="12"/>
      <c r="E936" s="12"/>
    </row>
    <row r="937" spans="2:5" ht="12.75">
      <c r="B937" s="1"/>
      <c r="D937" s="12"/>
      <c r="E937" s="12"/>
    </row>
    <row r="938" spans="2:5" ht="12.75">
      <c r="B938" s="1"/>
      <c r="D938" s="12"/>
      <c r="E938" s="12"/>
    </row>
    <row r="939" spans="2:5" ht="12.75">
      <c r="B939" s="1"/>
      <c r="D939" s="12"/>
      <c r="E939" s="12"/>
    </row>
    <row r="940" spans="2:5" ht="12.75">
      <c r="B940" s="1"/>
      <c r="D940" s="12"/>
      <c r="E940" s="12"/>
    </row>
    <row r="941" spans="2:5" ht="12.75">
      <c r="B941" s="1"/>
      <c r="D941" s="12"/>
      <c r="E941" s="12"/>
    </row>
    <row r="942" spans="2:5" ht="12.75">
      <c r="B942" s="1"/>
      <c r="D942" s="12"/>
      <c r="E942" s="12"/>
    </row>
    <row r="943" spans="2:5" ht="12.75">
      <c r="B943" s="1"/>
      <c r="D943" s="12"/>
      <c r="E943" s="12"/>
    </row>
    <row r="944" spans="2:5" ht="12.75">
      <c r="B944" s="1"/>
      <c r="D944" s="12"/>
      <c r="E944" s="12"/>
    </row>
    <row r="945" spans="2:5" ht="12.75">
      <c r="B945" s="1"/>
      <c r="D945" s="12"/>
      <c r="E945" s="12"/>
    </row>
    <row r="946" spans="2:5" ht="12.75">
      <c r="B946" s="1"/>
      <c r="D946" s="12"/>
      <c r="E946" s="12"/>
    </row>
    <row r="947" spans="2:5" ht="12.75">
      <c r="B947" s="1"/>
      <c r="D947" s="12"/>
      <c r="E947" s="12"/>
    </row>
    <row r="948" spans="2:5" ht="12.75">
      <c r="B948" s="1"/>
      <c r="D948" s="12"/>
      <c r="E948" s="12"/>
    </row>
    <row r="949" spans="2:5" ht="12.75">
      <c r="B949" s="1"/>
      <c r="D949" s="12"/>
      <c r="E949" s="12"/>
    </row>
    <row r="950" spans="2:5" ht="12.75">
      <c r="B950" s="1"/>
      <c r="D950" s="12"/>
      <c r="E950" s="12"/>
    </row>
    <row r="951" spans="2:5" ht="12.75">
      <c r="B951" s="1"/>
      <c r="D951" s="12"/>
      <c r="E951" s="12"/>
    </row>
    <row r="952" spans="2:5" ht="12.75">
      <c r="B952" s="1"/>
      <c r="D952" s="12"/>
      <c r="E952" s="12"/>
    </row>
    <row r="953" spans="2:5" ht="12.75">
      <c r="B953" s="1"/>
      <c r="D953" s="12"/>
      <c r="E953" s="12"/>
    </row>
    <row r="954" spans="2:5" ht="12.75">
      <c r="B954" s="1"/>
      <c r="D954" s="12"/>
      <c r="E954" s="12"/>
    </row>
    <row r="955" spans="2:5" ht="12.75">
      <c r="B955" s="1"/>
      <c r="D955" s="12"/>
      <c r="E955" s="12"/>
    </row>
    <row r="956" spans="2:5" ht="12.75">
      <c r="B956" s="1"/>
      <c r="D956" s="12"/>
      <c r="E956" s="12"/>
    </row>
    <row r="957" spans="2:5" ht="12.75">
      <c r="B957" s="1"/>
      <c r="D957" s="12"/>
      <c r="E957" s="12"/>
    </row>
    <row r="958" spans="2:5" ht="12.75">
      <c r="B958" s="1"/>
      <c r="D958" s="12"/>
      <c r="E958" s="12"/>
    </row>
    <row r="959" spans="2:5" ht="12.75">
      <c r="B959" s="1"/>
      <c r="D959" s="12"/>
      <c r="E959" s="12"/>
    </row>
    <row r="960" spans="2:5" ht="12.75">
      <c r="B960" s="1"/>
      <c r="D960" s="12"/>
      <c r="E960" s="12"/>
    </row>
    <row r="961" spans="2:5" ht="12.75">
      <c r="B961" s="1"/>
      <c r="D961" s="12"/>
      <c r="E961" s="12"/>
    </row>
    <row r="962" spans="2:5" ht="12.75">
      <c r="B962" s="1"/>
      <c r="D962" s="12"/>
      <c r="E962" s="12"/>
    </row>
    <row r="963" spans="2:5" ht="12.75">
      <c r="B963" s="1"/>
      <c r="D963" s="12"/>
      <c r="E963" s="12"/>
    </row>
    <row r="964" spans="2:5" ht="12.75">
      <c r="B964" s="1"/>
      <c r="D964" s="12"/>
      <c r="E964" s="12"/>
    </row>
    <row r="965" spans="2:5" ht="12.75">
      <c r="B965" s="1"/>
      <c r="D965" s="12"/>
      <c r="E965" s="12"/>
    </row>
    <row r="966" spans="2:5" ht="12.75">
      <c r="B966" s="1"/>
      <c r="D966" s="12"/>
      <c r="E966" s="12"/>
    </row>
    <row r="967" spans="2:5" ht="12.75">
      <c r="B967" s="1"/>
      <c r="D967" s="12"/>
      <c r="E967" s="12"/>
    </row>
    <row r="968" spans="2:5" ht="12.75">
      <c r="B968" s="1"/>
      <c r="D968" s="12"/>
      <c r="E968" s="12"/>
    </row>
    <row r="969" spans="2:5" ht="12.75">
      <c r="B969" s="1"/>
      <c r="D969" s="12"/>
      <c r="E969" s="12"/>
    </row>
    <row r="970" spans="2:5" ht="12.75">
      <c r="B970" s="1"/>
      <c r="D970" s="12"/>
      <c r="E970" s="12"/>
    </row>
    <row r="971" spans="2:5" ht="12.75">
      <c r="B971" s="1"/>
      <c r="D971" s="12"/>
      <c r="E971" s="12"/>
    </row>
    <row r="972" spans="2:5" ht="12.75">
      <c r="B972" s="1"/>
      <c r="D972" s="12"/>
      <c r="E972" s="12"/>
    </row>
    <row r="973" spans="2:5" ht="12.75">
      <c r="B973" s="1"/>
      <c r="D973" s="12"/>
      <c r="E973" s="12"/>
    </row>
    <row r="974" spans="2:5" ht="12.75">
      <c r="B974" s="1"/>
      <c r="D974" s="12"/>
      <c r="E974" s="12"/>
    </row>
    <row r="975" spans="2:5" ht="12.75">
      <c r="B975" s="1"/>
      <c r="D975" s="12"/>
      <c r="E975" s="12"/>
    </row>
    <row r="976" spans="2:5" ht="12.75">
      <c r="B976" s="1"/>
      <c r="D976" s="12"/>
      <c r="E976" s="12"/>
    </row>
    <row r="977" spans="2:5" ht="12.75">
      <c r="B977" s="1"/>
      <c r="D977" s="12"/>
      <c r="E977" s="12"/>
    </row>
    <row r="978" spans="2:5" ht="12.75">
      <c r="B978" s="1"/>
      <c r="D978" s="12"/>
      <c r="E978" s="12"/>
    </row>
    <row r="979" spans="2:5" ht="12.75">
      <c r="B979" s="1"/>
      <c r="D979" s="12"/>
      <c r="E979" s="12"/>
    </row>
    <row r="980" spans="2:5" ht="12.75">
      <c r="B980" s="1"/>
      <c r="D980" s="12"/>
      <c r="E980" s="12"/>
    </row>
    <row r="981" spans="2:5" ht="12.75">
      <c r="B981" s="1"/>
      <c r="D981" s="12"/>
      <c r="E981" s="12"/>
    </row>
    <row r="982" spans="2:5" ht="12.75">
      <c r="B982" s="1"/>
      <c r="D982" s="12"/>
      <c r="E982" s="12"/>
    </row>
    <row r="983" spans="2:5" ht="12.75">
      <c r="B983" s="1"/>
      <c r="D983" s="12"/>
      <c r="E983" s="12"/>
    </row>
    <row r="984" spans="2:5" ht="12.75">
      <c r="B984" s="1"/>
      <c r="D984" s="12"/>
      <c r="E984" s="12"/>
    </row>
    <row r="985" spans="2:5" ht="12.75">
      <c r="B985" s="1"/>
      <c r="D985" s="12"/>
      <c r="E985" s="12"/>
    </row>
    <row r="986" spans="2:5" ht="12.75">
      <c r="B986" s="1"/>
      <c r="D986" s="12"/>
      <c r="E986" s="12"/>
    </row>
    <row r="987" spans="2:5" ht="12.75">
      <c r="B987" s="1"/>
      <c r="D987" s="12"/>
      <c r="E987" s="12"/>
    </row>
  </sheetData>
  <mergeCells count="9">
    <mergeCell ref="A33:A36"/>
    <mergeCell ref="B34:B36"/>
    <mergeCell ref="B4:B6"/>
    <mergeCell ref="B7:B8"/>
    <mergeCell ref="A14:A18"/>
    <mergeCell ref="A21:A24"/>
    <mergeCell ref="A27:A30"/>
    <mergeCell ref="B28:B30"/>
    <mergeCell ref="A2:A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22B44-4A52-44C4-B72B-0CA3CABE0818}">
  <dimension ref="A1:I46"/>
  <sheetViews>
    <sheetView workbookViewId="0"/>
  </sheetViews>
  <sheetFormatPr defaultRowHeight="12.75"/>
  <cols>
    <col min="1" max="1" width="12" bestFit="1" customWidth="1"/>
    <col min="2" max="2" width="25.28515625" bestFit="1" customWidth="1"/>
    <col min="3" max="3" width="15.28515625" bestFit="1" customWidth="1"/>
    <col min="4" max="4" width="31.140625" bestFit="1" customWidth="1"/>
    <col min="5" max="5" width="7.42578125" bestFit="1" customWidth="1"/>
    <col min="6" max="6" width="8" bestFit="1" customWidth="1"/>
    <col min="7" max="7" width="7.42578125" bestFit="1" customWidth="1"/>
    <col min="8" max="8" width="11.7109375" bestFit="1" customWidth="1"/>
  </cols>
  <sheetData>
    <row r="1" spans="1:9">
      <c r="A1" t="s">
        <v>0</v>
      </c>
      <c r="B1" t="s">
        <v>14</v>
      </c>
      <c r="C1" t="s">
        <v>22</v>
      </c>
      <c r="D1" t="s">
        <v>9</v>
      </c>
      <c r="E1" t="s">
        <v>186</v>
      </c>
      <c r="F1" t="s">
        <v>187</v>
      </c>
      <c r="G1" t="s">
        <v>188</v>
      </c>
      <c r="H1" t="s">
        <v>189</v>
      </c>
      <c r="I1" s="65" t="s">
        <v>211</v>
      </c>
    </row>
    <row r="3" spans="1:9">
      <c r="A3" t="s">
        <v>1</v>
      </c>
      <c r="B3" t="s">
        <v>190</v>
      </c>
      <c r="C3" t="s">
        <v>191</v>
      </c>
      <c r="D3" t="s">
        <v>13</v>
      </c>
      <c r="E3">
        <v>88.43</v>
      </c>
      <c r="F3">
        <v>88.01</v>
      </c>
      <c r="G3">
        <v>88.08</v>
      </c>
      <c r="H3">
        <f>AVERAGE(E3:G3)</f>
        <v>88.173333333333332</v>
      </c>
      <c r="I3">
        <f>STDEV(E3:G3)</f>
        <v>0.22501851775650467</v>
      </c>
    </row>
    <row r="4" spans="1:9">
      <c r="A4" t="s">
        <v>1</v>
      </c>
      <c r="B4" t="s">
        <v>46</v>
      </c>
      <c r="C4" t="s">
        <v>191</v>
      </c>
      <c r="D4" t="s">
        <v>46</v>
      </c>
      <c r="E4">
        <v>85.78</v>
      </c>
      <c r="F4">
        <v>85.7</v>
      </c>
      <c r="G4">
        <v>85.58</v>
      </c>
      <c r="H4">
        <f>AVERAGE(E4:G4)</f>
        <v>85.686666666666667</v>
      </c>
      <c r="I4">
        <f t="shared" ref="I4:I46" si="0">STDEV(E4:G4)</f>
        <v>0.10066445913694495</v>
      </c>
    </row>
    <row r="6" spans="1:9">
      <c r="A6" t="s">
        <v>194</v>
      </c>
      <c r="B6" t="s">
        <v>192</v>
      </c>
      <c r="C6" t="s">
        <v>193</v>
      </c>
      <c r="D6" t="s">
        <v>54</v>
      </c>
      <c r="E6">
        <v>84.07</v>
      </c>
      <c r="F6">
        <v>84.07</v>
      </c>
      <c r="G6">
        <v>84.05</v>
      </c>
      <c r="H6">
        <f t="shared" ref="H6:H11" si="1">AVERAGE(E6:G6)</f>
        <v>84.063333333333333</v>
      </c>
      <c r="I6">
        <f t="shared" si="0"/>
        <v>1.1547005383790217E-2</v>
      </c>
    </row>
    <row r="7" spans="1:9">
      <c r="A7" t="s">
        <v>194</v>
      </c>
      <c r="B7" t="s">
        <v>55</v>
      </c>
      <c r="C7" t="s">
        <v>193</v>
      </c>
      <c r="D7" t="s">
        <v>55</v>
      </c>
      <c r="E7">
        <v>82.98</v>
      </c>
      <c r="F7">
        <v>82.77</v>
      </c>
      <c r="G7">
        <v>82.81</v>
      </c>
      <c r="H7">
        <f t="shared" si="1"/>
        <v>82.853333333333339</v>
      </c>
      <c r="I7">
        <f t="shared" si="0"/>
        <v>0.11150485789118818</v>
      </c>
    </row>
    <row r="8" spans="1:9">
      <c r="A8" t="s">
        <v>194</v>
      </c>
      <c r="B8" t="s">
        <v>192</v>
      </c>
      <c r="C8" t="s">
        <v>29</v>
      </c>
      <c r="D8" t="s">
        <v>29</v>
      </c>
      <c r="E8">
        <v>72</v>
      </c>
      <c r="F8">
        <v>71.989999999999995</v>
      </c>
      <c r="G8">
        <v>72.040000000000006</v>
      </c>
      <c r="H8">
        <f t="shared" si="1"/>
        <v>72.010000000000005</v>
      </c>
      <c r="I8">
        <f t="shared" si="0"/>
        <v>2.6457513110651382E-2</v>
      </c>
    </row>
    <row r="9" spans="1:9">
      <c r="A9" t="s">
        <v>194</v>
      </c>
      <c r="B9" t="s">
        <v>55</v>
      </c>
      <c r="C9" t="s">
        <v>29</v>
      </c>
      <c r="D9" t="s">
        <v>63</v>
      </c>
      <c r="E9">
        <v>71.14</v>
      </c>
      <c r="F9">
        <v>71.17</v>
      </c>
      <c r="G9">
        <v>71.069999999999993</v>
      </c>
      <c r="H9">
        <f t="shared" si="1"/>
        <v>71.126666666666665</v>
      </c>
      <c r="I9">
        <f t="shared" si="0"/>
        <v>5.1316014394473398E-2</v>
      </c>
    </row>
    <row r="10" spans="1:9">
      <c r="A10" t="s">
        <v>194</v>
      </c>
      <c r="B10" t="s">
        <v>58</v>
      </c>
      <c r="C10" t="s">
        <v>29</v>
      </c>
      <c r="D10" t="s">
        <v>66</v>
      </c>
      <c r="E10">
        <v>72.02</v>
      </c>
      <c r="F10">
        <v>72.03</v>
      </c>
      <c r="G10">
        <v>71.89</v>
      </c>
      <c r="H10">
        <f t="shared" si="1"/>
        <v>71.98</v>
      </c>
      <c r="I10">
        <f t="shared" si="0"/>
        <v>7.8102496759065568E-2</v>
      </c>
    </row>
    <row r="11" spans="1:9">
      <c r="A11" t="s">
        <v>194</v>
      </c>
      <c r="B11" t="s">
        <v>61</v>
      </c>
      <c r="C11" t="s">
        <v>29</v>
      </c>
      <c r="D11" t="s">
        <v>69</v>
      </c>
      <c r="E11">
        <v>71.2</v>
      </c>
      <c r="F11">
        <v>71.319999999999993</v>
      </c>
      <c r="G11">
        <v>71.349999999999994</v>
      </c>
      <c r="H11">
        <f t="shared" si="1"/>
        <v>71.289999999999992</v>
      </c>
      <c r="I11">
        <f t="shared" si="0"/>
        <v>7.9372539331932668E-2</v>
      </c>
    </row>
    <row r="13" spans="1:9">
      <c r="A13" t="s">
        <v>197</v>
      </c>
      <c r="B13" t="s">
        <v>195</v>
      </c>
      <c r="C13" t="s">
        <v>196</v>
      </c>
      <c r="D13" t="s">
        <v>2</v>
      </c>
      <c r="E13">
        <v>73</v>
      </c>
      <c r="F13">
        <v>72.27</v>
      </c>
      <c r="G13">
        <v>72.2</v>
      </c>
      <c r="H13">
        <f t="shared" ref="H13:H23" si="2">AVERAGE(E13:G13)</f>
        <v>72.489999999999995</v>
      </c>
      <c r="I13">
        <f t="shared" si="0"/>
        <v>0.44305755833751448</v>
      </c>
    </row>
    <row r="14" spans="1:9">
      <c r="A14" t="s">
        <v>197</v>
      </c>
      <c r="B14" t="s">
        <v>86</v>
      </c>
      <c r="C14" t="s">
        <v>196</v>
      </c>
      <c r="D14" t="s">
        <v>86</v>
      </c>
      <c r="E14">
        <v>74.83</v>
      </c>
      <c r="F14">
        <v>74.97</v>
      </c>
      <c r="G14">
        <v>74.849999999999994</v>
      </c>
      <c r="H14">
        <f t="shared" si="2"/>
        <v>74.88333333333334</v>
      </c>
      <c r="I14">
        <f t="shared" si="0"/>
        <v>7.5718777944004848E-2</v>
      </c>
    </row>
    <row r="15" spans="1:9">
      <c r="A15" t="s">
        <v>197</v>
      </c>
      <c r="B15" t="s">
        <v>87</v>
      </c>
      <c r="C15" t="s">
        <v>196</v>
      </c>
      <c r="D15" t="s">
        <v>87</v>
      </c>
      <c r="E15">
        <v>74.73</v>
      </c>
      <c r="F15">
        <v>74.67</v>
      </c>
      <c r="G15">
        <v>74.81</v>
      </c>
      <c r="H15">
        <f t="shared" si="2"/>
        <v>74.736666666666665</v>
      </c>
      <c r="I15">
        <f t="shared" si="0"/>
        <v>7.0237691685685111E-2</v>
      </c>
    </row>
    <row r="16" spans="1:9">
      <c r="A16" t="s">
        <v>197</v>
      </c>
      <c r="B16" t="s">
        <v>195</v>
      </c>
      <c r="C16" t="s">
        <v>88</v>
      </c>
      <c r="D16" t="s">
        <v>88</v>
      </c>
      <c r="E16">
        <v>72.790000000000006</v>
      </c>
      <c r="F16">
        <v>72.739999999999995</v>
      </c>
      <c r="G16">
        <v>74.17</v>
      </c>
      <c r="H16">
        <f t="shared" si="2"/>
        <v>73.233333333333334</v>
      </c>
      <c r="I16">
        <f t="shared" si="0"/>
        <v>0.81156227939286008</v>
      </c>
    </row>
    <row r="17" spans="1:9">
      <c r="A17" t="s">
        <v>197</v>
      </c>
      <c r="B17" t="s">
        <v>76</v>
      </c>
      <c r="C17" t="s">
        <v>80</v>
      </c>
      <c r="D17" t="s">
        <v>89</v>
      </c>
      <c r="E17">
        <v>72.91</v>
      </c>
      <c r="F17">
        <v>72.91</v>
      </c>
      <c r="G17">
        <v>72.63</v>
      </c>
      <c r="H17">
        <f t="shared" si="2"/>
        <v>72.816666666666663</v>
      </c>
      <c r="I17">
        <f t="shared" si="0"/>
        <v>0.16165807537309587</v>
      </c>
    </row>
    <row r="18" spans="1:9">
      <c r="A18" t="s">
        <v>197</v>
      </c>
      <c r="B18" t="s">
        <v>77</v>
      </c>
      <c r="C18" t="s">
        <v>80</v>
      </c>
      <c r="D18" t="s">
        <v>90</v>
      </c>
      <c r="E18">
        <v>72.33</v>
      </c>
      <c r="F18">
        <v>72.349999999999994</v>
      </c>
      <c r="G18">
        <v>72.16</v>
      </c>
      <c r="H18">
        <f t="shared" si="2"/>
        <v>72.28</v>
      </c>
      <c r="I18">
        <f t="shared" si="0"/>
        <v>0.10440306508910514</v>
      </c>
    </row>
    <row r="19" spans="1:9">
      <c r="A19" t="s">
        <v>197</v>
      </c>
      <c r="B19" t="s">
        <v>79</v>
      </c>
      <c r="C19" t="s">
        <v>80</v>
      </c>
      <c r="D19" t="s">
        <v>91</v>
      </c>
      <c r="E19">
        <v>72.739999999999995</v>
      </c>
      <c r="F19">
        <v>72.739999999999995</v>
      </c>
      <c r="G19">
        <v>72.7</v>
      </c>
      <c r="H19">
        <f t="shared" si="2"/>
        <v>72.726666666666674</v>
      </c>
      <c r="I19">
        <f t="shared" si="0"/>
        <v>2.3094010767580435E-2</v>
      </c>
    </row>
    <row r="20" spans="1:9">
      <c r="A20" t="s">
        <v>197</v>
      </c>
      <c r="B20" t="s">
        <v>86</v>
      </c>
      <c r="C20" t="s">
        <v>80</v>
      </c>
      <c r="D20" t="s">
        <v>92</v>
      </c>
      <c r="E20">
        <v>75.05</v>
      </c>
      <c r="F20">
        <v>74.97</v>
      </c>
      <c r="G20">
        <v>74.81</v>
      </c>
      <c r="H20">
        <f t="shared" si="2"/>
        <v>74.943333333333328</v>
      </c>
      <c r="I20">
        <f t="shared" si="0"/>
        <v>0.12220201853215312</v>
      </c>
    </row>
    <row r="21" spans="1:9">
      <c r="A21" t="s">
        <v>197</v>
      </c>
      <c r="B21" t="s">
        <v>86</v>
      </c>
      <c r="C21" t="s">
        <v>88</v>
      </c>
      <c r="D21" t="s">
        <v>93</v>
      </c>
      <c r="E21">
        <v>75.569999999999993</v>
      </c>
      <c r="F21">
        <v>75.61</v>
      </c>
      <c r="G21">
        <v>75.53</v>
      </c>
      <c r="H21">
        <f t="shared" si="2"/>
        <v>75.570000000000007</v>
      </c>
      <c r="I21">
        <f t="shared" si="0"/>
        <v>3.9999999999999147E-2</v>
      </c>
    </row>
    <row r="22" spans="1:9">
      <c r="A22" t="s">
        <v>197</v>
      </c>
      <c r="B22" t="s">
        <v>87</v>
      </c>
      <c r="C22" t="s">
        <v>88</v>
      </c>
      <c r="D22" t="s">
        <v>94</v>
      </c>
      <c r="E22">
        <v>76.239999999999995</v>
      </c>
      <c r="F22">
        <v>75.319999999999993</v>
      </c>
      <c r="G22">
        <v>75.349999999999994</v>
      </c>
      <c r="H22">
        <f t="shared" si="2"/>
        <v>75.63666666666667</v>
      </c>
      <c r="I22">
        <f t="shared" si="0"/>
        <v>0.52271725945613667</v>
      </c>
    </row>
    <row r="23" spans="1:9">
      <c r="A23" t="s">
        <v>197</v>
      </c>
      <c r="B23" t="s">
        <v>198</v>
      </c>
      <c r="C23" t="s">
        <v>196</v>
      </c>
      <c r="D23" t="s">
        <v>198</v>
      </c>
      <c r="E23">
        <v>69.73</v>
      </c>
      <c r="F23">
        <v>69.64</v>
      </c>
      <c r="G23">
        <v>69.62</v>
      </c>
      <c r="H23">
        <f t="shared" si="2"/>
        <v>69.663333333333341</v>
      </c>
      <c r="I23">
        <f t="shared" si="0"/>
        <v>5.8594652770823617E-2</v>
      </c>
    </row>
    <row r="25" spans="1:9">
      <c r="A25" t="s">
        <v>3</v>
      </c>
      <c r="B25" t="s">
        <v>199</v>
      </c>
      <c r="C25" t="s">
        <v>200</v>
      </c>
      <c r="D25" t="s">
        <v>3</v>
      </c>
      <c r="E25">
        <v>75.069999999999993</v>
      </c>
      <c r="F25">
        <v>73.87</v>
      </c>
      <c r="G25">
        <v>73.819999999999993</v>
      </c>
      <c r="H25">
        <f t="shared" ref="H25:H31" si="3">AVERAGE(E25:G25)</f>
        <v>74.25333333333333</v>
      </c>
      <c r="I25">
        <f t="shared" si="0"/>
        <v>0.70769579151873518</v>
      </c>
    </row>
    <row r="26" spans="1:9">
      <c r="A26" t="s">
        <v>3</v>
      </c>
      <c r="B26" t="s">
        <v>115</v>
      </c>
      <c r="C26" t="s">
        <v>200</v>
      </c>
      <c r="D26" t="s">
        <v>115</v>
      </c>
      <c r="E26">
        <v>76.319999999999993</v>
      </c>
      <c r="F26">
        <v>75.44</v>
      </c>
      <c r="G26">
        <v>74.8</v>
      </c>
      <c r="H26">
        <f t="shared" si="3"/>
        <v>75.52</v>
      </c>
      <c r="I26">
        <f t="shared" si="0"/>
        <v>0.76315136113355442</v>
      </c>
    </row>
    <row r="27" spans="1:9">
      <c r="A27" t="s">
        <v>3</v>
      </c>
      <c r="B27" t="s">
        <v>116</v>
      </c>
      <c r="C27" t="s">
        <v>200</v>
      </c>
      <c r="D27" t="s">
        <v>116</v>
      </c>
      <c r="E27">
        <v>77.13</v>
      </c>
      <c r="F27">
        <v>77.180000000000007</v>
      </c>
      <c r="G27">
        <v>77.22</v>
      </c>
      <c r="H27">
        <f t="shared" si="3"/>
        <v>77.176666666666662</v>
      </c>
      <c r="I27">
        <f t="shared" si="0"/>
        <v>4.5092497528231003E-2</v>
      </c>
    </row>
    <row r="28" spans="1:9">
      <c r="A28" t="s">
        <v>3</v>
      </c>
      <c r="B28" t="s">
        <v>201</v>
      </c>
      <c r="C28" t="s">
        <v>111</v>
      </c>
      <c r="D28" t="s">
        <v>117</v>
      </c>
      <c r="E28">
        <v>78.290000000000006</v>
      </c>
      <c r="F28">
        <v>78.37</v>
      </c>
      <c r="G28">
        <v>78.28</v>
      </c>
      <c r="H28">
        <f t="shared" si="3"/>
        <v>78.313333333333347</v>
      </c>
      <c r="I28">
        <f t="shared" si="0"/>
        <v>4.9328828623163221E-2</v>
      </c>
    </row>
    <row r="29" spans="1:9">
      <c r="A29" t="s">
        <v>3</v>
      </c>
      <c r="B29" t="s">
        <v>202</v>
      </c>
      <c r="C29" t="s">
        <v>111</v>
      </c>
      <c r="D29" t="s">
        <v>118</v>
      </c>
      <c r="E29">
        <v>81.84</v>
      </c>
      <c r="F29">
        <v>81.84</v>
      </c>
      <c r="G29">
        <v>81.88</v>
      </c>
      <c r="H29">
        <f t="shared" si="3"/>
        <v>81.853333333333339</v>
      </c>
      <c r="I29">
        <f t="shared" si="0"/>
        <v>2.3094010767580435E-2</v>
      </c>
    </row>
    <row r="30" spans="1:9">
      <c r="A30" t="s">
        <v>3</v>
      </c>
      <c r="B30" t="s">
        <v>115</v>
      </c>
      <c r="C30" t="s">
        <v>111</v>
      </c>
      <c r="D30" t="s">
        <v>119</v>
      </c>
      <c r="E30">
        <v>78.2</v>
      </c>
      <c r="F30">
        <v>78.37</v>
      </c>
      <c r="G30">
        <v>78.23</v>
      </c>
      <c r="H30">
        <f t="shared" si="3"/>
        <v>78.266666666666666</v>
      </c>
      <c r="I30">
        <f t="shared" si="0"/>
        <v>9.0737717258775399E-2</v>
      </c>
    </row>
    <row r="31" spans="1:9">
      <c r="A31" t="s">
        <v>3</v>
      </c>
      <c r="B31" t="s">
        <v>116</v>
      </c>
      <c r="C31" t="s">
        <v>111</v>
      </c>
      <c r="D31" t="s">
        <v>120</v>
      </c>
      <c r="E31">
        <v>79.87</v>
      </c>
      <c r="F31">
        <v>79.849999999999994</v>
      </c>
      <c r="G31">
        <v>80.12</v>
      </c>
      <c r="H31">
        <f t="shared" si="3"/>
        <v>79.946666666666673</v>
      </c>
      <c r="I31">
        <f t="shared" si="0"/>
        <v>0.15044378795196006</v>
      </c>
    </row>
    <row r="33" spans="1:9">
      <c r="A33" t="s">
        <v>205</v>
      </c>
      <c r="B33" t="s">
        <v>203</v>
      </c>
      <c r="C33" t="s">
        <v>204</v>
      </c>
      <c r="D33" t="s">
        <v>4</v>
      </c>
      <c r="E33">
        <v>75.31</v>
      </c>
      <c r="F33">
        <v>74.17</v>
      </c>
      <c r="G33">
        <v>74.09</v>
      </c>
      <c r="H33">
        <f>AVERAGE(E33:G33)</f>
        <v>74.523333333333341</v>
      </c>
      <c r="I33">
        <f t="shared" si="0"/>
        <v>0.6824465791058909</v>
      </c>
    </row>
    <row r="34" spans="1:9">
      <c r="A34" t="s">
        <v>205</v>
      </c>
      <c r="B34" t="s">
        <v>133</v>
      </c>
      <c r="C34" t="s">
        <v>111</v>
      </c>
      <c r="D34" t="s">
        <v>138</v>
      </c>
      <c r="E34">
        <v>82.46</v>
      </c>
      <c r="F34">
        <v>82.6</v>
      </c>
      <c r="G34">
        <v>82.54</v>
      </c>
      <c r="H34">
        <f>AVERAGE(E34:G34)</f>
        <v>82.533333333333346</v>
      </c>
      <c r="I34">
        <f t="shared" si="0"/>
        <v>7.0237691685685791E-2</v>
      </c>
    </row>
    <row r="36" spans="1:9">
      <c r="A36" t="s">
        <v>5</v>
      </c>
      <c r="B36" t="s">
        <v>206</v>
      </c>
      <c r="C36" t="s">
        <v>207</v>
      </c>
      <c r="D36" t="s">
        <v>5</v>
      </c>
      <c r="E36">
        <v>78.39</v>
      </c>
      <c r="F36">
        <v>77.14</v>
      </c>
      <c r="G36">
        <v>77.09</v>
      </c>
      <c r="H36">
        <f t="shared" ref="H36:H43" si="4">AVERAGE(E36:G36)</f>
        <v>77.540000000000006</v>
      </c>
      <c r="I36">
        <f t="shared" si="0"/>
        <v>0.73654599313281088</v>
      </c>
    </row>
    <row r="37" spans="1:9">
      <c r="A37" t="s">
        <v>5</v>
      </c>
      <c r="B37" t="s">
        <v>143</v>
      </c>
      <c r="C37" t="s">
        <v>207</v>
      </c>
      <c r="D37" t="s">
        <v>143</v>
      </c>
      <c r="E37">
        <v>73.11</v>
      </c>
      <c r="F37">
        <v>74.150000000000006</v>
      </c>
      <c r="G37">
        <v>77.22</v>
      </c>
      <c r="H37">
        <f>AVERAGE(E37:G37)</f>
        <v>74.826666666666668</v>
      </c>
      <c r="I37">
        <f>STDEV(E37:G37)</f>
        <v>2.1369214616670704</v>
      </c>
    </row>
    <row r="38" spans="1:9">
      <c r="A38" t="s">
        <v>5</v>
      </c>
      <c r="B38" t="s">
        <v>151</v>
      </c>
      <c r="C38" t="s">
        <v>207</v>
      </c>
      <c r="D38" t="s">
        <v>151</v>
      </c>
      <c r="E38">
        <v>76.11</v>
      </c>
      <c r="F38">
        <v>76.19</v>
      </c>
      <c r="G38">
        <v>76.239999999999995</v>
      </c>
      <c r="H38">
        <f t="shared" si="4"/>
        <v>76.180000000000007</v>
      </c>
      <c r="I38">
        <f t="shared" si="0"/>
        <v>6.5574385243017799E-2</v>
      </c>
    </row>
    <row r="39" spans="1:9">
      <c r="A39" t="s">
        <v>5</v>
      </c>
      <c r="B39" t="s">
        <v>206</v>
      </c>
      <c r="C39" t="s">
        <v>208</v>
      </c>
      <c r="D39" t="s">
        <v>152</v>
      </c>
      <c r="E39">
        <v>79.959999999999994</v>
      </c>
      <c r="F39">
        <v>80.02</v>
      </c>
      <c r="G39">
        <v>80.540000000000006</v>
      </c>
      <c r="H39">
        <f t="shared" si="4"/>
        <v>80.173333333333332</v>
      </c>
      <c r="I39">
        <f t="shared" si="0"/>
        <v>0.31895663237082494</v>
      </c>
    </row>
    <row r="40" spans="1:9">
      <c r="A40" t="s">
        <v>5</v>
      </c>
      <c r="B40" t="s">
        <v>143</v>
      </c>
      <c r="C40" t="s">
        <v>145</v>
      </c>
      <c r="D40" t="s">
        <v>153</v>
      </c>
      <c r="E40">
        <v>78.41</v>
      </c>
      <c r="F40">
        <v>78.47</v>
      </c>
      <c r="G40">
        <v>78.38</v>
      </c>
      <c r="H40">
        <f t="shared" si="4"/>
        <v>78.42</v>
      </c>
      <c r="I40">
        <f t="shared" si="0"/>
        <v>4.5825756949560134E-2</v>
      </c>
    </row>
    <row r="41" spans="1:9">
      <c r="A41" t="s">
        <v>5</v>
      </c>
      <c r="B41" t="s">
        <v>143</v>
      </c>
      <c r="C41" t="s">
        <v>146</v>
      </c>
      <c r="D41" t="s">
        <v>154</v>
      </c>
      <c r="E41">
        <v>78.66</v>
      </c>
      <c r="F41">
        <v>78.44</v>
      </c>
      <c r="G41">
        <v>78.77</v>
      </c>
      <c r="H41">
        <f t="shared" si="4"/>
        <v>78.623333333333335</v>
      </c>
      <c r="I41">
        <f t="shared" si="0"/>
        <v>0.16802777548171327</v>
      </c>
    </row>
    <row r="42" spans="1:9">
      <c r="A42" t="s">
        <v>5</v>
      </c>
      <c r="B42" t="s">
        <v>143</v>
      </c>
      <c r="C42" t="s">
        <v>148</v>
      </c>
      <c r="D42" t="s">
        <v>155</v>
      </c>
      <c r="E42">
        <v>78.63</v>
      </c>
      <c r="F42">
        <v>78.67</v>
      </c>
      <c r="G42">
        <v>78.760000000000005</v>
      </c>
      <c r="H42">
        <f t="shared" si="4"/>
        <v>78.686666666666667</v>
      </c>
      <c r="I42">
        <f t="shared" si="0"/>
        <v>6.6583281184798476E-2</v>
      </c>
    </row>
    <row r="43" spans="1:9">
      <c r="A43" t="s">
        <v>5</v>
      </c>
      <c r="B43" t="s">
        <v>151</v>
      </c>
      <c r="C43" t="s">
        <v>208</v>
      </c>
      <c r="D43" t="s">
        <v>156</v>
      </c>
      <c r="E43">
        <v>78.72</v>
      </c>
      <c r="F43">
        <v>78.64</v>
      </c>
      <c r="G43">
        <v>78.73</v>
      </c>
      <c r="H43">
        <f t="shared" si="4"/>
        <v>78.696666666666673</v>
      </c>
      <c r="I43">
        <f t="shared" si="0"/>
        <v>4.9328828623163221E-2</v>
      </c>
    </row>
    <row r="45" spans="1:9">
      <c r="A45" t="s">
        <v>6</v>
      </c>
      <c r="B45" t="s">
        <v>209</v>
      </c>
      <c r="C45" t="s">
        <v>210</v>
      </c>
      <c r="D45" t="s">
        <v>6</v>
      </c>
      <c r="E45">
        <v>68.42</v>
      </c>
      <c r="F45">
        <v>68.36</v>
      </c>
      <c r="G45">
        <v>68.37</v>
      </c>
      <c r="H45">
        <f>AVERAGE(E45:G45)</f>
        <v>68.38333333333334</v>
      </c>
      <c r="I45">
        <f t="shared" si="0"/>
        <v>3.2145502536643417E-2</v>
      </c>
    </row>
    <row r="46" spans="1:9">
      <c r="A46" t="s">
        <v>6</v>
      </c>
      <c r="B46" t="s">
        <v>209</v>
      </c>
      <c r="C46" t="s">
        <v>177</v>
      </c>
      <c r="D46" t="s">
        <v>177</v>
      </c>
      <c r="E46">
        <v>70.569999999999993</v>
      </c>
      <c r="F46">
        <v>70.540000000000006</v>
      </c>
      <c r="G46">
        <v>70.62</v>
      </c>
      <c r="H46">
        <f>AVERAGE(E46:G46)</f>
        <v>70.576666666666668</v>
      </c>
      <c r="I46">
        <f t="shared" si="0"/>
        <v>4.0414518843273968E-2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Contents</vt:lpstr>
      <vt:lpstr>MEDI Round alpha</vt:lpstr>
      <vt:lpstr>MEDI Round beta</vt:lpstr>
      <vt:lpstr>MEDI UCA Round alpha</vt:lpstr>
      <vt:lpstr>MEDI UCA Round beta</vt:lpstr>
      <vt:lpstr>S309 Round alpha</vt:lpstr>
      <vt:lpstr>S309 Round beta</vt:lpstr>
      <vt:lpstr>mAb114 Round alpha</vt:lpstr>
      <vt:lpstr>mAb114 Round beta</vt:lpstr>
      <vt:lpstr>mAb114-UCA Round alpha</vt:lpstr>
      <vt:lpstr>mAb114-UCA Round beta</vt:lpstr>
      <vt:lpstr>REGN10987 Round alpha</vt:lpstr>
      <vt:lpstr>REGN10987 Round beta</vt:lpstr>
      <vt:lpstr>C143 Round alpha</vt:lpstr>
      <vt:lpstr>C143 Round beta</vt:lpstr>
      <vt:lpstr>Thermal melt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Hie</dc:creator>
  <cp:lastModifiedBy>Brian Hie</cp:lastModifiedBy>
  <dcterms:created xsi:type="dcterms:W3CDTF">2022-06-01T02:28:17Z</dcterms:created>
  <dcterms:modified xsi:type="dcterms:W3CDTF">2023-03-13T19:15:29Z</dcterms:modified>
</cp:coreProperties>
</file>