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fpulous/Desktop/ISM/Paper 1 0301/Final Submission to Nature Biotech/231228 Uploaded Materials/Source Data Files/Extended Data Figure 5/"/>
    </mc:Choice>
  </mc:AlternateContent>
  <xr:revisionPtr revIDLastSave="0" documentId="13_ncr:1_{8B945CF2-BD30-9444-8101-20964828D311}" xr6:coauthVersionLast="47" xr6:coauthVersionMax="47" xr10:uidLastSave="{00000000-0000-0000-0000-000000000000}"/>
  <bookViews>
    <workbookView xWindow="0" yWindow="740" windowWidth="28340" windowHeight="15840" activeTab="1" xr2:uid="{00000000-000D-0000-FFFF-FFFF00000000}"/>
  </bookViews>
  <sheets>
    <sheet name="Ext Data Fig 5B Groups" sheetId="1" r:id="rId1"/>
    <sheet name="Ext Data Fig 5B Densitometr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2" l="1"/>
  <c r="Q71" i="2"/>
  <c r="Q72" i="2"/>
  <c r="Q73" i="2"/>
  <c r="Q74" i="2"/>
  <c r="Q69" i="2"/>
  <c r="M70" i="2"/>
  <c r="M71" i="2"/>
  <c r="M72" i="2"/>
  <c r="M73" i="2"/>
  <c r="M74" i="2"/>
  <c r="M69" i="2"/>
  <c r="P74" i="2"/>
  <c r="P73" i="2"/>
  <c r="P72" i="2"/>
  <c r="P71" i="2"/>
  <c r="P70" i="2"/>
  <c r="P69" i="2"/>
  <c r="L74" i="2"/>
  <c r="L73" i="2"/>
  <c r="L72" i="2"/>
  <c r="L71" i="2"/>
  <c r="L70" i="2"/>
  <c r="L69" i="2"/>
  <c r="I70" i="2"/>
  <c r="I71" i="2"/>
  <c r="I72" i="2"/>
  <c r="I73" i="2"/>
  <c r="I74" i="2"/>
  <c r="I69" i="2"/>
  <c r="H70" i="2"/>
  <c r="H71" i="2"/>
  <c r="H72" i="2"/>
  <c r="H73" i="2"/>
  <c r="H74" i="2"/>
  <c r="H69" i="2"/>
  <c r="Q88" i="2"/>
  <c r="Q89" i="2"/>
  <c r="Q90" i="2"/>
  <c r="Q91" i="2"/>
  <c r="Q92" i="2"/>
  <c r="Q87" i="2"/>
  <c r="Q79" i="2"/>
  <c r="Q80" i="2"/>
  <c r="Q81" i="2"/>
  <c r="Q82" i="2"/>
  <c r="Q83" i="2"/>
  <c r="Q78" i="2"/>
  <c r="M88" i="2"/>
  <c r="M89" i="2"/>
  <c r="M90" i="2"/>
  <c r="M91" i="2"/>
  <c r="M92" i="2"/>
  <c r="M87" i="2"/>
  <c r="M79" i="2"/>
  <c r="M80" i="2"/>
  <c r="M81" i="2"/>
  <c r="M82" i="2"/>
  <c r="M83" i="2"/>
  <c r="M78" i="2"/>
  <c r="I88" i="2"/>
  <c r="I89" i="2"/>
  <c r="I90" i="2"/>
  <c r="I91" i="2"/>
  <c r="I92" i="2"/>
  <c r="I87" i="2"/>
  <c r="I79" i="2"/>
  <c r="I80" i="2"/>
  <c r="I81" i="2"/>
  <c r="I82" i="2"/>
  <c r="I83" i="2"/>
  <c r="I78" i="2"/>
  <c r="P92" i="2"/>
  <c r="P91" i="2"/>
  <c r="P90" i="2"/>
  <c r="P89" i="2"/>
  <c r="P88" i="2"/>
  <c r="P87" i="2"/>
  <c r="P83" i="2"/>
  <c r="P82" i="2"/>
  <c r="P81" i="2"/>
  <c r="P80" i="2"/>
  <c r="P79" i="2"/>
  <c r="P78" i="2"/>
  <c r="L92" i="2"/>
  <c r="L91" i="2"/>
  <c r="L90" i="2"/>
  <c r="L89" i="2"/>
  <c r="L88" i="2"/>
  <c r="L87" i="2"/>
  <c r="L83" i="2"/>
  <c r="L82" i="2"/>
  <c r="L81" i="2"/>
  <c r="L80" i="2"/>
  <c r="L79" i="2"/>
  <c r="L78" i="2"/>
  <c r="H92" i="2"/>
  <c r="H91" i="2"/>
  <c r="H90" i="2"/>
  <c r="H89" i="2"/>
  <c r="H88" i="2"/>
  <c r="H87" i="2"/>
  <c r="H79" i="2"/>
  <c r="H80" i="2"/>
  <c r="H81" i="2"/>
  <c r="H82" i="2"/>
  <c r="H83" i="2"/>
  <c r="H78" i="2"/>
  <c r="M56" i="2" l="1"/>
  <c r="M57" i="2"/>
  <c r="M58" i="2"/>
  <c r="M59" i="2"/>
  <c r="M60" i="2"/>
  <c r="M61" i="2"/>
  <c r="M62" i="2"/>
  <c r="M63" i="2"/>
  <c r="M64" i="2"/>
  <c r="M65" i="2"/>
  <c r="M55" i="2"/>
  <c r="M42" i="2"/>
  <c r="M43" i="2"/>
  <c r="M44" i="2"/>
  <c r="M45" i="2"/>
  <c r="M46" i="2"/>
  <c r="M47" i="2"/>
  <c r="M48" i="2"/>
  <c r="M49" i="2"/>
  <c r="M50" i="2"/>
  <c r="M51" i="2"/>
  <c r="M41" i="2"/>
  <c r="M32" i="2"/>
  <c r="M33" i="2"/>
  <c r="M34" i="2"/>
  <c r="M35" i="2"/>
  <c r="M36" i="2"/>
  <c r="M31" i="2"/>
  <c r="M23" i="2"/>
  <c r="M24" i="2"/>
  <c r="M25" i="2"/>
  <c r="M26" i="2"/>
  <c r="M27" i="2"/>
  <c r="M22" i="2"/>
  <c r="M14" i="2"/>
  <c r="M15" i="2"/>
  <c r="M16" i="2"/>
  <c r="M17" i="2"/>
  <c r="M18" i="2"/>
  <c r="M13" i="2"/>
  <c r="M5" i="2"/>
  <c r="M6" i="2"/>
  <c r="M7" i="2"/>
  <c r="M8" i="2"/>
  <c r="M9" i="2"/>
  <c r="M4" i="2"/>
  <c r="L65" i="2" l="1"/>
  <c r="L64" i="2"/>
  <c r="L63" i="2"/>
  <c r="L62" i="2"/>
  <c r="L61" i="2"/>
  <c r="L60" i="2"/>
  <c r="L59" i="2"/>
  <c r="L58" i="2"/>
  <c r="L57" i="2"/>
  <c r="L56" i="2"/>
  <c r="L55" i="2"/>
  <c r="L51" i="2"/>
  <c r="L50" i="2"/>
  <c r="L49" i="2"/>
  <c r="L48" i="2"/>
  <c r="L47" i="2"/>
  <c r="L46" i="2"/>
  <c r="L45" i="2"/>
  <c r="L44" i="2"/>
  <c r="L43" i="2"/>
  <c r="L42" i="2"/>
  <c r="L41" i="2"/>
  <c r="L36" i="2"/>
  <c r="L35" i="2"/>
  <c r="L34" i="2"/>
  <c r="L33" i="2"/>
  <c r="L32" i="2"/>
  <c r="L31" i="2"/>
  <c r="L27" i="2"/>
  <c r="L26" i="2"/>
  <c r="L25" i="2"/>
  <c r="L24" i="2"/>
  <c r="L23" i="2"/>
  <c r="L22" i="2"/>
  <c r="L18" i="2"/>
  <c r="L17" i="2"/>
  <c r="L16" i="2"/>
  <c r="L15" i="2"/>
  <c r="L14" i="2"/>
  <c r="L13" i="2"/>
  <c r="L9" i="2"/>
  <c r="L8" i="2"/>
  <c r="L7" i="2"/>
  <c r="L6" i="2"/>
  <c r="L5" i="2"/>
  <c r="L4" i="2"/>
  <c r="I32" i="2"/>
  <c r="I33" i="2"/>
  <c r="I34" i="2"/>
  <c r="I35" i="2"/>
  <c r="I36" i="2"/>
  <c r="I31" i="2"/>
  <c r="I5" i="2"/>
  <c r="I6" i="2"/>
  <c r="I7" i="2"/>
  <c r="I8" i="2"/>
  <c r="I9" i="2"/>
  <c r="I4" i="2"/>
  <c r="H36" i="2"/>
  <c r="H35" i="2"/>
  <c r="H34" i="2"/>
  <c r="H33" i="2"/>
  <c r="H32" i="2"/>
  <c r="H31" i="2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18" i="2"/>
  <c r="H17" i="2"/>
  <c r="H16" i="2"/>
  <c r="I16" i="2" s="1"/>
  <c r="H15" i="2"/>
  <c r="I15" i="2" s="1"/>
  <c r="H14" i="2"/>
  <c r="I14" i="2" s="1"/>
  <c r="H13" i="2"/>
  <c r="I13" i="2" s="1"/>
  <c r="H9" i="2"/>
  <c r="H8" i="2"/>
  <c r="H7" i="2"/>
  <c r="H6" i="2"/>
  <c r="H5" i="2"/>
  <c r="H4" i="2"/>
  <c r="I18" i="2" l="1"/>
  <c r="I17" i="2"/>
  <c r="I63" i="2" l="1"/>
  <c r="H65" i="2"/>
  <c r="I65" i="2" s="1"/>
  <c r="H64" i="2"/>
  <c r="I64" i="2" s="1"/>
  <c r="H63" i="2"/>
  <c r="H62" i="2"/>
  <c r="I62" i="2" s="1"/>
  <c r="H61" i="2"/>
  <c r="I59" i="2" s="1"/>
  <c r="H60" i="2"/>
  <c r="I60" i="2" s="1"/>
  <c r="H59" i="2"/>
  <c r="H58" i="2"/>
  <c r="I58" i="2" s="1"/>
  <c r="H57" i="2"/>
  <c r="I57" i="2" s="1"/>
  <c r="H56" i="2"/>
  <c r="I56" i="2" s="1"/>
  <c r="H55" i="2"/>
  <c r="I55" i="2" s="1"/>
  <c r="E56" i="2"/>
  <c r="E57" i="2"/>
  <c r="E61" i="2"/>
  <c r="E64" i="2"/>
  <c r="E65" i="2"/>
  <c r="D65" i="2"/>
  <c r="D64" i="2"/>
  <c r="D63" i="2"/>
  <c r="E63" i="2" s="1"/>
  <c r="D62" i="2"/>
  <c r="E62" i="2" s="1"/>
  <c r="D61" i="2"/>
  <c r="D60" i="2"/>
  <c r="E60" i="2" s="1"/>
  <c r="D59" i="2"/>
  <c r="E59" i="2" s="1"/>
  <c r="D58" i="2"/>
  <c r="E58" i="2" s="1"/>
  <c r="D57" i="2"/>
  <c r="D56" i="2"/>
  <c r="D55" i="2"/>
  <c r="E55" i="2" s="1"/>
  <c r="I45" i="2"/>
  <c r="I49" i="2"/>
  <c r="I41" i="2"/>
  <c r="H51" i="2"/>
  <c r="I51" i="2" s="1"/>
  <c r="H50" i="2"/>
  <c r="I50" i="2" s="1"/>
  <c r="H49" i="2"/>
  <c r="H48" i="2"/>
  <c r="I48" i="2" s="1"/>
  <c r="H47" i="2"/>
  <c r="I47" i="2" s="1"/>
  <c r="H46" i="2"/>
  <c r="I46" i="2" s="1"/>
  <c r="H45" i="2"/>
  <c r="H44" i="2"/>
  <c r="I44" i="2" s="1"/>
  <c r="H43" i="2"/>
  <c r="I43" i="2" s="1"/>
  <c r="H42" i="2"/>
  <c r="I42" i="2" s="1"/>
  <c r="H41" i="2"/>
  <c r="E46" i="2"/>
  <c r="E47" i="2"/>
  <c r="E51" i="2"/>
  <c r="D42" i="2"/>
  <c r="E42" i="2" s="1"/>
  <c r="D43" i="2"/>
  <c r="E43" i="2" s="1"/>
  <c r="D44" i="2"/>
  <c r="E44" i="2" s="1"/>
  <c r="D45" i="2"/>
  <c r="E45" i="2" s="1"/>
  <c r="D46" i="2"/>
  <c r="D47" i="2"/>
  <c r="D48" i="2"/>
  <c r="E48" i="2" s="1"/>
  <c r="D49" i="2"/>
  <c r="E49" i="2" s="1"/>
  <c r="D50" i="2"/>
  <c r="E50" i="2" s="1"/>
  <c r="D51" i="2"/>
  <c r="D41" i="2"/>
  <c r="E41" i="2" s="1"/>
  <c r="D36" i="2"/>
  <c r="E36" i="2" s="1"/>
  <c r="D35" i="2"/>
  <c r="E35" i="2" s="1"/>
  <c r="D34" i="2"/>
  <c r="E34" i="2" s="1"/>
  <c r="D33" i="2"/>
  <c r="E33" i="2" s="1"/>
  <c r="D32" i="2"/>
  <c r="E32" i="2" s="1"/>
  <c r="D31" i="2"/>
  <c r="E31" i="2" s="1"/>
  <c r="E25" i="2"/>
  <c r="E24" i="2"/>
  <c r="D23" i="2"/>
  <c r="E23" i="2" s="1"/>
  <c r="D24" i="2"/>
  <c r="D25" i="2"/>
  <c r="D26" i="2"/>
  <c r="E26" i="2" s="1"/>
  <c r="D27" i="2"/>
  <c r="E27" i="2" s="1"/>
  <c r="D22" i="2"/>
  <c r="E22" i="2" s="1"/>
  <c r="E15" i="2"/>
  <c r="D18" i="2"/>
  <c r="E18" i="2" s="1"/>
  <c r="D17" i="2"/>
  <c r="E17" i="2" s="1"/>
  <c r="D16" i="2"/>
  <c r="E16" i="2" s="1"/>
  <c r="D15" i="2"/>
  <c r="D14" i="2"/>
  <c r="E14" i="2" s="1"/>
  <c r="D13" i="2"/>
  <c r="E13" i="2" s="1"/>
  <c r="D5" i="2"/>
  <c r="E5" i="2" s="1"/>
  <c r="D6" i="2"/>
  <c r="E6" i="2" s="1"/>
  <c r="D7" i="2"/>
  <c r="D8" i="2"/>
  <c r="D9" i="2"/>
  <c r="E9" i="2" s="1"/>
  <c r="D4" i="2"/>
  <c r="E8" i="2" s="1"/>
  <c r="I61" i="2" l="1"/>
  <c r="E7" i="2"/>
  <c r="E4" i="2"/>
</calcChain>
</file>

<file path=xl/sharedStrings.xml><?xml version="1.0" encoding="utf-8"?>
<sst xmlns="http://schemas.openxmlformats.org/spreadsheetml/2006/main" count="310" uniqueCount="50">
  <si>
    <t>Extended Figure 5B</t>
  </si>
  <si>
    <t>Relative intensity p-p65/GAPDH</t>
  </si>
  <si>
    <t>Relative intensity E-cadherin/GAPDH</t>
  </si>
  <si>
    <t xml:space="preserve"> TGF-β (5 ng/mL)</t>
    <phoneticPr fontId="2" type="noConversion"/>
  </si>
  <si>
    <t>TNF-α (20 ng/mL)</t>
    <phoneticPr fontId="2" type="noConversion"/>
  </si>
  <si>
    <t>INS018_055 (μM)</t>
    <phoneticPr fontId="2" type="noConversion"/>
  </si>
  <si>
    <t>Data of 3 independent assays</t>
  </si>
  <si>
    <t>Relative intensity p65/GAPDH</t>
    <phoneticPr fontId="2" type="noConversion"/>
  </si>
  <si>
    <t>Relative intensity N-cadherin/GAPDH</t>
  </si>
  <si>
    <t>Relative intensity p-smad2/3/GAPDH</t>
  </si>
  <si>
    <t>Relative intensity smad2/3/GAPDH</t>
  </si>
  <si>
    <t>relative intensity of chromatin β-catenin/Histone 3</t>
    <phoneticPr fontId="2" type="noConversion"/>
  </si>
  <si>
    <t>relative intensity of cytosol β-catenin/tubulin</t>
    <phoneticPr fontId="2" type="noConversion"/>
  </si>
  <si>
    <t>relative intensity of nuclear matrix β-catenin/HDAC2</t>
    <phoneticPr fontId="2" type="noConversion"/>
  </si>
  <si>
    <t>Batch 1</t>
    <phoneticPr fontId="2" type="noConversion"/>
  </si>
  <si>
    <t>Batch 2</t>
    <phoneticPr fontId="2" type="noConversion"/>
  </si>
  <si>
    <t>Batch 3</t>
    <phoneticPr fontId="2" type="noConversion"/>
  </si>
  <si>
    <t>Targets</t>
  </si>
  <si>
    <t>E-Cadherin</t>
  </si>
  <si>
    <t>GAPDH</t>
  </si>
  <si>
    <t>E-Cadherin/GAPDH</t>
  </si>
  <si>
    <t>Sample</t>
  </si>
  <si>
    <t>intensity</t>
  </si>
  <si>
    <t>ratio</t>
  </si>
  <si>
    <t>normalized</t>
  </si>
  <si>
    <t>DMSO</t>
  </si>
  <si>
    <t>TGF-β</t>
  </si>
  <si>
    <t>INS018_055-0.1 μM</t>
  </si>
  <si>
    <t>INS018_055-0.3 μM</t>
  </si>
  <si>
    <t>INS018_055-1 μM</t>
  </si>
  <si>
    <t>INS018_055-3 μM</t>
  </si>
  <si>
    <t>N-Cadherin</t>
  </si>
  <si>
    <t>N-Cadherin/GAPDH</t>
  </si>
  <si>
    <t>p-Smad2/3</t>
  </si>
  <si>
    <r>
      <t>p- Smad2/3</t>
    </r>
    <r>
      <rPr>
        <b/>
        <sz val="6.5"/>
        <color theme="1"/>
        <rFont val="Times New Roman"/>
        <family val="1"/>
      </rPr>
      <t>/GAPDH</t>
    </r>
  </si>
  <si>
    <t>Smad2/3</t>
  </si>
  <si>
    <r>
      <t>Smad2/3</t>
    </r>
    <r>
      <rPr>
        <b/>
        <sz val="6.5"/>
        <color theme="1"/>
        <rFont val="Times New Roman"/>
        <family val="1"/>
      </rPr>
      <t>/GAPDH</t>
    </r>
  </si>
  <si>
    <t>p-P65</t>
  </si>
  <si>
    <t>p-P65/GAPDH</t>
  </si>
  <si>
    <t>TGF-β+TNF-a</t>
  </si>
  <si>
    <t>P65</t>
  </si>
  <si>
    <t>P65/GAPDH</t>
  </si>
  <si>
    <t>Batch 4</t>
    <phoneticPr fontId="2" type="noConversion"/>
  </si>
  <si>
    <t>b-catenin</t>
  </si>
  <si>
    <t>Histone 3</t>
  </si>
  <si>
    <r>
      <t>b-catenin</t>
    </r>
    <r>
      <rPr>
        <b/>
        <sz val="6.5"/>
        <color theme="1"/>
        <rFont val="Times New Roman"/>
        <family val="1"/>
      </rPr>
      <t>/ Histone 3</t>
    </r>
  </si>
  <si>
    <t>HDAC2</t>
    <phoneticPr fontId="2" type="noConversion"/>
  </si>
  <si>
    <r>
      <t>b-catenin</t>
    </r>
    <r>
      <rPr>
        <b/>
        <sz val="6.5"/>
        <color theme="1"/>
        <rFont val="Times New Roman"/>
        <family val="1"/>
      </rPr>
      <t>/ HDAC2</t>
    </r>
    <phoneticPr fontId="2" type="noConversion"/>
  </si>
  <si>
    <t>tubulin</t>
    <phoneticPr fontId="2" type="noConversion"/>
  </si>
  <si>
    <r>
      <t>b-catenin</t>
    </r>
    <r>
      <rPr>
        <b/>
        <sz val="6.5"/>
        <color theme="1"/>
        <rFont val="Times New Roman"/>
        <family val="1"/>
      </rPr>
      <t>/ tubulin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</si>
</sst>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0"/>
      <color theme="1"/>
      <name val="Calibri"/>
      <family val="3"/>
      <charset val="134"/>
      <scheme val="minor"/>
    </font>
    <font>
      <b/>
      <sz val="10"/>
      <color rgb="FF0070C0"/>
      <name val="Calibri"/>
      <family val="3"/>
      <charset val="134"/>
      <scheme val="minor"/>
    </font>
    <font>
      <b/>
      <sz val="10"/>
      <name val="Calibri"/>
      <family val="3"/>
      <charset val="134"/>
      <scheme val="minor"/>
    </font>
    <font>
      <sz val="10"/>
      <name val="Calibri"/>
      <family val="3"/>
      <charset val="134"/>
      <scheme val="minor"/>
    </font>
    <font>
      <b/>
      <sz val="8"/>
      <color theme="1"/>
      <name val="Times New Roman"/>
      <family val="1"/>
    </font>
    <font>
      <b/>
      <sz val="6.5"/>
      <color theme="1"/>
      <name val="Times New Roman"/>
      <family val="1"/>
    </font>
    <font>
      <sz val="8"/>
      <color theme="1"/>
      <name val="Times New Roman"/>
      <family val="1"/>
    </font>
    <font>
      <b/>
      <sz val="6.5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theme="4" tint="-0.249977111117893"/>
      <name val="Times New Roman"/>
      <family val="1"/>
    </font>
    <font>
      <sz val="8"/>
      <color theme="4" tint="-0.249977111117893"/>
      <name val="Times New Roman"/>
      <family val="1"/>
    </font>
    <font>
      <sz val="11"/>
      <color theme="1"/>
      <name val="Times New Roman"/>
      <family val="1"/>
    </font>
    <font>
      <sz val="11"/>
      <color theme="4" tint="-0.24997711111789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7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14" fillId="0" borderId="0" xfId="0" applyFont="1"/>
    <xf numFmtId="0" fontId="15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6"/>
  <sheetViews>
    <sheetView workbookViewId="0">
      <selection activeCell="A14" sqref="A14"/>
    </sheetView>
  </sheetViews>
  <sheetFormatPr baseColWidth="10" defaultColWidth="8.6640625" defaultRowHeight="14" x14ac:dyDescent="0.2"/>
  <cols>
    <col min="1" max="1" width="22.6640625" style="2" customWidth="1"/>
    <col min="2" max="2" width="8.6640625" style="2"/>
    <col min="3" max="3" width="23.83203125" style="2" customWidth="1"/>
    <col min="4" max="11" width="8.6640625" style="2"/>
    <col min="12" max="12" width="4" style="2" customWidth="1"/>
    <col min="13" max="13" width="18.1640625" style="2" customWidth="1"/>
    <col min="14" max="16384" width="8.6640625" style="2"/>
  </cols>
  <sheetData>
    <row r="1" spans="1:24" x14ac:dyDescent="0.2">
      <c r="A1" s="1" t="s">
        <v>0</v>
      </c>
    </row>
    <row r="2" spans="1:24" x14ac:dyDescent="0.2">
      <c r="A2" s="1"/>
      <c r="M2" s="3" t="s">
        <v>1</v>
      </c>
    </row>
    <row r="3" spans="1:24" x14ac:dyDescent="0.2">
      <c r="C3" s="3" t="s">
        <v>2</v>
      </c>
      <c r="M3" s="4"/>
      <c r="N3" s="4"/>
      <c r="O3" s="29" t="s">
        <v>3</v>
      </c>
      <c r="P3" s="29"/>
      <c r="Q3" s="29"/>
      <c r="R3" s="29"/>
      <c r="S3" s="29"/>
      <c r="T3" s="29"/>
      <c r="U3" s="29"/>
      <c r="V3" s="29"/>
      <c r="W3" s="29"/>
      <c r="X3" s="29"/>
    </row>
    <row r="4" spans="1:24" x14ac:dyDescent="0.2">
      <c r="C4" s="5"/>
      <c r="D4" s="26"/>
      <c r="E4" s="27" t="s">
        <v>3</v>
      </c>
      <c r="F4" s="27"/>
      <c r="G4" s="27"/>
      <c r="H4" s="27"/>
      <c r="I4" s="27"/>
      <c r="M4" s="4"/>
      <c r="N4" s="4"/>
      <c r="O4" s="6"/>
      <c r="P4" s="6"/>
      <c r="Q4" s="6"/>
      <c r="R4" s="6"/>
      <c r="S4" s="6"/>
      <c r="T4" s="30" t="s">
        <v>4</v>
      </c>
      <c r="U4" s="31"/>
      <c r="V4" s="31"/>
      <c r="W4" s="31"/>
      <c r="X4" s="32"/>
    </row>
    <row r="5" spans="1:24" x14ac:dyDescent="0.2">
      <c r="C5" s="26" t="s">
        <v>5</v>
      </c>
      <c r="D5" s="7">
        <v>0</v>
      </c>
      <c r="E5" s="7">
        <v>0</v>
      </c>
      <c r="F5" s="7">
        <v>0.1</v>
      </c>
      <c r="G5" s="7">
        <v>0.3</v>
      </c>
      <c r="H5" s="7">
        <v>1</v>
      </c>
      <c r="I5" s="7">
        <v>3</v>
      </c>
      <c r="M5" s="26" t="s">
        <v>5</v>
      </c>
      <c r="N5" s="7">
        <v>0</v>
      </c>
      <c r="O5" s="7">
        <v>0</v>
      </c>
      <c r="P5" s="7">
        <v>0.1</v>
      </c>
      <c r="Q5" s="7">
        <v>0.3</v>
      </c>
      <c r="R5" s="7">
        <v>1</v>
      </c>
      <c r="S5" s="7">
        <v>3</v>
      </c>
      <c r="T5" s="7">
        <v>0</v>
      </c>
      <c r="U5" s="7">
        <v>0.1</v>
      </c>
      <c r="V5" s="7">
        <v>0.3</v>
      </c>
      <c r="W5" s="7">
        <v>1</v>
      </c>
      <c r="X5" s="7">
        <v>3</v>
      </c>
    </row>
    <row r="6" spans="1:24" x14ac:dyDescent="0.2">
      <c r="C6" s="28" t="s">
        <v>6</v>
      </c>
      <c r="D6" s="8">
        <v>1</v>
      </c>
      <c r="E6" s="8">
        <v>0.29177999999999998</v>
      </c>
      <c r="F6" s="8">
        <v>0.88197000000000003</v>
      </c>
      <c r="G6" s="8">
        <v>1.51962</v>
      </c>
      <c r="H6" s="8">
        <v>1.5017</v>
      </c>
      <c r="I6" s="8">
        <v>1.83168</v>
      </c>
      <c r="M6" s="28" t="s">
        <v>6</v>
      </c>
      <c r="N6" s="9">
        <v>0.102199</v>
      </c>
      <c r="O6" s="9">
        <v>0.12084300000000001</v>
      </c>
      <c r="P6" s="9">
        <v>0.13872000000000001</v>
      </c>
      <c r="Q6" s="9">
        <v>7.4537999999999993E-2</v>
      </c>
      <c r="R6" s="9">
        <v>5.4468999999999997E-2</v>
      </c>
      <c r="S6" s="9">
        <v>7.6654E-2</v>
      </c>
      <c r="T6" s="9">
        <v>1</v>
      </c>
      <c r="U6" s="9">
        <v>0.68844099999999997</v>
      </c>
      <c r="V6" s="9">
        <v>0.68591000000000002</v>
      </c>
      <c r="W6" s="9">
        <v>0.49695499999999998</v>
      </c>
      <c r="X6" s="9">
        <v>0.35219299999999998</v>
      </c>
    </row>
    <row r="7" spans="1:24" x14ac:dyDescent="0.2">
      <c r="C7" s="28"/>
      <c r="D7" s="8">
        <v>1</v>
      </c>
      <c r="E7" s="8">
        <v>0.28999999999999998</v>
      </c>
      <c r="F7" s="8">
        <v>0.76</v>
      </c>
      <c r="G7" s="8">
        <v>1.01</v>
      </c>
      <c r="H7" s="8">
        <v>1.0900000000000001</v>
      </c>
      <c r="I7" s="8">
        <v>1.25</v>
      </c>
      <c r="M7" s="28"/>
      <c r="N7" s="9">
        <v>5.3283999999999998E-2</v>
      </c>
      <c r="O7" s="9">
        <v>5.3572000000000002E-2</v>
      </c>
      <c r="P7" s="9">
        <v>5.7222000000000002E-2</v>
      </c>
      <c r="Q7" s="9">
        <v>5.4733999999999998E-2</v>
      </c>
      <c r="R7" s="9">
        <v>6.5034999999999996E-2</v>
      </c>
      <c r="S7" s="9">
        <v>0.116034</v>
      </c>
      <c r="T7" s="9">
        <v>1</v>
      </c>
      <c r="U7" s="9">
        <v>0.74163000000000001</v>
      </c>
      <c r="V7" s="9">
        <v>0.72958299999999998</v>
      </c>
      <c r="W7" s="9">
        <v>0.65854900000000005</v>
      </c>
      <c r="X7" s="9">
        <v>0.60379300000000002</v>
      </c>
    </row>
    <row r="8" spans="1:24" x14ac:dyDescent="0.2">
      <c r="C8" s="28"/>
      <c r="D8" s="8">
        <v>1</v>
      </c>
      <c r="E8" s="8">
        <v>0.612259</v>
      </c>
      <c r="F8" s="8">
        <v>1.0327090000000001</v>
      </c>
      <c r="G8" s="8">
        <v>0.97117900000000001</v>
      </c>
      <c r="H8" s="8">
        <v>1.0496920000000001</v>
      </c>
      <c r="I8" s="8">
        <v>1.090284</v>
      </c>
      <c r="M8" s="28"/>
      <c r="N8" s="9">
        <v>4.1640000000000003E-2</v>
      </c>
      <c r="O8" s="9">
        <v>6.2829999999999997E-2</v>
      </c>
      <c r="P8" s="9">
        <v>4.9669999999999999E-2</v>
      </c>
      <c r="Q8" s="9">
        <v>4.5150000000000003E-2</v>
      </c>
      <c r="R8" s="9">
        <v>5.5570000000000001E-2</v>
      </c>
      <c r="S8" s="9">
        <v>8.3519999999999997E-2</v>
      </c>
      <c r="T8" s="9">
        <v>1</v>
      </c>
      <c r="U8" s="9">
        <v>0.50570000000000004</v>
      </c>
      <c r="V8" s="9">
        <v>0.38019999999999998</v>
      </c>
      <c r="W8" s="9">
        <v>0.32657999999999998</v>
      </c>
      <c r="X8" s="9">
        <v>0.31118000000000001</v>
      </c>
    </row>
    <row r="10" spans="1:24" x14ac:dyDescent="0.2">
      <c r="M10" s="3" t="s">
        <v>7</v>
      </c>
    </row>
    <row r="11" spans="1:24" x14ac:dyDescent="0.2">
      <c r="C11" s="3" t="s">
        <v>8</v>
      </c>
      <c r="M11" s="4"/>
      <c r="N11" s="4"/>
      <c r="O11" s="29" t="s">
        <v>3</v>
      </c>
      <c r="P11" s="29"/>
      <c r="Q11" s="29"/>
      <c r="R11" s="29"/>
      <c r="S11" s="29"/>
      <c r="T11" s="29"/>
      <c r="U11" s="29"/>
      <c r="V11" s="29"/>
      <c r="W11" s="29"/>
      <c r="X11" s="29"/>
    </row>
    <row r="12" spans="1:24" x14ac:dyDescent="0.2">
      <c r="C12" s="5"/>
      <c r="D12" s="26"/>
      <c r="E12" s="27" t="s">
        <v>3</v>
      </c>
      <c r="F12" s="27"/>
      <c r="G12" s="27"/>
      <c r="H12" s="27"/>
      <c r="I12" s="27"/>
      <c r="M12" s="4"/>
      <c r="N12" s="4"/>
      <c r="O12" s="6"/>
      <c r="P12" s="6"/>
      <c r="Q12" s="6"/>
      <c r="R12" s="6"/>
      <c r="S12" s="6"/>
      <c r="T12" s="30" t="s">
        <v>4</v>
      </c>
      <c r="U12" s="31"/>
      <c r="V12" s="31"/>
      <c r="W12" s="31"/>
      <c r="X12" s="32"/>
    </row>
    <row r="13" spans="1:24" x14ac:dyDescent="0.2">
      <c r="C13" s="26" t="s">
        <v>5</v>
      </c>
      <c r="D13" s="7">
        <v>0</v>
      </c>
      <c r="E13" s="7">
        <v>0</v>
      </c>
      <c r="F13" s="7">
        <v>0.1</v>
      </c>
      <c r="G13" s="7">
        <v>0.3</v>
      </c>
      <c r="H13" s="7">
        <v>1</v>
      </c>
      <c r="I13" s="7">
        <v>3</v>
      </c>
      <c r="M13" s="26" t="s">
        <v>5</v>
      </c>
      <c r="N13" s="7">
        <v>0</v>
      </c>
      <c r="O13" s="7">
        <v>0</v>
      </c>
      <c r="P13" s="7">
        <v>0.1</v>
      </c>
      <c r="Q13" s="7">
        <v>0.3</v>
      </c>
      <c r="R13" s="7">
        <v>1</v>
      </c>
      <c r="S13" s="7">
        <v>3</v>
      </c>
      <c r="T13" s="7">
        <v>0</v>
      </c>
      <c r="U13" s="7">
        <v>0.1</v>
      </c>
      <c r="V13" s="7">
        <v>0.3</v>
      </c>
      <c r="W13" s="7">
        <v>1</v>
      </c>
      <c r="X13" s="7">
        <v>3</v>
      </c>
    </row>
    <row r="14" spans="1:24" x14ac:dyDescent="0.2">
      <c r="C14" s="28" t="s">
        <v>6</v>
      </c>
      <c r="D14" s="8">
        <v>0.20347000000000001</v>
      </c>
      <c r="E14" s="8">
        <v>1</v>
      </c>
      <c r="F14" s="8">
        <v>0.70043</v>
      </c>
      <c r="G14" s="8">
        <v>0.16148000000000001</v>
      </c>
      <c r="H14" s="8">
        <v>0.15384</v>
      </c>
      <c r="I14" s="8">
        <v>0.18024000000000001</v>
      </c>
      <c r="M14" s="28" t="s">
        <v>6</v>
      </c>
      <c r="N14" s="9">
        <v>0.29389999999999999</v>
      </c>
      <c r="O14" s="9">
        <v>0.64620999999999995</v>
      </c>
      <c r="P14" s="9">
        <v>0.46664</v>
      </c>
      <c r="Q14" s="9">
        <v>0.40128999999999998</v>
      </c>
      <c r="R14" s="9">
        <v>0.34823999999999999</v>
      </c>
      <c r="S14" s="9">
        <v>0.54110000000000003</v>
      </c>
      <c r="T14" s="9">
        <v>1</v>
      </c>
      <c r="U14" s="9">
        <v>0.66803999999999997</v>
      </c>
      <c r="V14" s="9">
        <v>0.63517999999999997</v>
      </c>
      <c r="W14" s="9">
        <v>0.39696999999999999</v>
      </c>
      <c r="X14" s="9">
        <v>0.39193</v>
      </c>
    </row>
    <row r="15" spans="1:24" x14ac:dyDescent="0.2">
      <c r="C15" s="28"/>
      <c r="D15" s="8">
        <v>0.14718000000000001</v>
      </c>
      <c r="E15" s="8">
        <v>1</v>
      </c>
      <c r="F15" s="8">
        <v>0.58587999999999996</v>
      </c>
      <c r="G15" s="8">
        <v>0.21584</v>
      </c>
      <c r="H15" s="8">
        <v>0.17374000000000001</v>
      </c>
      <c r="I15" s="8">
        <v>0.16131000000000001</v>
      </c>
      <c r="M15" s="28"/>
      <c r="N15" s="9">
        <v>0.46445999999999998</v>
      </c>
      <c r="O15" s="9">
        <v>0.86521000000000003</v>
      </c>
      <c r="P15" s="9">
        <v>0.85128000000000004</v>
      </c>
      <c r="Q15" s="9">
        <v>0.86270000000000002</v>
      </c>
      <c r="R15" s="9">
        <v>0.91656000000000004</v>
      </c>
      <c r="S15" s="9">
        <v>0.90834999999999999</v>
      </c>
      <c r="T15" s="9">
        <v>1</v>
      </c>
      <c r="U15" s="9">
        <v>0.75002000000000002</v>
      </c>
      <c r="V15" s="9">
        <v>0.86280000000000001</v>
      </c>
      <c r="W15" s="9">
        <v>0.73045000000000004</v>
      </c>
      <c r="X15" s="9">
        <v>0.57547999999999999</v>
      </c>
    </row>
    <row r="16" spans="1:24" x14ac:dyDescent="0.2">
      <c r="C16" s="28"/>
      <c r="D16" s="8">
        <v>0.33794000000000002</v>
      </c>
      <c r="E16" s="8">
        <v>1</v>
      </c>
      <c r="F16" s="8">
        <v>0.35431000000000001</v>
      </c>
      <c r="G16" s="8">
        <v>0.13868</v>
      </c>
      <c r="H16" s="8">
        <v>9.9159999999999998E-2</v>
      </c>
      <c r="I16" s="8">
        <v>8.4099999999999994E-2</v>
      </c>
      <c r="M16" s="28"/>
      <c r="N16" s="9">
        <v>0.72132499999999999</v>
      </c>
      <c r="O16" s="9">
        <v>0.70028800000000002</v>
      </c>
      <c r="P16" s="9">
        <v>0.46576000000000001</v>
      </c>
      <c r="Q16" s="9">
        <v>0.45053500000000002</v>
      </c>
      <c r="R16" s="9">
        <v>0.49876900000000002</v>
      </c>
      <c r="S16" s="9">
        <v>0.56381499999999996</v>
      </c>
      <c r="T16" s="9">
        <v>1</v>
      </c>
      <c r="U16" s="9">
        <v>0.45627600000000001</v>
      </c>
      <c r="V16" s="9">
        <v>0.34200999999999998</v>
      </c>
      <c r="W16" s="9">
        <v>0.37510599999999999</v>
      </c>
      <c r="X16" s="9">
        <v>0.34784880000000001</v>
      </c>
    </row>
    <row r="19" spans="3:9" x14ac:dyDescent="0.2">
      <c r="C19" s="3" t="s">
        <v>9</v>
      </c>
    </row>
    <row r="20" spans="3:9" x14ac:dyDescent="0.2">
      <c r="C20" s="5"/>
      <c r="D20" s="26"/>
      <c r="E20" s="27" t="s">
        <v>3</v>
      </c>
      <c r="F20" s="27"/>
      <c r="G20" s="27"/>
      <c r="H20" s="27"/>
      <c r="I20" s="27"/>
    </row>
    <row r="21" spans="3:9" x14ac:dyDescent="0.2">
      <c r="C21" s="26" t="s">
        <v>5</v>
      </c>
      <c r="D21" s="7">
        <v>0</v>
      </c>
      <c r="E21" s="7">
        <v>0</v>
      </c>
      <c r="F21" s="7">
        <v>0.1</v>
      </c>
      <c r="G21" s="7">
        <v>0.3</v>
      </c>
      <c r="H21" s="7">
        <v>1</v>
      </c>
      <c r="I21" s="7">
        <v>3</v>
      </c>
    </row>
    <row r="22" spans="3:9" x14ac:dyDescent="0.2">
      <c r="C22" s="28" t="s">
        <v>6</v>
      </c>
      <c r="D22" s="8">
        <v>9.5949999999999994E-2</v>
      </c>
      <c r="E22" s="8">
        <v>1</v>
      </c>
      <c r="F22" s="8">
        <v>0.11981</v>
      </c>
      <c r="G22" s="8">
        <v>0.03</v>
      </c>
      <c r="H22" s="8">
        <v>2.8160000000000001E-2</v>
      </c>
      <c r="I22" s="8">
        <v>1.636E-2</v>
      </c>
    </row>
    <row r="23" spans="3:9" x14ac:dyDescent="0.2">
      <c r="C23" s="28"/>
      <c r="D23" s="8">
        <v>6.5360000000000001E-2</v>
      </c>
      <c r="E23" s="8">
        <v>1</v>
      </c>
      <c r="F23" s="8">
        <v>0.19969000000000001</v>
      </c>
      <c r="G23" s="8">
        <v>0.14563999999999999</v>
      </c>
      <c r="H23" s="8">
        <v>0.11157</v>
      </c>
      <c r="I23" s="8">
        <v>9.1130000000000003E-2</v>
      </c>
    </row>
    <row r="24" spans="3:9" x14ac:dyDescent="0.2">
      <c r="C24" s="28"/>
      <c r="D24" s="8">
        <v>0.24379000000000001</v>
      </c>
      <c r="E24" s="8">
        <v>1</v>
      </c>
      <c r="F24" s="8">
        <v>0.21201</v>
      </c>
      <c r="G24" s="8">
        <v>0.14419000000000001</v>
      </c>
      <c r="H24" s="8">
        <v>0.11862</v>
      </c>
      <c r="I24" s="8">
        <v>9.8650000000000002E-2</v>
      </c>
    </row>
    <row r="27" spans="3:9" x14ac:dyDescent="0.2">
      <c r="C27" s="3" t="s">
        <v>10</v>
      </c>
    </row>
    <row r="28" spans="3:9" x14ac:dyDescent="0.2">
      <c r="C28" s="5"/>
      <c r="D28" s="26"/>
      <c r="E28" s="27" t="s">
        <v>3</v>
      </c>
      <c r="F28" s="27"/>
      <c r="G28" s="27"/>
      <c r="H28" s="27"/>
      <c r="I28" s="27"/>
    </row>
    <row r="29" spans="3:9" x14ac:dyDescent="0.2">
      <c r="C29" s="26" t="s">
        <v>5</v>
      </c>
      <c r="D29" s="7">
        <v>0</v>
      </c>
      <c r="E29" s="7">
        <v>0</v>
      </c>
      <c r="F29" s="7">
        <v>0.1</v>
      </c>
      <c r="G29" s="7">
        <v>0.3</v>
      </c>
      <c r="H29" s="7">
        <v>1</v>
      </c>
      <c r="I29" s="7">
        <v>3</v>
      </c>
    </row>
    <row r="30" spans="3:9" x14ac:dyDescent="0.2">
      <c r="C30" s="28" t="s">
        <v>6</v>
      </c>
      <c r="D30" s="8">
        <v>1.4121859999999999</v>
      </c>
      <c r="E30" s="8">
        <v>1</v>
      </c>
      <c r="F30" s="8">
        <v>1.169017</v>
      </c>
      <c r="G30" s="8">
        <v>1.046875</v>
      </c>
      <c r="H30" s="8">
        <v>1.220318</v>
      </c>
      <c r="I30" s="8">
        <v>1.4472229999999999</v>
      </c>
    </row>
    <row r="31" spans="3:9" x14ac:dyDescent="0.2">
      <c r="C31" s="28"/>
      <c r="D31" s="8">
        <v>1.0320750000000001</v>
      </c>
      <c r="E31" s="8">
        <v>1</v>
      </c>
      <c r="F31" s="8">
        <v>1.386226</v>
      </c>
      <c r="G31" s="8">
        <v>1.249136</v>
      </c>
      <c r="H31" s="8">
        <v>1.2331639999999999</v>
      </c>
      <c r="I31" s="8">
        <v>1.2782819999999999</v>
      </c>
    </row>
    <row r="32" spans="3:9" x14ac:dyDescent="0.2">
      <c r="C32" s="28"/>
      <c r="D32" s="8">
        <v>1.1776500000000001</v>
      </c>
      <c r="E32" s="8">
        <v>1</v>
      </c>
      <c r="F32" s="8">
        <v>0.98318000000000005</v>
      </c>
      <c r="G32" s="8">
        <v>1.0330600000000001</v>
      </c>
      <c r="H32" s="8">
        <v>1.05369</v>
      </c>
      <c r="I32" s="8">
        <v>1.0906</v>
      </c>
    </row>
    <row r="35" spans="3:9" x14ac:dyDescent="0.2">
      <c r="C35" s="3" t="s">
        <v>11</v>
      </c>
    </row>
    <row r="36" spans="3:9" x14ac:dyDescent="0.2">
      <c r="C36" s="5"/>
      <c r="D36" s="26"/>
      <c r="E36" s="27" t="s">
        <v>3</v>
      </c>
      <c r="F36" s="27"/>
      <c r="G36" s="27"/>
      <c r="H36" s="27"/>
      <c r="I36" s="27"/>
    </row>
    <row r="37" spans="3:9" x14ac:dyDescent="0.2">
      <c r="C37" s="26" t="s">
        <v>5</v>
      </c>
      <c r="D37" s="7">
        <v>0</v>
      </c>
      <c r="E37" s="7">
        <v>0</v>
      </c>
      <c r="F37" s="7">
        <v>0.1</v>
      </c>
      <c r="G37" s="7">
        <v>0.3</v>
      </c>
      <c r="H37" s="7">
        <v>1</v>
      </c>
      <c r="I37" s="7">
        <v>3</v>
      </c>
    </row>
    <row r="38" spans="3:9" x14ac:dyDescent="0.2">
      <c r="C38" s="28" t="s">
        <v>6</v>
      </c>
      <c r="D38" s="8">
        <v>0.17167382</v>
      </c>
      <c r="E38" s="8">
        <v>1</v>
      </c>
      <c r="F38" s="8">
        <v>1.0111613100000001</v>
      </c>
      <c r="G38" s="8">
        <v>0.59187239999999997</v>
      </c>
      <c r="H38" s="8">
        <v>0.71830985999999997</v>
      </c>
      <c r="I38" s="8">
        <v>0.20999872999999999</v>
      </c>
    </row>
    <row r="39" spans="3:9" x14ac:dyDescent="0.2">
      <c r="C39" s="28"/>
      <c r="D39" s="8">
        <v>0.110009</v>
      </c>
      <c r="E39" s="8">
        <v>1</v>
      </c>
      <c r="F39" s="8">
        <v>1.349512</v>
      </c>
      <c r="G39" s="8">
        <v>0.53892600000000002</v>
      </c>
      <c r="H39" s="8">
        <v>0.74338899999999997</v>
      </c>
      <c r="I39" s="8">
        <v>0.25799499999999997</v>
      </c>
    </row>
    <row r="40" spans="3:9" x14ac:dyDescent="0.2">
      <c r="C40" s="28"/>
      <c r="D40" s="8">
        <v>0.25380429999999998</v>
      </c>
      <c r="E40" s="8">
        <v>1</v>
      </c>
      <c r="F40" s="8">
        <v>0.90780139999999998</v>
      </c>
      <c r="G40" s="8">
        <v>0.79310789999999998</v>
      </c>
      <c r="H40" s="8">
        <v>0.67897370000000001</v>
      </c>
      <c r="I40" s="8">
        <v>0.1136281</v>
      </c>
    </row>
    <row r="43" spans="3:9" x14ac:dyDescent="0.2">
      <c r="C43" s="3" t="s">
        <v>12</v>
      </c>
    </row>
    <row r="44" spans="3:9" x14ac:dyDescent="0.2">
      <c r="C44" s="5"/>
      <c r="D44" s="26"/>
      <c r="E44" s="27" t="s">
        <v>3</v>
      </c>
      <c r="F44" s="27"/>
      <c r="G44" s="27"/>
      <c r="H44" s="27"/>
      <c r="I44" s="27"/>
    </row>
    <row r="45" spans="3:9" x14ac:dyDescent="0.2">
      <c r="C45" s="26" t="s">
        <v>5</v>
      </c>
      <c r="D45" s="7">
        <v>0</v>
      </c>
      <c r="E45" s="7">
        <v>0</v>
      </c>
      <c r="F45" s="7">
        <v>0.1</v>
      </c>
      <c r="G45" s="7">
        <v>0.3</v>
      </c>
      <c r="H45" s="7">
        <v>1</v>
      </c>
      <c r="I45" s="7">
        <v>3</v>
      </c>
    </row>
    <row r="46" spans="3:9" x14ac:dyDescent="0.2">
      <c r="C46" s="28" t="s">
        <v>6</v>
      </c>
      <c r="D46" s="8">
        <v>0.58812299999999995</v>
      </c>
      <c r="E46" s="8">
        <v>1</v>
      </c>
      <c r="F46" s="8">
        <v>0.79858799999999996</v>
      </c>
      <c r="G46" s="8">
        <v>0.49909799999999999</v>
      </c>
      <c r="H46" s="8">
        <v>0.40797099999999997</v>
      </c>
      <c r="I46" s="8">
        <v>0.23210900000000001</v>
      </c>
    </row>
    <row r="47" spans="3:9" x14ac:dyDescent="0.2">
      <c r="C47" s="28"/>
      <c r="D47" s="8">
        <v>1.1311599999999999</v>
      </c>
      <c r="E47" s="8">
        <v>1</v>
      </c>
      <c r="F47" s="8">
        <v>1.1010819999999999</v>
      </c>
      <c r="G47" s="8">
        <v>1.4109350000000001</v>
      </c>
      <c r="H47" s="8">
        <v>0.88064799999999999</v>
      </c>
      <c r="I47" s="8">
        <v>1.0668930000000001</v>
      </c>
    </row>
    <row r="48" spans="3:9" x14ac:dyDescent="0.2">
      <c r="C48" s="28"/>
      <c r="D48" s="8">
        <v>1.383901</v>
      </c>
      <c r="E48" s="8">
        <v>1</v>
      </c>
      <c r="F48" s="8">
        <v>1.377049</v>
      </c>
      <c r="G48" s="8">
        <v>1.4975259999999999</v>
      </c>
      <c r="H48" s="8">
        <v>1.3743320000000001</v>
      </c>
      <c r="I48" s="8">
        <v>1.237528</v>
      </c>
    </row>
    <row r="51" spans="3:9" x14ac:dyDescent="0.2">
      <c r="C51" s="3" t="s">
        <v>13</v>
      </c>
    </row>
    <row r="52" spans="3:9" x14ac:dyDescent="0.2">
      <c r="C52" s="5"/>
      <c r="D52" s="26"/>
      <c r="E52" s="27" t="s">
        <v>3</v>
      </c>
      <c r="F52" s="27"/>
      <c r="G52" s="27"/>
      <c r="H52" s="27"/>
      <c r="I52" s="27"/>
    </row>
    <row r="53" spans="3:9" x14ac:dyDescent="0.2">
      <c r="C53" s="26" t="s">
        <v>5</v>
      </c>
      <c r="D53" s="7">
        <v>0</v>
      </c>
      <c r="E53" s="7">
        <v>0</v>
      </c>
      <c r="F53" s="7">
        <v>0.1</v>
      </c>
      <c r="G53" s="7">
        <v>0.3</v>
      </c>
      <c r="H53" s="7">
        <v>1</v>
      </c>
      <c r="I53" s="7">
        <v>3</v>
      </c>
    </row>
    <row r="54" spans="3:9" x14ac:dyDescent="0.2">
      <c r="C54" s="28" t="s">
        <v>6</v>
      </c>
      <c r="D54" s="8">
        <v>1.0453950000000001</v>
      </c>
      <c r="E54" s="8">
        <v>1</v>
      </c>
      <c r="F54" s="8">
        <v>0.90111300000000005</v>
      </c>
      <c r="G54" s="8">
        <v>0.80605899999999997</v>
      </c>
      <c r="H54" s="8">
        <v>0.90548099999999998</v>
      </c>
      <c r="I54" s="8">
        <v>1.402571</v>
      </c>
    </row>
    <row r="55" spans="3:9" x14ac:dyDescent="0.2">
      <c r="C55" s="28"/>
      <c r="D55" s="8">
        <v>1.9267259999999999</v>
      </c>
      <c r="E55" s="8">
        <v>1</v>
      </c>
      <c r="F55" s="8">
        <v>0.69439700000000004</v>
      </c>
      <c r="G55" s="8">
        <v>0.92967500000000003</v>
      </c>
      <c r="H55" s="8">
        <v>0.96509699999999998</v>
      </c>
      <c r="I55" s="8">
        <v>0.95801099999999995</v>
      </c>
    </row>
    <row r="56" spans="3:9" x14ac:dyDescent="0.2">
      <c r="C56" s="28"/>
      <c r="D56" s="8">
        <v>1.930928</v>
      </c>
      <c r="E56" s="8">
        <v>1</v>
      </c>
      <c r="F56" s="8">
        <v>1.905437</v>
      </c>
      <c r="G56" s="8">
        <v>0.67195300000000002</v>
      </c>
      <c r="H56" s="8">
        <v>1.854506</v>
      </c>
      <c r="I56" s="8">
        <v>2.0793810000000001</v>
      </c>
    </row>
  </sheetData>
  <mergeCells count="20">
    <mergeCell ref="C22:C24"/>
    <mergeCell ref="O3:X3"/>
    <mergeCell ref="E4:I4"/>
    <mergeCell ref="T4:X4"/>
    <mergeCell ref="C6:C8"/>
    <mergeCell ref="M6:M8"/>
    <mergeCell ref="O11:X11"/>
    <mergeCell ref="E12:I12"/>
    <mergeCell ref="T12:X12"/>
    <mergeCell ref="C14:C16"/>
    <mergeCell ref="M14:M16"/>
    <mergeCell ref="E20:I20"/>
    <mergeCell ref="E52:I52"/>
    <mergeCell ref="C54:C56"/>
    <mergeCell ref="E28:I28"/>
    <mergeCell ref="C30:C32"/>
    <mergeCell ref="E36:I36"/>
    <mergeCell ref="C38:C40"/>
    <mergeCell ref="E44:I44"/>
    <mergeCell ref="C46:C48"/>
  </mergeCells>
  <phoneticPr fontId="2" type="noConversion"/>
  <pageMargins left="0.7" right="0.7" top="0.75" bottom="0.75" header="0.3" footer="0.3"/>
  <pageSetup paperSize="9" orientation="portrait" r:id="rId1"/>
  <headerFooter>
    <oddHeader>&amp;L&amp;"Calibri"&amp;10&amp;K008000 Insilico Medicine Restricted (Level 3)&amp;1#_x000D_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6A477-7872-4BEE-81D3-988816F96D32}">
  <dimension ref="A1:Q92"/>
  <sheetViews>
    <sheetView tabSelected="1" topLeftCell="B1" workbookViewId="0">
      <selection activeCell="P36" sqref="P36"/>
    </sheetView>
  </sheetViews>
  <sheetFormatPr baseColWidth="10" defaultColWidth="8.6640625" defaultRowHeight="14" x14ac:dyDescent="0.15"/>
  <cols>
    <col min="1" max="1" width="15.1640625" style="24" customWidth="1"/>
    <col min="2" max="4" width="8.6640625" style="24"/>
    <col min="5" max="5" width="12.5" style="25" customWidth="1"/>
    <col min="6" max="8" width="8.6640625" style="24"/>
    <col min="9" max="9" width="8.6640625" style="25"/>
    <col min="10" max="12" width="8.6640625" style="24"/>
    <col min="13" max="13" width="8.6640625" style="25"/>
    <col min="14" max="16" width="8.6640625" style="24"/>
    <col min="17" max="17" width="8.6640625" style="25"/>
    <col min="18" max="16384" width="8.6640625" style="24"/>
  </cols>
  <sheetData>
    <row r="1" spans="1:13" ht="15" thickBot="1" x14ac:dyDescent="0.2">
      <c r="A1" s="23"/>
      <c r="B1" s="33" t="s">
        <v>14</v>
      </c>
      <c r="C1" s="37"/>
      <c r="D1" s="37"/>
      <c r="E1" s="34"/>
      <c r="F1" s="33" t="s">
        <v>15</v>
      </c>
      <c r="G1" s="37"/>
      <c r="H1" s="37"/>
      <c r="I1" s="34"/>
      <c r="J1" s="33" t="s">
        <v>16</v>
      </c>
      <c r="K1" s="37"/>
      <c r="L1" s="37"/>
      <c r="M1" s="34"/>
    </row>
    <row r="2" spans="1:13" ht="15" thickBot="1" x14ac:dyDescent="0.2">
      <c r="A2" s="10" t="s">
        <v>17</v>
      </c>
      <c r="B2" s="11" t="s">
        <v>18</v>
      </c>
      <c r="C2" s="12" t="s">
        <v>19</v>
      </c>
      <c r="D2" s="38" t="s">
        <v>20</v>
      </c>
      <c r="E2" s="39"/>
      <c r="F2" s="11" t="s">
        <v>18</v>
      </c>
      <c r="G2" s="12" t="s">
        <v>19</v>
      </c>
      <c r="H2" s="38" t="s">
        <v>20</v>
      </c>
      <c r="I2" s="39"/>
      <c r="J2" s="11" t="s">
        <v>18</v>
      </c>
      <c r="K2" s="12" t="s">
        <v>19</v>
      </c>
      <c r="L2" s="38" t="s">
        <v>20</v>
      </c>
      <c r="M2" s="39"/>
    </row>
    <row r="3" spans="1:13" ht="15" thickBot="1" x14ac:dyDescent="0.2">
      <c r="A3" s="10" t="s">
        <v>21</v>
      </c>
      <c r="B3" s="33" t="s">
        <v>22</v>
      </c>
      <c r="C3" s="34"/>
      <c r="D3" s="13" t="s">
        <v>23</v>
      </c>
      <c r="E3" s="19" t="s">
        <v>24</v>
      </c>
      <c r="F3" s="33" t="s">
        <v>22</v>
      </c>
      <c r="G3" s="34"/>
      <c r="H3" s="13" t="s">
        <v>23</v>
      </c>
      <c r="I3" s="19" t="s">
        <v>24</v>
      </c>
      <c r="J3" s="33" t="s">
        <v>22</v>
      </c>
      <c r="K3" s="34"/>
      <c r="L3" s="13" t="s">
        <v>23</v>
      </c>
      <c r="M3" s="19" t="s">
        <v>24</v>
      </c>
    </row>
    <row r="4" spans="1:13" ht="15" thickBot="1" x14ac:dyDescent="0.2">
      <c r="A4" s="14" t="s">
        <v>25</v>
      </c>
      <c r="B4" s="15">
        <v>1010000</v>
      </c>
      <c r="C4" s="15">
        <v>1480000</v>
      </c>
      <c r="D4" s="15">
        <f>B4/C4</f>
        <v>0.68243243243243246</v>
      </c>
      <c r="E4" s="19">
        <f>D4/$D$4</f>
        <v>1</v>
      </c>
      <c r="F4" s="15">
        <v>1340000</v>
      </c>
      <c r="G4" s="15">
        <v>34900</v>
      </c>
      <c r="H4" s="15">
        <f>F4/G4</f>
        <v>38.395415472779369</v>
      </c>
      <c r="I4" s="19">
        <f>H4/$H$4</f>
        <v>1</v>
      </c>
      <c r="J4" s="15">
        <v>45200</v>
      </c>
      <c r="K4" s="15">
        <v>1030000</v>
      </c>
      <c r="L4" s="15">
        <f>J4/K4</f>
        <v>4.3883495145631071E-2</v>
      </c>
      <c r="M4" s="19">
        <f>L4/$L$4</f>
        <v>1</v>
      </c>
    </row>
    <row r="5" spans="1:13" ht="15" thickBot="1" x14ac:dyDescent="0.2">
      <c r="A5" s="14" t="s">
        <v>26</v>
      </c>
      <c r="B5" s="15">
        <v>227000</v>
      </c>
      <c r="C5" s="15">
        <v>1140000</v>
      </c>
      <c r="D5" s="15">
        <f t="shared" ref="D5:D9" si="0">B5/C5</f>
        <v>0.19912280701754387</v>
      </c>
      <c r="E5" s="19">
        <f t="shared" ref="E5:E9" si="1">D5/$D$4</f>
        <v>0.29178391523362862</v>
      </c>
      <c r="F5" s="15">
        <v>239000</v>
      </c>
      <c r="G5" s="15">
        <v>21700</v>
      </c>
      <c r="H5" s="15">
        <f t="shared" ref="H5:H9" si="2">F5/G5</f>
        <v>11.013824884792626</v>
      </c>
      <c r="I5" s="19">
        <f t="shared" ref="I5:I9" si="3">H5/$H$4</f>
        <v>0.28685260334273333</v>
      </c>
      <c r="J5" s="15">
        <v>16900</v>
      </c>
      <c r="K5" s="15">
        <v>629000</v>
      </c>
      <c r="L5" s="15">
        <f t="shared" ref="L5:L9" si="4">J5/K5</f>
        <v>2.6868044515103339E-2</v>
      </c>
      <c r="M5" s="19">
        <f t="shared" ref="M5:M9" si="5">L5/$L$4</f>
        <v>0.61225853651673534</v>
      </c>
    </row>
    <row r="6" spans="1:13" ht="15" thickBot="1" x14ac:dyDescent="0.2">
      <c r="A6" s="14" t="s">
        <v>27</v>
      </c>
      <c r="B6" s="15">
        <v>638000</v>
      </c>
      <c r="C6" s="15">
        <v>1060000</v>
      </c>
      <c r="D6" s="15">
        <f t="shared" si="0"/>
        <v>0.60188679245283017</v>
      </c>
      <c r="E6" s="19">
        <f t="shared" si="1"/>
        <v>0.88197272557444417</v>
      </c>
      <c r="F6" s="15">
        <v>667000</v>
      </c>
      <c r="G6" s="15">
        <v>23000</v>
      </c>
      <c r="H6" s="15">
        <f t="shared" si="2"/>
        <v>29</v>
      </c>
      <c r="I6" s="19">
        <f t="shared" si="3"/>
        <v>0.75529850746268656</v>
      </c>
      <c r="J6" s="15">
        <v>33400</v>
      </c>
      <c r="K6" s="15">
        <v>737000</v>
      </c>
      <c r="L6" s="15">
        <f t="shared" si="4"/>
        <v>4.5318860244233379E-2</v>
      </c>
      <c r="M6" s="19">
        <f t="shared" si="5"/>
        <v>1.0327085409637251</v>
      </c>
    </row>
    <row r="7" spans="1:13" ht="15" thickBot="1" x14ac:dyDescent="0.2">
      <c r="A7" s="14" t="s">
        <v>28</v>
      </c>
      <c r="B7" s="15">
        <v>1120000</v>
      </c>
      <c r="C7" s="15">
        <v>1080000</v>
      </c>
      <c r="D7" s="15">
        <f t="shared" si="0"/>
        <v>1.037037037037037</v>
      </c>
      <c r="E7" s="19">
        <f t="shared" si="1"/>
        <v>1.5196186285295195</v>
      </c>
      <c r="F7" s="15">
        <v>845000</v>
      </c>
      <c r="G7" s="15">
        <v>21800</v>
      </c>
      <c r="H7" s="15">
        <f t="shared" si="2"/>
        <v>38.761467889908253</v>
      </c>
      <c r="I7" s="19">
        <f t="shared" si="3"/>
        <v>1.0095337532520881</v>
      </c>
      <c r="J7" s="15">
        <v>33200</v>
      </c>
      <c r="K7" s="15">
        <v>779000</v>
      </c>
      <c r="L7" s="15">
        <f t="shared" si="4"/>
        <v>4.261874197689345E-2</v>
      </c>
      <c r="M7" s="19">
        <f t="shared" si="5"/>
        <v>0.97117929726106744</v>
      </c>
    </row>
    <row r="8" spans="1:13" ht="15" thickBot="1" x14ac:dyDescent="0.2">
      <c r="A8" s="14" t="s">
        <v>29</v>
      </c>
      <c r="B8" s="15">
        <v>950000</v>
      </c>
      <c r="C8" s="15">
        <v>927000</v>
      </c>
      <c r="D8" s="15">
        <f t="shared" si="0"/>
        <v>1.0248112189859762</v>
      </c>
      <c r="E8" s="19">
        <f t="shared" si="1"/>
        <v>1.5017035684150937</v>
      </c>
      <c r="F8" s="15">
        <v>950000</v>
      </c>
      <c r="G8" s="15">
        <v>22600</v>
      </c>
      <c r="H8" s="15">
        <f t="shared" si="2"/>
        <v>42.035398230088497</v>
      </c>
      <c r="I8" s="19">
        <f t="shared" si="3"/>
        <v>1.0948025359926035</v>
      </c>
      <c r="J8" s="15">
        <v>31600</v>
      </c>
      <c r="K8" s="15">
        <v>686000</v>
      </c>
      <c r="L8" s="15">
        <f t="shared" si="4"/>
        <v>4.6064139941690965E-2</v>
      </c>
      <c r="M8" s="19">
        <f t="shared" si="5"/>
        <v>1.0496916845119844</v>
      </c>
    </row>
    <row r="9" spans="1:13" ht="15" thickBot="1" x14ac:dyDescent="0.2">
      <c r="A9" s="14" t="s">
        <v>30</v>
      </c>
      <c r="B9" s="15">
        <v>1230000</v>
      </c>
      <c r="C9" s="15">
        <v>984000</v>
      </c>
      <c r="D9" s="15">
        <f t="shared" si="0"/>
        <v>1.25</v>
      </c>
      <c r="E9" s="19">
        <f t="shared" si="1"/>
        <v>1.8316831683168315</v>
      </c>
      <c r="F9" s="15">
        <v>995000</v>
      </c>
      <c r="G9" s="15">
        <v>20700</v>
      </c>
      <c r="H9" s="15">
        <f t="shared" si="2"/>
        <v>48.067632850241544</v>
      </c>
      <c r="I9" s="19">
        <f t="shared" si="3"/>
        <v>1.2519107361742015</v>
      </c>
      <c r="J9" s="15">
        <v>32200</v>
      </c>
      <c r="K9" s="15">
        <v>673000</v>
      </c>
      <c r="L9" s="15">
        <f t="shared" si="4"/>
        <v>4.7845468053491824E-2</v>
      </c>
      <c r="M9" s="19">
        <f t="shared" si="5"/>
        <v>1.0902838959092163</v>
      </c>
    </row>
    <row r="10" spans="1:13" ht="15" thickBot="1" x14ac:dyDescent="0.2">
      <c r="A10" s="23"/>
      <c r="B10" s="33" t="s">
        <v>14</v>
      </c>
      <c r="C10" s="37"/>
      <c r="D10" s="37"/>
      <c r="E10" s="34"/>
      <c r="F10" s="33" t="s">
        <v>15</v>
      </c>
      <c r="G10" s="37"/>
      <c r="H10" s="37"/>
      <c r="I10" s="34"/>
      <c r="J10" s="33" t="s">
        <v>16</v>
      </c>
      <c r="K10" s="37"/>
      <c r="L10" s="37"/>
      <c r="M10" s="34"/>
    </row>
    <row r="11" spans="1:13" ht="15" thickBot="1" x14ac:dyDescent="0.2">
      <c r="A11" s="10" t="s">
        <v>17</v>
      </c>
      <c r="B11" s="11" t="s">
        <v>31</v>
      </c>
      <c r="C11" s="12" t="s">
        <v>19</v>
      </c>
      <c r="D11" s="38" t="s">
        <v>32</v>
      </c>
      <c r="E11" s="39"/>
      <c r="F11" s="11" t="s">
        <v>31</v>
      </c>
      <c r="G11" s="12" t="s">
        <v>19</v>
      </c>
      <c r="H11" s="38" t="s">
        <v>32</v>
      </c>
      <c r="I11" s="39"/>
      <c r="J11" s="11" t="s">
        <v>31</v>
      </c>
      <c r="K11" s="12" t="s">
        <v>19</v>
      </c>
      <c r="L11" s="38" t="s">
        <v>32</v>
      </c>
      <c r="M11" s="39"/>
    </row>
    <row r="12" spans="1:13" ht="15" thickBot="1" x14ac:dyDescent="0.2">
      <c r="A12" s="10" t="s">
        <v>21</v>
      </c>
      <c r="B12" s="33" t="s">
        <v>22</v>
      </c>
      <c r="C12" s="34"/>
      <c r="D12" s="13" t="s">
        <v>23</v>
      </c>
      <c r="E12" s="19" t="s">
        <v>24</v>
      </c>
      <c r="F12" s="33" t="s">
        <v>22</v>
      </c>
      <c r="G12" s="34"/>
      <c r="H12" s="13" t="s">
        <v>23</v>
      </c>
      <c r="I12" s="19" t="s">
        <v>24</v>
      </c>
      <c r="J12" s="33" t="s">
        <v>22</v>
      </c>
      <c r="K12" s="34"/>
      <c r="L12" s="13" t="s">
        <v>23</v>
      </c>
      <c r="M12" s="19" t="s">
        <v>24</v>
      </c>
    </row>
    <row r="13" spans="1:13" ht="15" thickBot="1" x14ac:dyDescent="0.2">
      <c r="A13" s="14" t="s">
        <v>25</v>
      </c>
      <c r="B13" s="15">
        <v>105000</v>
      </c>
      <c r="C13" s="15">
        <v>32000</v>
      </c>
      <c r="D13" s="15">
        <f>B13/C13</f>
        <v>3.28125</v>
      </c>
      <c r="E13" s="20">
        <f>D13/$D$14</f>
        <v>0.20346615720524019</v>
      </c>
      <c r="F13" s="15">
        <v>6300</v>
      </c>
      <c r="G13" s="15">
        <v>18500</v>
      </c>
      <c r="H13" s="15">
        <f>F13/G13</f>
        <v>0.34054054054054056</v>
      </c>
      <c r="I13" s="20">
        <f>H13/$H$14</f>
        <v>0.14718277599633531</v>
      </c>
      <c r="J13" s="15">
        <v>17700</v>
      </c>
      <c r="K13" s="15">
        <v>1710000</v>
      </c>
      <c r="L13" s="15">
        <f>J13/K13</f>
        <v>1.0350877192982456E-2</v>
      </c>
      <c r="M13" s="20">
        <f>L13/$L$14</f>
        <v>0.33794445044850319</v>
      </c>
    </row>
    <row r="14" spans="1:13" ht="15" thickBot="1" x14ac:dyDescent="0.2">
      <c r="A14" s="14" t="s">
        <v>26</v>
      </c>
      <c r="B14" s="15">
        <v>458000</v>
      </c>
      <c r="C14" s="15">
        <v>28400</v>
      </c>
      <c r="D14" s="15">
        <f t="shared" ref="D14:D18" si="6">B14/C14</f>
        <v>16.12676056338028</v>
      </c>
      <c r="E14" s="20">
        <f>D14/$D$14</f>
        <v>1</v>
      </c>
      <c r="F14" s="15">
        <v>35400</v>
      </c>
      <c r="G14" s="15">
        <v>15300</v>
      </c>
      <c r="H14" s="15">
        <f t="shared" ref="H14:H18" si="7">F14/G14</f>
        <v>2.3137254901960786</v>
      </c>
      <c r="I14" s="20">
        <f t="shared" ref="I14:I18" si="8">H14/$H$14</f>
        <v>1</v>
      </c>
      <c r="J14" s="15">
        <v>48700</v>
      </c>
      <c r="K14" s="15">
        <v>1590000</v>
      </c>
      <c r="L14" s="15">
        <f t="shared" ref="L14:L18" si="9">J14/K14</f>
        <v>3.0628930817610062E-2</v>
      </c>
      <c r="M14" s="20">
        <f t="shared" ref="M14:M18" si="10">L14/$L$14</f>
        <v>1</v>
      </c>
    </row>
    <row r="15" spans="1:13" ht="15" thickBot="1" x14ac:dyDescent="0.2">
      <c r="A15" s="14" t="s">
        <v>27</v>
      </c>
      <c r="B15" s="15">
        <v>340000</v>
      </c>
      <c r="C15" s="15">
        <v>30100</v>
      </c>
      <c r="D15" s="15">
        <f t="shared" si="6"/>
        <v>11.295681063122924</v>
      </c>
      <c r="E15" s="20">
        <f>D15/$D$14</f>
        <v>0.70043087814998051</v>
      </c>
      <c r="F15" s="15">
        <v>18300</v>
      </c>
      <c r="G15" s="15">
        <v>13500</v>
      </c>
      <c r="H15" s="15">
        <f t="shared" si="7"/>
        <v>1.3555555555555556</v>
      </c>
      <c r="I15" s="20">
        <f t="shared" si="8"/>
        <v>0.58587570621468921</v>
      </c>
      <c r="J15" s="15">
        <v>19100</v>
      </c>
      <c r="K15" s="15">
        <v>1760000</v>
      </c>
      <c r="L15" s="15">
        <f t="shared" si="9"/>
        <v>1.0852272727272728E-2</v>
      </c>
      <c r="M15" s="20">
        <f t="shared" si="10"/>
        <v>0.3543144483852903</v>
      </c>
    </row>
    <row r="16" spans="1:13" ht="15" thickBot="1" x14ac:dyDescent="0.2">
      <c r="A16" s="14" t="s">
        <v>28</v>
      </c>
      <c r="B16" s="15">
        <v>86200</v>
      </c>
      <c r="C16" s="15">
        <v>33100</v>
      </c>
      <c r="D16" s="15">
        <f t="shared" si="6"/>
        <v>2.6042296072507551</v>
      </c>
      <c r="E16" s="20">
        <f t="shared" ref="E16:E18" si="11">D16/$D$14</f>
        <v>0.16148498001292894</v>
      </c>
      <c r="F16" s="15">
        <v>8240</v>
      </c>
      <c r="G16" s="15">
        <v>16500</v>
      </c>
      <c r="H16" s="15">
        <f t="shared" si="7"/>
        <v>0.49939393939393939</v>
      </c>
      <c r="I16" s="20">
        <f t="shared" si="8"/>
        <v>0.21583975346687209</v>
      </c>
      <c r="J16" s="15">
        <v>8750</v>
      </c>
      <c r="K16" s="15">
        <v>2060000</v>
      </c>
      <c r="L16" s="15">
        <f t="shared" si="9"/>
        <v>4.2475728155339804E-3</v>
      </c>
      <c r="M16" s="20">
        <f t="shared" si="10"/>
        <v>0.13867845537369669</v>
      </c>
    </row>
    <row r="17" spans="1:13" ht="15" thickBot="1" x14ac:dyDescent="0.2">
      <c r="A17" s="14" t="s">
        <v>29</v>
      </c>
      <c r="B17" s="15">
        <v>65000</v>
      </c>
      <c r="C17" s="15">
        <v>26200</v>
      </c>
      <c r="D17" s="15">
        <f t="shared" si="6"/>
        <v>2.4809160305343512</v>
      </c>
      <c r="E17" s="20">
        <f t="shared" si="11"/>
        <v>0.15383846128204276</v>
      </c>
      <c r="F17" s="15">
        <v>8120</v>
      </c>
      <c r="G17" s="15">
        <v>20200</v>
      </c>
      <c r="H17" s="15">
        <f t="shared" si="7"/>
        <v>0.401980198019802</v>
      </c>
      <c r="I17" s="20">
        <f t="shared" si="8"/>
        <v>0.17373720422889746</v>
      </c>
      <c r="J17" s="15">
        <v>5740</v>
      </c>
      <c r="K17" s="15">
        <v>1890000</v>
      </c>
      <c r="L17" s="15">
        <f t="shared" si="9"/>
        <v>3.0370370370370369E-3</v>
      </c>
      <c r="M17" s="20">
        <f t="shared" si="10"/>
        <v>9.9155829340634272E-2</v>
      </c>
    </row>
    <row r="18" spans="1:13" ht="15" thickBot="1" x14ac:dyDescent="0.2">
      <c r="A18" s="14" t="s">
        <v>30</v>
      </c>
      <c r="B18" s="15">
        <v>96500</v>
      </c>
      <c r="C18" s="15">
        <v>33200</v>
      </c>
      <c r="D18" s="15">
        <f t="shared" si="6"/>
        <v>2.9066265060240966</v>
      </c>
      <c r="E18" s="20">
        <f t="shared" si="11"/>
        <v>0.18023622875782608</v>
      </c>
      <c r="F18" s="15">
        <v>6830</v>
      </c>
      <c r="G18" s="15">
        <v>18300</v>
      </c>
      <c r="H18" s="15">
        <f t="shared" si="7"/>
        <v>0.373224043715847</v>
      </c>
      <c r="I18" s="20">
        <f t="shared" si="8"/>
        <v>0.16130869686023894</v>
      </c>
      <c r="J18" s="15">
        <v>5100</v>
      </c>
      <c r="K18" s="15">
        <v>1980000</v>
      </c>
      <c r="L18" s="15">
        <f t="shared" si="9"/>
        <v>2.5757575757575759E-3</v>
      </c>
      <c r="M18" s="20">
        <f t="shared" si="10"/>
        <v>8.4095575882023529E-2</v>
      </c>
    </row>
    <row r="19" spans="1:13" ht="15" thickBot="1" x14ac:dyDescent="0.2">
      <c r="A19" s="23"/>
      <c r="B19" s="33" t="s">
        <v>14</v>
      </c>
      <c r="C19" s="37"/>
      <c r="D19" s="37"/>
      <c r="E19" s="34"/>
      <c r="F19" s="33" t="s">
        <v>15</v>
      </c>
      <c r="G19" s="37"/>
      <c r="H19" s="37"/>
      <c r="I19" s="34"/>
      <c r="J19" s="33" t="s">
        <v>16</v>
      </c>
      <c r="K19" s="37"/>
      <c r="L19" s="37"/>
      <c r="M19" s="34"/>
    </row>
    <row r="20" spans="1:13" ht="15" thickBot="1" x14ac:dyDescent="0.2">
      <c r="A20" s="10" t="s">
        <v>17</v>
      </c>
      <c r="B20" s="16" t="s">
        <v>33</v>
      </c>
      <c r="C20" s="12" t="s">
        <v>19</v>
      </c>
      <c r="D20" s="35" t="s">
        <v>34</v>
      </c>
      <c r="E20" s="36"/>
      <c r="F20" s="16" t="s">
        <v>33</v>
      </c>
      <c r="G20" s="12" t="s">
        <v>19</v>
      </c>
      <c r="H20" s="35" t="s">
        <v>34</v>
      </c>
      <c r="I20" s="36"/>
      <c r="J20" s="16" t="s">
        <v>33</v>
      </c>
      <c r="K20" s="12" t="s">
        <v>19</v>
      </c>
      <c r="L20" s="35" t="s">
        <v>34</v>
      </c>
      <c r="M20" s="36"/>
    </row>
    <row r="21" spans="1:13" ht="15" thickBot="1" x14ac:dyDescent="0.2">
      <c r="A21" s="10" t="s">
        <v>21</v>
      </c>
      <c r="B21" s="33" t="s">
        <v>22</v>
      </c>
      <c r="C21" s="34"/>
      <c r="D21" s="13" t="s">
        <v>23</v>
      </c>
      <c r="E21" s="19" t="s">
        <v>24</v>
      </c>
      <c r="F21" s="33" t="s">
        <v>22</v>
      </c>
      <c r="G21" s="34"/>
      <c r="H21" s="13" t="s">
        <v>23</v>
      </c>
      <c r="I21" s="19" t="s">
        <v>24</v>
      </c>
      <c r="J21" s="33" t="s">
        <v>22</v>
      </c>
      <c r="K21" s="34"/>
      <c r="L21" s="13" t="s">
        <v>23</v>
      </c>
      <c r="M21" s="19" t="s">
        <v>24</v>
      </c>
    </row>
    <row r="22" spans="1:13" ht="15" thickBot="1" x14ac:dyDescent="0.2">
      <c r="A22" s="17" t="s">
        <v>25</v>
      </c>
      <c r="B22" s="18">
        <v>142000</v>
      </c>
      <c r="C22" s="18">
        <v>1480000</v>
      </c>
      <c r="D22" s="15">
        <f>B22/C22</f>
        <v>9.5945945945945951E-2</v>
      </c>
      <c r="E22" s="20">
        <f t="shared" ref="E22:E27" si="12">D22/$D$23</f>
        <v>9.5945945945945951E-2</v>
      </c>
      <c r="F22" s="18">
        <v>74000</v>
      </c>
      <c r="G22" s="18">
        <v>34900</v>
      </c>
      <c r="H22" s="15">
        <f>F22/G22</f>
        <v>2.1203438395415475</v>
      </c>
      <c r="I22" s="20">
        <f>H22/$H$23</f>
        <v>6.5357189372232352E-2</v>
      </c>
      <c r="J22" s="18">
        <v>503000</v>
      </c>
      <c r="K22" s="18">
        <v>1030000</v>
      </c>
      <c r="L22" s="15">
        <f>J22/K22</f>
        <v>0.48834951456310682</v>
      </c>
      <c r="M22" s="20">
        <f>L22/$L$23</f>
        <v>0.24378717830174146</v>
      </c>
    </row>
    <row r="23" spans="1:13" ht="15" thickBot="1" x14ac:dyDescent="0.2">
      <c r="A23" s="17" t="s">
        <v>26</v>
      </c>
      <c r="B23" s="18">
        <v>1140000</v>
      </c>
      <c r="C23" s="18">
        <v>1140000</v>
      </c>
      <c r="D23" s="15">
        <f t="shared" ref="D23:D27" si="13">B23/C23</f>
        <v>1</v>
      </c>
      <c r="E23" s="20">
        <f t="shared" si="12"/>
        <v>1</v>
      </c>
      <c r="F23" s="18">
        <v>704000</v>
      </c>
      <c r="G23" s="18">
        <v>21700</v>
      </c>
      <c r="H23" s="15">
        <f t="shared" ref="H23:H27" si="14">F23/G23</f>
        <v>32.442396313364057</v>
      </c>
      <c r="I23" s="20">
        <f t="shared" ref="I23:I27" si="15">H23/$H$23</f>
        <v>1</v>
      </c>
      <c r="J23" s="18">
        <v>1260000</v>
      </c>
      <c r="K23" s="18">
        <v>629000</v>
      </c>
      <c r="L23" s="15">
        <f t="shared" ref="L23:L27" si="16">J23/K23</f>
        <v>2.0031796502384736</v>
      </c>
      <c r="M23" s="20">
        <f t="shared" ref="M23:M27" si="17">L23/$L$23</f>
        <v>1</v>
      </c>
    </row>
    <row r="24" spans="1:13" ht="15" thickBot="1" x14ac:dyDescent="0.2">
      <c r="A24" s="17" t="s">
        <v>27</v>
      </c>
      <c r="B24" s="18">
        <v>127000</v>
      </c>
      <c r="C24" s="18">
        <v>1060000</v>
      </c>
      <c r="D24" s="15">
        <f t="shared" si="13"/>
        <v>0.11981132075471698</v>
      </c>
      <c r="E24" s="20">
        <f t="shared" si="12"/>
        <v>0.11981132075471698</v>
      </c>
      <c r="F24" s="18">
        <v>149000</v>
      </c>
      <c r="G24" s="18">
        <v>23000</v>
      </c>
      <c r="H24" s="15">
        <f t="shared" si="14"/>
        <v>6.4782608695652177</v>
      </c>
      <c r="I24" s="20">
        <f t="shared" si="15"/>
        <v>0.19968502964426876</v>
      </c>
      <c r="J24" s="18">
        <v>313000</v>
      </c>
      <c r="K24" s="18">
        <v>737000</v>
      </c>
      <c r="L24" s="15">
        <f t="shared" si="16"/>
        <v>0.42469470827679784</v>
      </c>
      <c r="M24" s="20">
        <f t="shared" si="17"/>
        <v>0.21201029484611578</v>
      </c>
    </row>
    <row r="25" spans="1:13" ht="15" thickBot="1" x14ac:dyDescent="0.2">
      <c r="A25" s="17" t="s">
        <v>28</v>
      </c>
      <c r="B25" s="18">
        <v>32400</v>
      </c>
      <c r="C25" s="18">
        <v>1080000</v>
      </c>
      <c r="D25" s="15">
        <f t="shared" si="13"/>
        <v>0.03</v>
      </c>
      <c r="E25" s="20">
        <f t="shared" si="12"/>
        <v>0.03</v>
      </c>
      <c r="F25" s="18">
        <v>103000</v>
      </c>
      <c r="G25" s="18">
        <v>21800</v>
      </c>
      <c r="H25" s="15">
        <f t="shared" si="14"/>
        <v>4.7247706422018352</v>
      </c>
      <c r="I25" s="20">
        <f t="shared" si="15"/>
        <v>0.1456356859883236</v>
      </c>
      <c r="J25" s="18">
        <v>225000</v>
      </c>
      <c r="K25" s="18">
        <v>779000</v>
      </c>
      <c r="L25" s="15">
        <f t="shared" si="16"/>
        <v>0.28883183568677789</v>
      </c>
      <c r="M25" s="20">
        <f t="shared" si="17"/>
        <v>0.14418668622776454</v>
      </c>
    </row>
    <row r="26" spans="1:13" ht="15" thickBot="1" x14ac:dyDescent="0.2">
      <c r="A26" s="17" t="s">
        <v>29</v>
      </c>
      <c r="B26" s="18">
        <v>26100</v>
      </c>
      <c r="C26" s="18">
        <v>927000</v>
      </c>
      <c r="D26" s="15">
        <f t="shared" si="13"/>
        <v>2.8155339805825241E-2</v>
      </c>
      <c r="E26" s="20">
        <f t="shared" si="12"/>
        <v>2.8155339805825241E-2</v>
      </c>
      <c r="F26" s="18">
        <v>81800</v>
      </c>
      <c r="G26" s="18">
        <v>22600</v>
      </c>
      <c r="H26" s="15">
        <f t="shared" si="14"/>
        <v>3.6194690265486726</v>
      </c>
      <c r="I26" s="20">
        <f t="shared" si="15"/>
        <v>0.11156601971037812</v>
      </c>
      <c r="J26" s="18">
        <v>163000</v>
      </c>
      <c r="K26" s="18">
        <v>686000</v>
      </c>
      <c r="L26" s="15">
        <f t="shared" si="16"/>
        <v>0.23760932944606414</v>
      </c>
      <c r="M26" s="20">
        <f t="shared" si="17"/>
        <v>0.11861608589013838</v>
      </c>
    </row>
    <row r="27" spans="1:13" ht="15" thickBot="1" x14ac:dyDescent="0.2">
      <c r="A27" s="17" t="s">
        <v>30</v>
      </c>
      <c r="B27" s="18">
        <v>16100</v>
      </c>
      <c r="C27" s="18">
        <v>984000</v>
      </c>
      <c r="D27" s="15">
        <f t="shared" si="13"/>
        <v>1.6361788617886178E-2</v>
      </c>
      <c r="E27" s="20">
        <f t="shared" si="12"/>
        <v>1.6361788617886178E-2</v>
      </c>
      <c r="F27" s="18">
        <v>61200</v>
      </c>
      <c r="G27" s="18">
        <v>20700</v>
      </c>
      <c r="H27" s="15">
        <f t="shared" si="14"/>
        <v>2.9565217391304346</v>
      </c>
      <c r="I27" s="20">
        <f t="shared" si="15"/>
        <v>9.1131422924901173E-2</v>
      </c>
      <c r="J27" s="18">
        <v>133000</v>
      </c>
      <c r="K27" s="18">
        <v>673000</v>
      </c>
      <c r="L27" s="15">
        <f t="shared" si="16"/>
        <v>0.1976225854383358</v>
      </c>
      <c r="M27" s="20">
        <f t="shared" si="17"/>
        <v>9.8654449397391458E-2</v>
      </c>
    </row>
    <row r="28" spans="1:13" ht="15" thickBot="1" x14ac:dyDescent="0.2">
      <c r="A28" s="23"/>
      <c r="B28" s="33" t="s">
        <v>14</v>
      </c>
      <c r="C28" s="37"/>
      <c r="D28" s="37"/>
      <c r="E28" s="34"/>
      <c r="F28" s="33" t="s">
        <v>15</v>
      </c>
      <c r="G28" s="37"/>
      <c r="H28" s="37"/>
      <c r="I28" s="34"/>
      <c r="J28" s="33" t="s">
        <v>16</v>
      </c>
      <c r="K28" s="37"/>
      <c r="L28" s="37"/>
      <c r="M28" s="34"/>
    </row>
    <row r="29" spans="1:13" ht="15" thickBot="1" x14ac:dyDescent="0.2">
      <c r="A29" s="10" t="s">
        <v>17</v>
      </c>
      <c r="B29" s="16" t="s">
        <v>35</v>
      </c>
      <c r="C29" s="12" t="s">
        <v>19</v>
      </c>
      <c r="D29" s="35" t="s">
        <v>36</v>
      </c>
      <c r="E29" s="36"/>
      <c r="F29" s="16" t="s">
        <v>35</v>
      </c>
      <c r="G29" s="12" t="s">
        <v>19</v>
      </c>
      <c r="H29" s="35" t="s">
        <v>36</v>
      </c>
      <c r="I29" s="36"/>
      <c r="J29" s="16" t="s">
        <v>35</v>
      </c>
      <c r="K29" s="12" t="s">
        <v>19</v>
      </c>
      <c r="L29" s="35" t="s">
        <v>36</v>
      </c>
      <c r="M29" s="36"/>
    </row>
    <row r="30" spans="1:13" ht="15" thickBot="1" x14ac:dyDescent="0.2">
      <c r="A30" s="10" t="s">
        <v>21</v>
      </c>
      <c r="B30" s="33" t="s">
        <v>22</v>
      </c>
      <c r="C30" s="34"/>
      <c r="D30" s="13" t="s">
        <v>23</v>
      </c>
      <c r="E30" s="19" t="s">
        <v>24</v>
      </c>
      <c r="F30" s="33" t="s">
        <v>22</v>
      </c>
      <c r="G30" s="34"/>
      <c r="H30" s="13" t="s">
        <v>23</v>
      </c>
      <c r="I30" s="19" t="s">
        <v>24</v>
      </c>
      <c r="J30" s="33" t="s">
        <v>22</v>
      </c>
      <c r="K30" s="34"/>
      <c r="L30" s="13" t="s">
        <v>23</v>
      </c>
      <c r="M30" s="19" t="s">
        <v>24</v>
      </c>
    </row>
    <row r="31" spans="1:13" ht="15" thickBot="1" x14ac:dyDescent="0.2">
      <c r="A31" s="14" t="s">
        <v>25</v>
      </c>
      <c r="B31" s="15">
        <v>2530000</v>
      </c>
      <c r="C31" s="15">
        <v>32000</v>
      </c>
      <c r="D31" s="15">
        <f>B31/C31</f>
        <v>79.0625</v>
      </c>
      <c r="E31" s="20">
        <f>D31/$D$32</f>
        <v>1.4121855345911951</v>
      </c>
      <c r="F31" s="15">
        <v>1510000</v>
      </c>
      <c r="G31" s="15">
        <v>18500</v>
      </c>
      <c r="H31" s="15">
        <f>F31/G31</f>
        <v>81.621621621621628</v>
      </c>
      <c r="I31" s="20">
        <f>H31/$H$32</f>
        <v>1.0320750502568685</v>
      </c>
      <c r="J31" s="15">
        <v>1440000</v>
      </c>
      <c r="K31" s="15">
        <v>568000</v>
      </c>
      <c r="L31" s="15">
        <f>J31/K31</f>
        <v>2.535211267605634</v>
      </c>
      <c r="M31" s="20">
        <f>L31/$L$32</f>
        <v>1.1776465243071332</v>
      </c>
    </row>
    <row r="32" spans="1:13" ht="15" thickBot="1" x14ac:dyDescent="0.2">
      <c r="A32" s="14" t="s">
        <v>26</v>
      </c>
      <c r="B32" s="15">
        <v>1590000</v>
      </c>
      <c r="C32" s="15">
        <v>28400</v>
      </c>
      <c r="D32" s="15">
        <f t="shared" ref="D32:D36" si="18">B32/C32</f>
        <v>55.985915492957744</v>
      </c>
      <c r="E32" s="20">
        <f t="shared" ref="E32:E36" si="19">D32/$D$32</f>
        <v>1</v>
      </c>
      <c r="F32" s="15">
        <v>1210000</v>
      </c>
      <c r="G32" s="15">
        <v>15300</v>
      </c>
      <c r="H32" s="15">
        <f t="shared" ref="H32:H36" si="20">F32/G32</f>
        <v>79.084967320261441</v>
      </c>
      <c r="I32" s="20">
        <f t="shared" ref="I32:I36" si="21">H32/$H$32</f>
        <v>1</v>
      </c>
      <c r="J32" s="15">
        <v>1240000</v>
      </c>
      <c r="K32" s="15">
        <v>576000</v>
      </c>
      <c r="L32" s="15">
        <f t="shared" ref="L32:L36" si="22">J32/K32</f>
        <v>2.1527777777777777</v>
      </c>
      <c r="M32" s="20">
        <f t="shared" ref="M32:M36" si="23">L32/$L$32</f>
        <v>1</v>
      </c>
    </row>
    <row r="33" spans="1:13" ht="15" thickBot="1" x14ac:dyDescent="0.2">
      <c r="A33" s="14" t="s">
        <v>27</v>
      </c>
      <c r="B33" s="15">
        <v>1970000</v>
      </c>
      <c r="C33" s="15">
        <v>30100</v>
      </c>
      <c r="D33" s="15">
        <f t="shared" si="18"/>
        <v>65.448504983388702</v>
      </c>
      <c r="E33" s="20">
        <f t="shared" si="19"/>
        <v>1.1690173217158737</v>
      </c>
      <c r="F33" s="15">
        <v>1480000</v>
      </c>
      <c r="G33" s="15">
        <v>13500</v>
      </c>
      <c r="H33" s="15">
        <f t="shared" si="20"/>
        <v>109.62962962962963</v>
      </c>
      <c r="I33" s="20">
        <f t="shared" si="21"/>
        <v>1.3862258953168043</v>
      </c>
      <c r="J33" s="15">
        <v>1380000</v>
      </c>
      <c r="K33" s="15">
        <v>652000</v>
      </c>
      <c r="L33" s="15">
        <f t="shared" si="22"/>
        <v>2.1165644171779143</v>
      </c>
      <c r="M33" s="20">
        <f t="shared" si="23"/>
        <v>0.98317830991490218</v>
      </c>
    </row>
    <row r="34" spans="1:13" ht="15" thickBot="1" x14ac:dyDescent="0.2">
      <c r="A34" s="14" t="s">
        <v>28</v>
      </c>
      <c r="B34" s="15">
        <v>1940000</v>
      </c>
      <c r="C34" s="15">
        <v>33100</v>
      </c>
      <c r="D34" s="15">
        <f t="shared" si="18"/>
        <v>58.610271903323266</v>
      </c>
      <c r="E34" s="20">
        <f t="shared" si="19"/>
        <v>1.0468752968895476</v>
      </c>
      <c r="F34" s="15">
        <v>1630000</v>
      </c>
      <c r="G34" s="15">
        <v>16500</v>
      </c>
      <c r="H34" s="15">
        <f t="shared" si="20"/>
        <v>98.787878787878782</v>
      </c>
      <c r="I34" s="20">
        <f t="shared" si="21"/>
        <v>1.249135987978963</v>
      </c>
      <c r="J34" s="15">
        <v>1430000</v>
      </c>
      <c r="K34" s="15">
        <v>643000</v>
      </c>
      <c r="L34" s="15">
        <f t="shared" si="22"/>
        <v>2.2239502332814931</v>
      </c>
      <c r="M34" s="20">
        <f t="shared" si="23"/>
        <v>1.0330607535243066</v>
      </c>
    </row>
    <row r="35" spans="1:13" ht="15" thickBot="1" x14ac:dyDescent="0.2">
      <c r="A35" s="14" t="s">
        <v>29</v>
      </c>
      <c r="B35" s="15">
        <v>1790000</v>
      </c>
      <c r="C35" s="15">
        <v>26200</v>
      </c>
      <c r="D35" s="15">
        <f t="shared" si="18"/>
        <v>68.320610687022906</v>
      </c>
      <c r="E35" s="20">
        <f t="shared" si="19"/>
        <v>1.2203178261078307</v>
      </c>
      <c r="F35" s="15">
        <v>1970000</v>
      </c>
      <c r="G35" s="15">
        <v>20200</v>
      </c>
      <c r="H35" s="15">
        <f t="shared" si="20"/>
        <v>97.524752475247524</v>
      </c>
      <c r="I35" s="20">
        <f t="shared" si="21"/>
        <v>1.2331642255134603</v>
      </c>
      <c r="J35" s="15">
        <v>1420000</v>
      </c>
      <c r="K35" s="15">
        <v>626000</v>
      </c>
      <c r="L35" s="15">
        <f t="shared" si="22"/>
        <v>2.2683706070287539</v>
      </c>
      <c r="M35" s="20">
        <f t="shared" si="23"/>
        <v>1.0536947335875502</v>
      </c>
    </row>
    <row r="36" spans="1:13" ht="15" thickBot="1" x14ac:dyDescent="0.2">
      <c r="A36" s="14" t="s">
        <v>30</v>
      </c>
      <c r="B36" s="15">
        <v>2690000</v>
      </c>
      <c r="C36" s="15">
        <v>33200</v>
      </c>
      <c r="D36" s="15">
        <f t="shared" si="18"/>
        <v>81.024096385542165</v>
      </c>
      <c r="E36" s="20">
        <f t="shared" si="19"/>
        <v>1.4472228536788665</v>
      </c>
      <c r="F36" s="15">
        <v>1850000</v>
      </c>
      <c r="G36" s="15">
        <v>18300</v>
      </c>
      <c r="H36" s="15">
        <f t="shared" si="20"/>
        <v>101.09289617486338</v>
      </c>
      <c r="I36" s="20">
        <f t="shared" si="21"/>
        <v>1.2782820755995121</v>
      </c>
      <c r="J36" s="15">
        <v>1620000</v>
      </c>
      <c r="K36" s="15">
        <v>690000</v>
      </c>
      <c r="L36" s="15">
        <f t="shared" si="22"/>
        <v>2.347826086956522</v>
      </c>
      <c r="M36" s="20">
        <f t="shared" si="23"/>
        <v>1.0906030855539974</v>
      </c>
    </row>
    <row r="37" spans="1:13" ht="15" thickBot="1" x14ac:dyDescent="0.2"/>
    <row r="38" spans="1:13" ht="15" thickBot="1" x14ac:dyDescent="0.2">
      <c r="A38" s="23"/>
      <c r="B38" s="33" t="s">
        <v>14</v>
      </c>
      <c r="C38" s="37"/>
      <c r="D38" s="37"/>
      <c r="E38" s="34"/>
      <c r="F38" s="33" t="s">
        <v>15</v>
      </c>
      <c r="G38" s="37"/>
      <c r="H38" s="37"/>
      <c r="I38" s="34"/>
      <c r="J38" s="33" t="s">
        <v>16</v>
      </c>
      <c r="K38" s="37"/>
      <c r="L38" s="37"/>
      <c r="M38" s="34"/>
    </row>
    <row r="39" spans="1:13" ht="15" thickBot="1" x14ac:dyDescent="0.2">
      <c r="A39" s="10" t="s">
        <v>17</v>
      </c>
      <c r="B39" s="11" t="s">
        <v>37</v>
      </c>
      <c r="C39" s="12" t="s">
        <v>19</v>
      </c>
      <c r="D39" s="38" t="s">
        <v>38</v>
      </c>
      <c r="E39" s="39"/>
      <c r="F39" s="11" t="s">
        <v>37</v>
      </c>
      <c r="G39" s="12" t="s">
        <v>19</v>
      </c>
      <c r="H39" s="38" t="s">
        <v>38</v>
      </c>
      <c r="I39" s="39"/>
      <c r="J39" s="11" t="s">
        <v>37</v>
      </c>
      <c r="K39" s="12" t="s">
        <v>19</v>
      </c>
      <c r="L39" s="38" t="s">
        <v>38</v>
      </c>
      <c r="M39" s="39"/>
    </row>
    <row r="40" spans="1:13" ht="15" thickBot="1" x14ac:dyDescent="0.2">
      <c r="A40" s="10" t="s">
        <v>21</v>
      </c>
      <c r="B40" s="33" t="s">
        <v>22</v>
      </c>
      <c r="C40" s="34"/>
      <c r="D40" s="13" t="s">
        <v>23</v>
      </c>
      <c r="E40" s="19" t="s">
        <v>24</v>
      </c>
      <c r="F40" s="33" t="s">
        <v>22</v>
      </c>
      <c r="G40" s="34"/>
      <c r="H40" s="13" t="s">
        <v>23</v>
      </c>
      <c r="I40" s="19" t="s">
        <v>24</v>
      </c>
      <c r="J40" s="33" t="s">
        <v>22</v>
      </c>
      <c r="K40" s="34"/>
      <c r="L40" s="13" t="s">
        <v>23</v>
      </c>
      <c r="M40" s="19" t="s">
        <v>24</v>
      </c>
    </row>
    <row r="41" spans="1:13" ht="15" thickBot="1" x14ac:dyDescent="0.2">
      <c r="A41" s="14" t="s">
        <v>25</v>
      </c>
      <c r="B41" s="15">
        <v>119000</v>
      </c>
      <c r="C41" s="15">
        <v>613000</v>
      </c>
      <c r="D41" s="15">
        <f>B41/C41</f>
        <v>0.19412724306688417</v>
      </c>
      <c r="E41" s="20">
        <f>D41/$D$47</f>
        <v>0.10219926288441786</v>
      </c>
      <c r="F41" s="15">
        <v>221000</v>
      </c>
      <c r="G41" s="15">
        <v>1780000</v>
      </c>
      <c r="H41" s="15">
        <f>F41/G41</f>
        <v>0.12415730337078652</v>
      </c>
      <c r="I41" s="21">
        <f>H41/$H$47</f>
        <v>5.3284176029962556E-2</v>
      </c>
      <c r="J41" s="15">
        <v>105000</v>
      </c>
      <c r="K41" s="15">
        <v>2030000</v>
      </c>
      <c r="L41" s="15">
        <f>J41/K41</f>
        <v>5.1724137931034482E-2</v>
      </c>
      <c r="M41" s="21">
        <f>L41/$L$47</f>
        <v>4.1644562334217511E-2</v>
      </c>
    </row>
    <row r="42" spans="1:13" ht="15" thickBot="1" x14ac:dyDescent="0.2">
      <c r="A42" s="14" t="s">
        <v>26</v>
      </c>
      <c r="B42" s="15">
        <v>115000</v>
      </c>
      <c r="C42" s="15">
        <v>501000</v>
      </c>
      <c r="D42" s="15">
        <f t="shared" ref="D42:D51" si="24">B42/C42</f>
        <v>0.22954091816367264</v>
      </c>
      <c r="E42" s="20">
        <f t="shared" ref="E42:E51" si="25">D42/$D$47</f>
        <v>0.12084297014436735</v>
      </c>
      <c r="F42" s="15">
        <v>181000</v>
      </c>
      <c r="G42" s="15">
        <v>1450000</v>
      </c>
      <c r="H42" s="15">
        <f t="shared" ref="H42:H51" si="26">F42/G42</f>
        <v>0.12482758620689655</v>
      </c>
      <c r="I42" s="21">
        <f t="shared" ref="I42:I51" si="27">H42/$H$47</f>
        <v>5.3571839080459774E-2</v>
      </c>
      <c r="J42" s="15">
        <v>135000</v>
      </c>
      <c r="K42" s="15">
        <v>1730000</v>
      </c>
      <c r="L42" s="15">
        <f t="shared" ref="L42:L51" si="28">J42/K42</f>
        <v>7.8034682080924858E-2</v>
      </c>
      <c r="M42" s="21">
        <f t="shared" ref="M42:M51" si="29">L42/$L$47</f>
        <v>6.2827923521565146E-2</v>
      </c>
    </row>
    <row r="43" spans="1:13" ht="15" thickBot="1" x14ac:dyDescent="0.2">
      <c r="A43" s="14" t="s">
        <v>27</v>
      </c>
      <c r="B43" s="15">
        <v>122000</v>
      </c>
      <c r="C43" s="15">
        <v>463000</v>
      </c>
      <c r="D43" s="15">
        <f t="shared" si="24"/>
        <v>0.26349892008639308</v>
      </c>
      <c r="E43" s="20">
        <f t="shared" si="25"/>
        <v>0.13872033094495298</v>
      </c>
      <c r="F43" s="15">
        <v>192000</v>
      </c>
      <c r="G43" s="15">
        <v>1440000</v>
      </c>
      <c r="H43" s="15">
        <f t="shared" si="26"/>
        <v>0.13333333333333333</v>
      </c>
      <c r="I43" s="21">
        <f t="shared" si="27"/>
        <v>5.7222222222222223E-2</v>
      </c>
      <c r="J43" s="15">
        <v>83900</v>
      </c>
      <c r="K43" s="15">
        <v>1360000</v>
      </c>
      <c r="L43" s="15">
        <f t="shared" si="28"/>
        <v>6.1691176470588235E-2</v>
      </c>
      <c r="M43" s="21">
        <f t="shared" si="29"/>
        <v>4.9669306184012066E-2</v>
      </c>
    </row>
    <row r="44" spans="1:13" ht="15" thickBot="1" x14ac:dyDescent="0.2">
      <c r="A44" s="14" t="s">
        <v>28</v>
      </c>
      <c r="B44" s="15">
        <v>71500</v>
      </c>
      <c r="C44" s="15">
        <v>505000</v>
      </c>
      <c r="D44" s="15">
        <f t="shared" si="24"/>
        <v>0.14158415841584157</v>
      </c>
      <c r="E44" s="20">
        <f t="shared" si="25"/>
        <v>7.4537691864424535E-2</v>
      </c>
      <c r="F44" s="15">
        <v>176000</v>
      </c>
      <c r="G44" s="15">
        <v>1380000</v>
      </c>
      <c r="H44" s="15">
        <f t="shared" si="26"/>
        <v>0.12753623188405797</v>
      </c>
      <c r="I44" s="21">
        <f t="shared" si="27"/>
        <v>5.4734299516908211E-2</v>
      </c>
      <c r="J44" s="15">
        <v>67300</v>
      </c>
      <c r="K44" s="15">
        <v>1200000</v>
      </c>
      <c r="L44" s="15">
        <f t="shared" si="28"/>
        <v>5.6083333333333332E-2</v>
      </c>
      <c r="M44" s="21">
        <f t="shared" si="29"/>
        <v>4.5154273504273507E-2</v>
      </c>
    </row>
    <row r="45" spans="1:13" ht="15" thickBot="1" x14ac:dyDescent="0.2">
      <c r="A45" s="14" t="s">
        <v>29</v>
      </c>
      <c r="B45" s="15">
        <v>47800</v>
      </c>
      <c r="C45" s="15">
        <v>462000</v>
      </c>
      <c r="D45" s="15">
        <f t="shared" si="24"/>
        <v>0.10346320346320347</v>
      </c>
      <c r="E45" s="20">
        <f t="shared" si="25"/>
        <v>5.4468723516342563E-2</v>
      </c>
      <c r="F45" s="15">
        <v>197000</v>
      </c>
      <c r="G45" s="15">
        <v>1300000</v>
      </c>
      <c r="H45" s="15">
        <f t="shared" si="26"/>
        <v>0.15153846153846154</v>
      </c>
      <c r="I45" s="21">
        <f t="shared" si="27"/>
        <v>6.5035256410256412E-2</v>
      </c>
      <c r="J45" s="15">
        <v>77300</v>
      </c>
      <c r="K45" s="15">
        <v>1120000</v>
      </c>
      <c r="L45" s="15">
        <f t="shared" si="28"/>
        <v>6.9017857142857145E-2</v>
      </c>
      <c r="M45" s="21">
        <f t="shared" si="29"/>
        <v>5.5568223443223444E-2</v>
      </c>
    </row>
    <row r="46" spans="1:13" ht="15" thickBot="1" x14ac:dyDescent="0.2">
      <c r="A46" s="14" t="s">
        <v>30</v>
      </c>
      <c r="B46" s="15">
        <v>79500</v>
      </c>
      <c r="C46" s="15">
        <v>546000</v>
      </c>
      <c r="D46" s="15">
        <f t="shared" si="24"/>
        <v>0.14560439560439561</v>
      </c>
      <c r="E46" s="20">
        <f t="shared" si="25"/>
        <v>7.6654165939880226E-2</v>
      </c>
      <c r="F46" s="15">
        <v>292000</v>
      </c>
      <c r="G46" s="15">
        <v>1080000</v>
      </c>
      <c r="H46" s="15">
        <f t="shared" si="26"/>
        <v>0.27037037037037037</v>
      </c>
      <c r="I46" s="21">
        <f t="shared" si="27"/>
        <v>0.11603395061728396</v>
      </c>
      <c r="J46" s="15">
        <v>111000</v>
      </c>
      <c r="K46" s="15">
        <v>1070000</v>
      </c>
      <c r="L46" s="15">
        <f t="shared" si="28"/>
        <v>0.10373831775700934</v>
      </c>
      <c r="M46" s="21">
        <f t="shared" si="29"/>
        <v>8.3522645578720342E-2</v>
      </c>
    </row>
    <row r="47" spans="1:13" ht="15" thickBot="1" x14ac:dyDescent="0.2">
      <c r="A47" s="14" t="s">
        <v>39</v>
      </c>
      <c r="B47" s="15">
        <v>756000</v>
      </c>
      <c r="C47" s="15">
        <v>398000</v>
      </c>
      <c r="D47" s="15">
        <f t="shared" si="24"/>
        <v>1.8994974874371859</v>
      </c>
      <c r="E47" s="20">
        <f t="shared" si="25"/>
        <v>1</v>
      </c>
      <c r="F47" s="15">
        <v>2400000</v>
      </c>
      <c r="G47" s="15">
        <v>1030000</v>
      </c>
      <c r="H47" s="15">
        <f t="shared" si="26"/>
        <v>2.3300970873786406</v>
      </c>
      <c r="I47" s="21">
        <f t="shared" si="27"/>
        <v>1</v>
      </c>
      <c r="J47" s="15">
        <v>1170000</v>
      </c>
      <c r="K47" s="15">
        <v>942000</v>
      </c>
      <c r="L47" s="15">
        <f t="shared" si="28"/>
        <v>1.2420382165605095</v>
      </c>
      <c r="M47" s="21">
        <f t="shared" si="29"/>
        <v>1</v>
      </c>
    </row>
    <row r="48" spans="1:13" ht="15" thickBot="1" x14ac:dyDescent="0.2">
      <c r="A48" s="14" t="s">
        <v>27</v>
      </c>
      <c r="B48" s="15">
        <v>510000</v>
      </c>
      <c r="C48" s="15">
        <v>390000</v>
      </c>
      <c r="D48" s="15">
        <f t="shared" si="24"/>
        <v>1.3076923076923077</v>
      </c>
      <c r="E48" s="20">
        <f t="shared" si="25"/>
        <v>0.6884411884411884</v>
      </c>
      <c r="F48" s="15">
        <v>1970000</v>
      </c>
      <c r="G48" s="15">
        <v>1140000</v>
      </c>
      <c r="H48" s="15">
        <f t="shared" si="26"/>
        <v>1.7280701754385965</v>
      </c>
      <c r="I48" s="21">
        <f t="shared" si="27"/>
        <v>0.74163011695906444</v>
      </c>
      <c r="J48" s="15">
        <v>760000</v>
      </c>
      <c r="K48" s="15">
        <v>1210000</v>
      </c>
      <c r="L48" s="15">
        <f t="shared" si="28"/>
        <v>0.62809917355371903</v>
      </c>
      <c r="M48" s="21">
        <f t="shared" si="29"/>
        <v>0.50570036024581477</v>
      </c>
    </row>
    <row r="49" spans="1:13" ht="15" thickBot="1" x14ac:dyDescent="0.2">
      <c r="A49" s="14" t="s">
        <v>28</v>
      </c>
      <c r="B49" s="15">
        <v>542000</v>
      </c>
      <c r="C49" s="15">
        <v>416000</v>
      </c>
      <c r="D49" s="15">
        <f t="shared" si="24"/>
        <v>1.3028846153846154</v>
      </c>
      <c r="E49" s="20">
        <f t="shared" si="25"/>
        <v>0.6859101546601547</v>
      </c>
      <c r="F49" s="15">
        <v>2040000</v>
      </c>
      <c r="G49" s="15">
        <v>1200000</v>
      </c>
      <c r="H49" s="15">
        <f t="shared" si="26"/>
        <v>1.7</v>
      </c>
      <c r="I49" s="21">
        <f t="shared" si="27"/>
        <v>0.72958333333333336</v>
      </c>
      <c r="J49" s="15">
        <v>595000</v>
      </c>
      <c r="K49" s="15">
        <v>1260000</v>
      </c>
      <c r="L49" s="15">
        <f t="shared" si="28"/>
        <v>0.47222222222222221</v>
      </c>
      <c r="M49" s="21">
        <f t="shared" si="29"/>
        <v>0.3801994301994302</v>
      </c>
    </row>
    <row r="50" spans="1:13" ht="15" thickBot="1" x14ac:dyDescent="0.2">
      <c r="A50" s="14" t="s">
        <v>29</v>
      </c>
      <c r="B50" s="15">
        <v>438000</v>
      </c>
      <c r="C50" s="15">
        <v>464000</v>
      </c>
      <c r="D50" s="15">
        <f t="shared" si="24"/>
        <v>0.94396551724137934</v>
      </c>
      <c r="E50" s="20">
        <f t="shared" si="25"/>
        <v>0.49695539135194311</v>
      </c>
      <c r="F50" s="15">
        <v>1780000</v>
      </c>
      <c r="G50" s="15">
        <v>1160000</v>
      </c>
      <c r="H50" s="15">
        <f t="shared" si="26"/>
        <v>1.5344827586206897</v>
      </c>
      <c r="I50" s="21">
        <f t="shared" si="27"/>
        <v>0.65854885057471269</v>
      </c>
      <c r="J50" s="15">
        <v>649000</v>
      </c>
      <c r="K50" s="15">
        <v>1600000</v>
      </c>
      <c r="L50" s="15">
        <f t="shared" si="28"/>
        <v>0.40562500000000001</v>
      </c>
      <c r="M50" s="21">
        <f t="shared" si="29"/>
        <v>0.32658012820512822</v>
      </c>
    </row>
    <row r="51" spans="1:13" ht="15" thickBot="1" x14ac:dyDescent="0.2">
      <c r="A51" s="14" t="s">
        <v>30</v>
      </c>
      <c r="B51" s="15">
        <v>384000</v>
      </c>
      <c r="C51" s="15">
        <v>574000</v>
      </c>
      <c r="D51" s="15">
        <f t="shared" si="24"/>
        <v>0.66898954703832758</v>
      </c>
      <c r="E51" s="20">
        <f t="shared" si="25"/>
        <v>0.35219290968419892</v>
      </c>
      <c r="F51" s="15">
        <v>2040000</v>
      </c>
      <c r="G51" s="15">
        <v>1450000</v>
      </c>
      <c r="H51" s="15">
        <f t="shared" si="26"/>
        <v>1.4068965517241379</v>
      </c>
      <c r="I51" s="21">
        <f t="shared" si="27"/>
        <v>0.60379310344827586</v>
      </c>
      <c r="J51" s="15">
        <v>630000</v>
      </c>
      <c r="K51" s="15">
        <v>1630000</v>
      </c>
      <c r="L51" s="15">
        <f t="shared" si="28"/>
        <v>0.38650306748466257</v>
      </c>
      <c r="M51" s="21">
        <f t="shared" si="29"/>
        <v>0.31118452100047195</v>
      </c>
    </row>
    <row r="52" spans="1:13" ht="15" thickBot="1" x14ac:dyDescent="0.2">
      <c r="A52" s="23"/>
      <c r="B52" s="33" t="s">
        <v>14</v>
      </c>
      <c r="C52" s="37"/>
      <c r="D52" s="37"/>
      <c r="E52" s="34"/>
      <c r="F52" s="33" t="s">
        <v>15</v>
      </c>
      <c r="G52" s="37"/>
      <c r="H52" s="37"/>
      <c r="I52" s="34"/>
      <c r="J52" s="33" t="s">
        <v>16</v>
      </c>
      <c r="K52" s="37"/>
      <c r="L52" s="37"/>
      <c r="M52" s="34"/>
    </row>
    <row r="53" spans="1:13" ht="15" thickBot="1" x14ac:dyDescent="0.2">
      <c r="A53" s="10" t="s">
        <v>17</v>
      </c>
      <c r="B53" s="11" t="s">
        <v>40</v>
      </c>
      <c r="C53" s="12" t="s">
        <v>19</v>
      </c>
      <c r="D53" s="38" t="s">
        <v>41</v>
      </c>
      <c r="E53" s="39"/>
      <c r="F53" s="11" t="s">
        <v>40</v>
      </c>
      <c r="G53" s="12" t="s">
        <v>19</v>
      </c>
      <c r="H53" s="38" t="s">
        <v>41</v>
      </c>
      <c r="I53" s="39"/>
      <c r="J53" s="11" t="s">
        <v>40</v>
      </c>
      <c r="K53" s="12" t="s">
        <v>19</v>
      </c>
      <c r="L53" s="38" t="s">
        <v>41</v>
      </c>
      <c r="M53" s="39"/>
    </row>
    <row r="54" spans="1:13" ht="15" thickBot="1" x14ac:dyDescent="0.2">
      <c r="A54" s="10" t="s">
        <v>21</v>
      </c>
      <c r="B54" s="33" t="s">
        <v>22</v>
      </c>
      <c r="C54" s="34"/>
      <c r="D54" s="13" t="s">
        <v>23</v>
      </c>
      <c r="E54" s="19" t="s">
        <v>24</v>
      </c>
      <c r="F54" s="33" t="s">
        <v>22</v>
      </c>
      <c r="G54" s="34"/>
      <c r="H54" s="13" t="s">
        <v>23</v>
      </c>
      <c r="I54" s="19" t="s">
        <v>24</v>
      </c>
      <c r="J54" s="33" t="s">
        <v>22</v>
      </c>
      <c r="K54" s="34"/>
      <c r="L54" s="13" t="s">
        <v>23</v>
      </c>
      <c r="M54" s="19" t="s">
        <v>24</v>
      </c>
    </row>
    <row r="55" spans="1:13" ht="15" thickBot="1" x14ac:dyDescent="0.2">
      <c r="A55" s="14" t="s">
        <v>25</v>
      </c>
      <c r="B55" s="15">
        <v>340000</v>
      </c>
      <c r="C55" s="15">
        <v>44200</v>
      </c>
      <c r="D55" s="15">
        <f>B55/C55</f>
        <v>7.6923076923076925</v>
      </c>
      <c r="E55" s="20">
        <f>D55/$D$61</f>
        <v>0.2938952938952939</v>
      </c>
      <c r="F55" s="18">
        <v>743000</v>
      </c>
      <c r="G55" s="18">
        <v>2050000</v>
      </c>
      <c r="H55" s="15">
        <f>F55/G55</f>
        <v>0.36243902439024389</v>
      </c>
      <c r="I55" s="21">
        <f>H55/$H$61</f>
        <v>0.46446183848475942</v>
      </c>
      <c r="J55" s="18">
        <v>861000</v>
      </c>
      <c r="K55" s="18">
        <v>741000</v>
      </c>
      <c r="L55" s="15">
        <f>J55/K55</f>
        <v>1.1619433198380567</v>
      </c>
      <c r="M55" s="21">
        <f>L55/$L$61</f>
        <v>0.72132520944402134</v>
      </c>
    </row>
    <row r="56" spans="1:13" ht="15" thickBot="1" x14ac:dyDescent="0.2">
      <c r="A56" s="14" t="s">
        <v>26</v>
      </c>
      <c r="B56" s="15">
        <v>548000</v>
      </c>
      <c r="C56" s="15">
        <v>32400</v>
      </c>
      <c r="D56" s="15">
        <f t="shared" ref="D56:D65" si="30">B56/C56</f>
        <v>16.913580246913579</v>
      </c>
      <c r="E56" s="20">
        <f t="shared" ref="E56:E65" si="31">D56/$D$61</f>
        <v>0.64620681287347947</v>
      </c>
      <c r="F56" s="18">
        <v>1060000</v>
      </c>
      <c r="G56" s="18">
        <v>1570000</v>
      </c>
      <c r="H56" s="15">
        <f t="shared" ref="H56:H65" si="32">F56/G56</f>
        <v>0.67515923566878977</v>
      </c>
      <c r="I56" s="21">
        <f t="shared" ref="I56:I65" si="33">H56/$H$61</f>
        <v>0.86520953530392553</v>
      </c>
      <c r="J56" s="18">
        <v>969000</v>
      </c>
      <c r="K56" s="18">
        <v>859000</v>
      </c>
      <c r="L56" s="15">
        <f t="shared" ref="L56:L65" si="34">J56/K56</f>
        <v>1.1280558789289872</v>
      </c>
      <c r="M56" s="21">
        <f t="shared" ref="M56:M65" si="35">L56/$L$61</f>
        <v>0.70028815454304449</v>
      </c>
    </row>
    <row r="57" spans="1:13" ht="15" thickBot="1" x14ac:dyDescent="0.2">
      <c r="A57" s="14" t="s">
        <v>27</v>
      </c>
      <c r="B57" s="15">
        <v>469000</v>
      </c>
      <c r="C57" s="15">
        <v>38400</v>
      </c>
      <c r="D57" s="15">
        <f t="shared" si="30"/>
        <v>12.213541666666666</v>
      </c>
      <c r="E57" s="20">
        <f t="shared" si="31"/>
        <v>0.4666353142915643</v>
      </c>
      <c r="F57" s="18">
        <v>930000</v>
      </c>
      <c r="G57" s="18">
        <v>1400000</v>
      </c>
      <c r="H57" s="15">
        <f t="shared" si="32"/>
        <v>0.66428571428571426</v>
      </c>
      <c r="I57" s="21">
        <f t="shared" si="33"/>
        <v>0.85127523079330303</v>
      </c>
      <c r="J57" s="18">
        <v>703000</v>
      </c>
      <c r="K57" s="18">
        <v>937000</v>
      </c>
      <c r="L57" s="15">
        <f t="shared" si="34"/>
        <v>0.75026680896478126</v>
      </c>
      <c r="M57" s="21">
        <f t="shared" si="35"/>
        <v>0.46575969229793845</v>
      </c>
    </row>
    <row r="58" spans="1:13" ht="15" thickBot="1" x14ac:dyDescent="0.2">
      <c r="A58" s="14" t="s">
        <v>28</v>
      </c>
      <c r="B58" s="15">
        <v>501000</v>
      </c>
      <c r="C58" s="15">
        <v>47700</v>
      </c>
      <c r="D58" s="15">
        <f t="shared" si="30"/>
        <v>10.50314465408805</v>
      </c>
      <c r="E58" s="20">
        <f t="shared" si="31"/>
        <v>0.40128722204193906</v>
      </c>
      <c r="F58" s="18">
        <v>1030000</v>
      </c>
      <c r="G58" s="18">
        <v>1530000</v>
      </c>
      <c r="H58" s="15">
        <f t="shared" si="32"/>
        <v>0.67320261437908502</v>
      </c>
      <c r="I58" s="21">
        <f t="shared" si="33"/>
        <v>0.8627021454803171</v>
      </c>
      <c r="J58" s="18">
        <v>733000</v>
      </c>
      <c r="K58" s="18">
        <v>1010000</v>
      </c>
      <c r="L58" s="15">
        <f t="shared" si="34"/>
        <v>0.72574257425742572</v>
      </c>
      <c r="M58" s="21">
        <f t="shared" si="35"/>
        <v>0.45053524164297615</v>
      </c>
    </row>
    <row r="59" spans="1:13" ht="15" thickBot="1" x14ac:dyDescent="0.2">
      <c r="A59" s="14" t="s">
        <v>29</v>
      </c>
      <c r="B59" s="15">
        <v>350000</v>
      </c>
      <c r="C59" s="15">
        <v>38400</v>
      </c>
      <c r="D59" s="15">
        <f t="shared" si="30"/>
        <v>9.1145833333333339</v>
      </c>
      <c r="E59" s="20">
        <f t="shared" si="31"/>
        <v>0.3482353091728092</v>
      </c>
      <c r="F59" s="18">
        <v>1080000</v>
      </c>
      <c r="G59" s="18">
        <v>1510000</v>
      </c>
      <c r="H59" s="15">
        <f t="shared" si="32"/>
        <v>0.71523178807947019</v>
      </c>
      <c r="I59" s="21">
        <f t="shared" si="33"/>
        <v>0.91656209425299029</v>
      </c>
      <c r="J59" s="18">
        <v>654000</v>
      </c>
      <c r="K59" s="18">
        <v>814000</v>
      </c>
      <c r="L59" s="15">
        <f t="shared" si="34"/>
        <v>0.80343980343980348</v>
      </c>
      <c r="M59" s="21">
        <f t="shared" si="35"/>
        <v>0.4987690660957988</v>
      </c>
    </row>
    <row r="60" spans="1:13" ht="15" thickBot="1" x14ac:dyDescent="0.2">
      <c r="A60" s="14" t="s">
        <v>30</v>
      </c>
      <c r="B60" s="15">
        <v>558000</v>
      </c>
      <c r="C60" s="15">
        <v>39400</v>
      </c>
      <c r="D60" s="15">
        <f t="shared" si="30"/>
        <v>14.162436548223351</v>
      </c>
      <c r="E60" s="20">
        <f t="shared" si="31"/>
        <v>0.54109554870976195</v>
      </c>
      <c r="F60" s="18">
        <v>964000</v>
      </c>
      <c r="G60" s="18">
        <v>1360000</v>
      </c>
      <c r="H60" s="15">
        <f t="shared" si="32"/>
        <v>0.70882352941176474</v>
      </c>
      <c r="I60" s="21">
        <f t="shared" si="33"/>
        <v>0.90834997744990664</v>
      </c>
      <c r="J60" s="18">
        <v>663000</v>
      </c>
      <c r="K60" s="18">
        <v>730000</v>
      </c>
      <c r="L60" s="15">
        <f t="shared" si="34"/>
        <v>0.90821917808219177</v>
      </c>
      <c r="M60" s="21">
        <f t="shared" si="35"/>
        <v>0.56381527193815273</v>
      </c>
    </row>
    <row r="61" spans="1:13" ht="15" thickBot="1" x14ac:dyDescent="0.2">
      <c r="A61" s="14" t="s">
        <v>39</v>
      </c>
      <c r="B61" s="15">
        <v>814000</v>
      </c>
      <c r="C61" s="15">
        <v>31100</v>
      </c>
      <c r="D61" s="15">
        <f t="shared" si="30"/>
        <v>26.173633440514468</v>
      </c>
      <c r="E61" s="20">
        <f t="shared" si="31"/>
        <v>1</v>
      </c>
      <c r="F61" s="18">
        <v>913000</v>
      </c>
      <c r="G61" s="18">
        <v>1170000</v>
      </c>
      <c r="H61" s="15">
        <f t="shared" si="32"/>
        <v>0.78034188034188035</v>
      </c>
      <c r="I61" s="21">
        <f t="shared" si="33"/>
        <v>1</v>
      </c>
      <c r="J61" s="18">
        <v>1010000</v>
      </c>
      <c r="K61" s="18">
        <v>627000</v>
      </c>
      <c r="L61" s="15">
        <f t="shared" si="34"/>
        <v>1.6108452950558214</v>
      </c>
      <c r="M61" s="21">
        <f t="shared" si="35"/>
        <v>1</v>
      </c>
    </row>
    <row r="62" spans="1:13" ht="15" thickBot="1" x14ac:dyDescent="0.2">
      <c r="A62" s="14" t="s">
        <v>27</v>
      </c>
      <c r="B62" s="15">
        <v>584000</v>
      </c>
      <c r="C62" s="15">
        <v>33400</v>
      </c>
      <c r="D62" s="15">
        <f t="shared" si="30"/>
        <v>17.485029940119759</v>
      </c>
      <c r="E62" s="20">
        <f t="shared" si="31"/>
        <v>0.66803984169253627</v>
      </c>
      <c r="F62" s="18">
        <v>755000</v>
      </c>
      <c r="G62" s="18">
        <v>1290000</v>
      </c>
      <c r="H62" s="15">
        <f t="shared" si="32"/>
        <v>0.5852713178294574</v>
      </c>
      <c r="I62" s="21">
        <f t="shared" si="33"/>
        <v>0.7500191038997428</v>
      </c>
      <c r="J62" s="18">
        <v>710000</v>
      </c>
      <c r="K62" s="18">
        <v>966000</v>
      </c>
      <c r="L62" s="15">
        <f t="shared" si="34"/>
        <v>0.73498964803312627</v>
      </c>
      <c r="M62" s="21">
        <f t="shared" si="35"/>
        <v>0.45627575179878233</v>
      </c>
    </row>
    <row r="63" spans="1:13" ht="15" thickBot="1" x14ac:dyDescent="0.2">
      <c r="A63" s="14" t="s">
        <v>28</v>
      </c>
      <c r="B63" s="15">
        <v>665000</v>
      </c>
      <c r="C63" s="15">
        <v>40000</v>
      </c>
      <c r="D63" s="15">
        <f t="shared" si="30"/>
        <v>16.625</v>
      </c>
      <c r="E63" s="20">
        <f t="shared" si="31"/>
        <v>0.63518120393120392</v>
      </c>
      <c r="F63" s="18">
        <v>781000</v>
      </c>
      <c r="G63" s="18">
        <v>1160000</v>
      </c>
      <c r="H63" s="15">
        <f t="shared" si="32"/>
        <v>0.6732758620689655</v>
      </c>
      <c r="I63" s="21">
        <f t="shared" si="33"/>
        <v>0.86279601163273778</v>
      </c>
      <c r="J63" s="18">
        <v>595000</v>
      </c>
      <c r="K63" s="18">
        <v>1080000</v>
      </c>
      <c r="L63" s="15">
        <f t="shared" si="34"/>
        <v>0.55092592592592593</v>
      </c>
      <c r="M63" s="21">
        <f t="shared" si="35"/>
        <v>0.34201045104510452</v>
      </c>
    </row>
    <row r="64" spans="1:13" ht="15" thickBot="1" x14ac:dyDescent="0.2">
      <c r="A64" s="14" t="s">
        <v>29</v>
      </c>
      <c r="B64" s="15">
        <v>506000</v>
      </c>
      <c r="C64" s="15">
        <v>48700</v>
      </c>
      <c r="D64" s="15">
        <f t="shared" si="30"/>
        <v>10.390143737166325</v>
      </c>
      <c r="E64" s="20">
        <f t="shared" si="31"/>
        <v>0.39696986514234978</v>
      </c>
      <c r="F64" s="18">
        <v>741000</v>
      </c>
      <c r="G64" s="18">
        <v>1300000</v>
      </c>
      <c r="H64" s="15">
        <f t="shared" si="32"/>
        <v>0.56999999999999995</v>
      </c>
      <c r="I64" s="21">
        <f t="shared" si="33"/>
        <v>0.73044906900328577</v>
      </c>
      <c r="J64" s="18">
        <v>713000</v>
      </c>
      <c r="K64" s="18">
        <v>1180000</v>
      </c>
      <c r="L64" s="15">
        <f t="shared" si="34"/>
        <v>0.60423728813559319</v>
      </c>
      <c r="M64" s="21">
        <f t="shared" si="35"/>
        <v>0.37510572243665041</v>
      </c>
    </row>
    <row r="65" spans="1:17" ht="15" thickBot="1" x14ac:dyDescent="0.2">
      <c r="A65" s="14" t="s">
        <v>30</v>
      </c>
      <c r="B65" s="15">
        <v>556000</v>
      </c>
      <c r="C65" s="15">
        <v>54200</v>
      </c>
      <c r="D65" s="15">
        <f t="shared" si="30"/>
        <v>10.258302583025831</v>
      </c>
      <c r="E65" s="20">
        <f t="shared" si="31"/>
        <v>0.39193269082567977</v>
      </c>
      <c r="F65" s="18">
        <v>723000</v>
      </c>
      <c r="G65" s="18">
        <v>1610000</v>
      </c>
      <c r="H65" s="15">
        <f t="shared" si="32"/>
        <v>0.44906832298136645</v>
      </c>
      <c r="I65" s="21">
        <f t="shared" si="33"/>
        <v>0.5754763832291333</v>
      </c>
      <c r="J65" s="18">
        <v>678000</v>
      </c>
      <c r="K65" s="18">
        <v>1210000</v>
      </c>
      <c r="L65" s="15">
        <f t="shared" si="34"/>
        <v>0.56033057851239665</v>
      </c>
      <c r="M65" s="21">
        <f t="shared" si="35"/>
        <v>0.3478487848784878</v>
      </c>
    </row>
    <row r="66" spans="1:17" ht="15" thickBot="1" x14ac:dyDescent="0.2">
      <c r="E66" s="23"/>
      <c r="F66" s="33" t="s">
        <v>15</v>
      </c>
      <c r="G66" s="37"/>
      <c r="H66" s="37"/>
      <c r="I66" s="34"/>
      <c r="J66" s="33" t="s">
        <v>16</v>
      </c>
      <c r="K66" s="37"/>
      <c r="L66" s="37"/>
      <c r="M66" s="34"/>
      <c r="N66" s="33" t="s">
        <v>42</v>
      </c>
      <c r="O66" s="37"/>
      <c r="P66" s="37"/>
      <c r="Q66" s="34"/>
    </row>
    <row r="67" spans="1:17" ht="15" thickBot="1" x14ac:dyDescent="0.2">
      <c r="E67" s="10" t="s">
        <v>17</v>
      </c>
      <c r="F67" s="16" t="s">
        <v>43</v>
      </c>
      <c r="G67" s="12" t="s">
        <v>44</v>
      </c>
      <c r="H67" s="35" t="s">
        <v>45</v>
      </c>
      <c r="I67" s="36"/>
      <c r="J67" s="16" t="s">
        <v>43</v>
      </c>
      <c r="K67" s="12" t="s">
        <v>44</v>
      </c>
      <c r="L67" s="35" t="s">
        <v>45</v>
      </c>
      <c r="M67" s="36"/>
      <c r="N67" s="16" t="s">
        <v>43</v>
      </c>
      <c r="O67" s="12" t="s">
        <v>44</v>
      </c>
      <c r="P67" s="35" t="s">
        <v>45</v>
      </c>
      <c r="Q67" s="36"/>
    </row>
    <row r="68" spans="1:17" ht="15" thickBot="1" x14ac:dyDescent="0.2">
      <c r="E68" s="10" t="s">
        <v>21</v>
      </c>
      <c r="F68" s="33" t="s">
        <v>22</v>
      </c>
      <c r="G68" s="34"/>
      <c r="H68" s="13" t="s">
        <v>23</v>
      </c>
      <c r="I68" s="19" t="s">
        <v>24</v>
      </c>
      <c r="J68" s="33" t="s">
        <v>22</v>
      </c>
      <c r="K68" s="34"/>
      <c r="L68" s="13" t="s">
        <v>23</v>
      </c>
      <c r="M68" s="19" t="s">
        <v>24</v>
      </c>
      <c r="N68" s="33" t="s">
        <v>22</v>
      </c>
      <c r="O68" s="34"/>
      <c r="P68" s="13" t="s">
        <v>23</v>
      </c>
      <c r="Q68" s="19" t="s">
        <v>24</v>
      </c>
    </row>
    <row r="69" spans="1:17" ht="15" thickBot="1" x14ac:dyDescent="0.2">
      <c r="E69" s="14" t="s">
        <v>25</v>
      </c>
      <c r="F69" s="22">
        <v>2840000</v>
      </c>
      <c r="G69" s="22">
        <v>2330000</v>
      </c>
      <c r="H69" s="15">
        <f>F69/G69</f>
        <v>1.2188841201716738</v>
      </c>
      <c r="I69" s="20">
        <f>H69/$H$70</f>
        <v>0.17167381974248927</v>
      </c>
      <c r="J69" s="22">
        <v>629000</v>
      </c>
      <c r="K69" s="22">
        <v>79100</v>
      </c>
      <c r="L69" s="15">
        <f>J69/K69</f>
        <v>7.951959544879899</v>
      </c>
      <c r="M69" s="20">
        <f>L69/$L$70</f>
        <v>0.11000897401465974</v>
      </c>
      <c r="N69" s="22">
        <v>962000</v>
      </c>
      <c r="O69" s="22">
        <v>2500000</v>
      </c>
      <c r="P69" s="15">
        <f>N69/O69</f>
        <v>0.38479999999999998</v>
      </c>
      <c r="Q69" s="20">
        <f>P69/$P$70</f>
        <v>0.25380425531914891</v>
      </c>
    </row>
    <row r="70" spans="1:17" ht="15" thickBot="1" x14ac:dyDescent="0.2">
      <c r="E70" s="14" t="s">
        <v>26</v>
      </c>
      <c r="F70" s="22">
        <v>8520000</v>
      </c>
      <c r="G70" s="22">
        <v>1200000</v>
      </c>
      <c r="H70" s="15">
        <f t="shared" ref="H70:H74" si="36">F70/G70</f>
        <v>7.1</v>
      </c>
      <c r="I70" s="20">
        <f t="shared" ref="I70:I74" si="37">H70/$H$70</f>
        <v>1</v>
      </c>
      <c r="J70" s="22">
        <v>1930000</v>
      </c>
      <c r="K70" s="22">
        <v>26700</v>
      </c>
      <c r="L70" s="15">
        <f t="shared" ref="L70:L74" si="38">J70/K70</f>
        <v>72.284644194756552</v>
      </c>
      <c r="M70" s="20">
        <f t="shared" ref="M70:M74" si="39">L70/$L$70</f>
        <v>1</v>
      </c>
      <c r="N70" s="22">
        <v>2820000</v>
      </c>
      <c r="O70" s="22">
        <v>1860000</v>
      </c>
      <c r="P70" s="15">
        <f t="shared" ref="P70:P74" si="40">N70/O70</f>
        <v>1.5161290322580645</v>
      </c>
      <c r="Q70" s="20">
        <f t="shared" ref="Q70:Q74" si="41">P70/$P$70</f>
        <v>1</v>
      </c>
    </row>
    <row r="71" spans="1:17" ht="15" thickBot="1" x14ac:dyDescent="0.2">
      <c r="E71" s="14" t="s">
        <v>27</v>
      </c>
      <c r="F71" s="22">
        <v>7610000</v>
      </c>
      <c r="G71" s="22">
        <v>1060000</v>
      </c>
      <c r="H71" s="15">
        <f t="shared" si="36"/>
        <v>7.1792452830188678</v>
      </c>
      <c r="I71" s="20">
        <f t="shared" si="37"/>
        <v>1.0111613074674461</v>
      </c>
      <c r="J71" s="22">
        <v>1990000</v>
      </c>
      <c r="K71" s="22">
        <v>20400</v>
      </c>
      <c r="L71" s="15">
        <f t="shared" si="38"/>
        <v>97.549019607843135</v>
      </c>
      <c r="M71" s="20">
        <f t="shared" si="39"/>
        <v>1.3495123437976226</v>
      </c>
      <c r="N71" s="22">
        <v>2560000</v>
      </c>
      <c r="O71" s="22">
        <v>1860000</v>
      </c>
      <c r="P71" s="15">
        <f t="shared" si="40"/>
        <v>1.3763440860215055</v>
      </c>
      <c r="Q71" s="20">
        <f t="shared" si="41"/>
        <v>0.9078014184397164</v>
      </c>
    </row>
    <row r="72" spans="1:17" ht="15" thickBot="1" x14ac:dyDescent="0.2">
      <c r="E72" s="14" t="s">
        <v>28</v>
      </c>
      <c r="F72" s="22">
        <v>4030000</v>
      </c>
      <c r="G72" s="22">
        <v>959000</v>
      </c>
      <c r="H72" s="15">
        <f t="shared" si="36"/>
        <v>4.2022940563086548</v>
      </c>
      <c r="I72" s="20">
        <f t="shared" si="37"/>
        <v>0.59187240229699367</v>
      </c>
      <c r="J72" s="22">
        <v>709000</v>
      </c>
      <c r="K72" s="22">
        <v>18200</v>
      </c>
      <c r="L72" s="15">
        <f t="shared" si="38"/>
        <v>38.956043956043956</v>
      </c>
      <c r="M72" s="20">
        <f t="shared" si="39"/>
        <v>0.53892558218983089</v>
      </c>
      <c r="N72" s="22">
        <v>1960000</v>
      </c>
      <c r="O72" s="22">
        <v>1630000</v>
      </c>
      <c r="P72" s="15">
        <f t="shared" si="40"/>
        <v>1.2024539877300613</v>
      </c>
      <c r="Q72" s="20">
        <f t="shared" si="41"/>
        <v>0.79310794935387019</v>
      </c>
    </row>
    <row r="73" spans="1:17" ht="15" thickBot="1" x14ac:dyDescent="0.2">
      <c r="E73" s="14" t="s">
        <v>29</v>
      </c>
      <c r="F73" s="22">
        <v>7140000</v>
      </c>
      <c r="G73" s="22">
        <v>1400000</v>
      </c>
      <c r="H73" s="15">
        <f t="shared" si="36"/>
        <v>5.0999999999999996</v>
      </c>
      <c r="I73" s="20">
        <f t="shared" si="37"/>
        <v>0.71830985915492951</v>
      </c>
      <c r="J73" s="22">
        <v>1870000</v>
      </c>
      <c r="K73" s="22">
        <v>34800</v>
      </c>
      <c r="L73" s="15">
        <f t="shared" si="38"/>
        <v>53.735632183908045</v>
      </c>
      <c r="M73" s="20">
        <f t="shared" si="39"/>
        <v>0.7433893157048419</v>
      </c>
      <c r="N73" s="22">
        <v>1750000</v>
      </c>
      <c r="O73" s="22">
        <v>1700000</v>
      </c>
      <c r="P73" s="15">
        <f t="shared" si="40"/>
        <v>1.0294117647058822</v>
      </c>
      <c r="Q73" s="20">
        <f t="shared" si="41"/>
        <v>0.67897371714643295</v>
      </c>
    </row>
    <row r="74" spans="1:17" ht="19" customHeight="1" thickBot="1" x14ac:dyDescent="0.2">
      <c r="E74" s="14" t="s">
        <v>30</v>
      </c>
      <c r="F74" s="22">
        <v>3310000</v>
      </c>
      <c r="G74" s="22">
        <v>2220000</v>
      </c>
      <c r="H74" s="15">
        <f t="shared" si="36"/>
        <v>1.4909909909909911</v>
      </c>
      <c r="I74" s="20">
        <f t="shared" si="37"/>
        <v>0.20999873112549172</v>
      </c>
      <c r="J74" s="22">
        <v>1270000</v>
      </c>
      <c r="K74" s="22">
        <v>68100</v>
      </c>
      <c r="L74" s="15">
        <f t="shared" si="38"/>
        <v>18.649045521292216</v>
      </c>
      <c r="M74" s="20">
        <f t="shared" si="39"/>
        <v>0.25799456757435346</v>
      </c>
      <c r="N74" s="22">
        <v>727000</v>
      </c>
      <c r="O74" s="22">
        <v>4220000</v>
      </c>
      <c r="P74" s="15">
        <f t="shared" si="40"/>
        <v>0.17227488151658768</v>
      </c>
      <c r="Q74" s="20">
        <f t="shared" si="41"/>
        <v>0.11362811334072805</v>
      </c>
    </row>
    <row r="75" spans="1:17" ht="15" thickBot="1" x14ac:dyDescent="0.2">
      <c r="E75" s="23"/>
      <c r="F75" s="33" t="s">
        <v>15</v>
      </c>
      <c r="G75" s="37"/>
      <c r="H75" s="37"/>
      <c r="I75" s="34"/>
      <c r="J75" s="33" t="s">
        <v>16</v>
      </c>
      <c r="K75" s="37"/>
      <c r="L75" s="37"/>
      <c r="M75" s="34"/>
      <c r="N75" s="33" t="s">
        <v>42</v>
      </c>
      <c r="O75" s="37"/>
      <c r="P75" s="37"/>
      <c r="Q75" s="34"/>
    </row>
    <row r="76" spans="1:17" ht="15" thickBot="1" x14ac:dyDescent="0.2">
      <c r="E76" s="10" t="s">
        <v>17</v>
      </c>
      <c r="F76" s="16" t="s">
        <v>43</v>
      </c>
      <c r="G76" s="12" t="s">
        <v>46</v>
      </c>
      <c r="H76" s="35" t="s">
        <v>47</v>
      </c>
      <c r="I76" s="36"/>
      <c r="J76" s="16" t="s">
        <v>43</v>
      </c>
      <c r="K76" s="12" t="s">
        <v>46</v>
      </c>
      <c r="L76" s="35" t="s">
        <v>47</v>
      </c>
      <c r="M76" s="36"/>
      <c r="N76" s="16" t="s">
        <v>43</v>
      </c>
      <c r="O76" s="12" t="s">
        <v>46</v>
      </c>
      <c r="P76" s="35" t="s">
        <v>47</v>
      </c>
      <c r="Q76" s="36"/>
    </row>
    <row r="77" spans="1:17" ht="15" thickBot="1" x14ac:dyDescent="0.2">
      <c r="E77" s="10" t="s">
        <v>21</v>
      </c>
      <c r="F77" s="33" t="s">
        <v>22</v>
      </c>
      <c r="G77" s="34"/>
      <c r="H77" s="13" t="s">
        <v>23</v>
      </c>
      <c r="I77" s="19" t="s">
        <v>24</v>
      </c>
      <c r="J77" s="33" t="s">
        <v>22</v>
      </c>
      <c r="K77" s="34"/>
      <c r="L77" s="13" t="s">
        <v>23</v>
      </c>
      <c r="M77" s="19" t="s">
        <v>24</v>
      </c>
      <c r="N77" s="33" t="s">
        <v>22</v>
      </c>
      <c r="O77" s="34"/>
      <c r="P77" s="13" t="s">
        <v>23</v>
      </c>
      <c r="Q77" s="19" t="s">
        <v>24</v>
      </c>
    </row>
    <row r="78" spans="1:17" ht="15" thickBot="1" x14ac:dyDescent="0.2">
      <c r="E78" s="14" t="s">
        <v>25</v>
      </c>
      <c r="F78" s="22">
        <v>4400000</v>
      </c>
      <c r="G78" s="22">
        <v>378000</v>
      </c>
      <c r="H78" s="15">
        <f>F78/G78</f>
        <v>11.640211640211641</v>
      </c>
      <c r="I78" s="20">
        <f>H78/$H$79</f>
        <v>1.045394803356587</v>
      </c>
      <c r="J78" s="22">
        <v>1530000</v>
      </c>
      <c r="K78" s="22">
        <v>895000</v>
      </c>
      <c r="L78" s="15">
        <f>J78/K78</f>
        <v>1.7094972067039107</v>
      </c>
      <c r="M78" s="20">
        <f>L78/$L$79</f>
        <v>1.9267261335226398</v>
      </c>
      <c r="N78" s="22">
        <v>303000</v>
      </c>
      <c r="O78" s="22">
        <v>345000</v>
      </c>
      <c r="P78" s="15">
        <f>N78/O78</f>
        <v>0.87826086956521743</v>
      </c>
      <c r="Q78" s="20">
        <f>P78/$P$79</f>
        <v>1.9309281529448044</v>
      </c>
    </row>
    <row r="79" spans="1:17" ht="15" thickBot="1" x14ac:dyDescent="0.2">
      <c r="E79" s="14" t="s">
        <v>26</v>
      </c>
      <c r="F79" s="22">
        <v>4710000</v>
      </c>
      <c r="G79" s="22">
        <v>423000</v>
      </c>
      <c r="H79" s="15">
        <f t="shared" ref="H79:H83" si="42">F79/G79</f>
        <v>11.134751773049645</v>
      </c>
      <c r="I79" s="20">
        <f t="shared" ref="I79:I83" si="43">H79/$H$79</f>
        <v>1</v>
      </c>
      <c r="J79" s="22">
        <v>724000</v>
      </c>
      <c r="K79" s="22">
        <v>816000</v>
      </c>
      <c r="L79" s="15">
        <f t="shared" ref="L79:L83" si="44">J79/K79</f>
        <v>0.88725490196078427</v>
      </c>
      <c r="M79" s="20">
        <f t="shared" ref="M79:M83" si="45">L79/$L$79</f>
        <v>1</v>
      </c>
      <c r="N79" s="22">
        <v>141000</v>
      </c>
      <c r="O79" s="22">
        <v>310000</v>
      </c>
      <c r="P79" s="15">
        <f t="shared" ref="P79:P83" si="46">N79/O79</f>
        <v>0.45483870967741935</v>
      </c>
      <c r="Q79" s="20">
        <f t="shared" ref="Q79:Q83" si="47">P79/$P$79</f>
        <v>1</v>
      </c>
    </row>
    <row r="80" spans="1:17" ht="15" thickBot="1" x14ac:dyDescent="0.2">
      <c r="E80" s="14" t="s">
        <v>27</v>
      </c>
      <c r="F80" s="22">
        <v>2980000</v>
      </c>
      <c r="G80" s="22">
        <v>297000</v>
      </c>
      <c r="H80" s="15">
        <f t="shared" si="42"/>
        <v>10.033670033670033</v>
      </c>
      <c r="I80" s="20">
        <f t="shared" si="43"/>
        <v>0.90111304124042968</v>
      </c>
      <c r="J80" s="22">
        <v>918000</v>
      </c>
      <c r="K80" s="22">
        <v>1490000</v>
      </c>
      <c r="L80" s="15">
        <f t="shared" si="44"/>
        <v>0.61610738255033559</v>
      </c>
      <c r="M80" s="20">
        <f t="shared" si="45"/>
        <v>0.6943972709407098</v>
      </c>
      <c r="N80" s="22">
        <v>286000</v>
      </c>
      <c r="O80" s="22">
        <v>330000</v>
      </c>
      <c r="P80" s="15">
        <f t="shared" si="46"/>
        <v>0.8666666666666667</v>
      </c>
      <c r="Q80" s="20">
        <f t="shared" si="47"/>
        <v>1.905437352245863</v>
      </c>
    </row>
    <row r="81" spans="5:17" ht="15" thickBot="1" x14ac:dyDescent="0.2">
      <c r="E81" s="14" t="s">
        <v>28</v>
      </c>
      <c r="F81" s="22">
        <v>2540000</v>
      </c>
      <c r="G81" s="22">
        <v>283000</v>
      </c>
      <c r="H81" s="15">
        <f t="shared" si="42"/>
        <v>8.9752650176678443</v>
      </c>
      <c r="I81" s="20">
        <f t="shared" si="43"/>
        <v>0.80605883279692103</v>
      </c>
      <c r="J81" s="22">
        <v>1460000</v>
      </c>
      <c r="K81" s="22">
        <v>1770000</v>
      </c>
      <c r="L81" s="15">
        <f t="shared" si="44"/>
        <v>0.82485875706214684</v>
      </c>
      <c r="M81" s="20">
        <f t="shared" si="45"/>
        <v>0.92967506320816551</v>
      </c>
      <c r="N81" s="22">
        <v>114000</v>
      </c>
      <c r="O81" s="22">
        <v>373000</v>
      </c>
      <c r="P81" s="15">
        <f t="shared" si="46"/>
        <v>0.30563002680965146</v>
      </c>
      <c r="Q81" s="20">
        <f t="shared" si="47"/>
        <v>0.67195254121270886</v>
      </c>
    </row>
    <row r="82" spans="5:17" ht="15" thickBot="1" x14ac:dyDescent="0.2">
      <c r="E82" s="14" t="s">
        <v>29</v>
      </c>
      <c r="F82" s="22">
        <v>2450000</v>
      </c>
      <c r="G82" s="22">
        <v>243000</v>
      </c>
      <c r="H82" s="15">
        <f t="shared" si="42"/>
        <v>10.08230452674897</v>
      </c>
      <c r="I82" s="20">
        <f t="shared" si="43"/>
        <v>0.90548085240229603</v>
      </c>
      <c r="J82" s="22">
        <v>1430000</v>
      </c>
      <c r="K82" s="22">
        <v>1670000</v>
      </c>
      <c r="L82" s="15">
        <f t="shared" si="44"/>
        <v>0.85628742514970058</v>
      </c>
      <c r="M82" s="20">
        <f t="shared" si="45"/>
        <v>0.96509742945049126</v>
      </c>
      <c r="N82" s="22">
        <v>318000</v>
      </c>
      <c r="O82" s="22">
        <v>377000</v>
      </c>
      <c r="P82" s="15">
        <f t="shared" si="46"/>
        <v>0.843501326259947</v>
      </c>
      <c r="Q82" s="20">
        <f t="shared" si="47"/>
        <v>1.8545064619899545</v>
      </c>
    </row>
    <row r="83" spans="5:17" ht="15" thickBot="1" x14ac:dyDescent="0.2">
      <c r="E83" s="14" t="s">
        <v>30</v>
      </c>
      <c r="F83" s="22">
        <v>2530000</v>
      </c>
      <c r="G83" s="22">
        <v>162000</v>
      </c>
      <c r="H83" s="15">
        <f t="shared" si="42"/>
        <v>15.617283950617283</v>
      </c>
      <c r="I83" s="20">
        <f t="shared" si="43"/>
        <v>1.4025713611700872</v>
      </c>
      <c r="J83" s="22">
        <v>1530000</v>
      </c>
      <c r="K83" s="22">
        <v>1800000</v>
      </c>
      <c r="L83" s="15">
        <f t="shared" si="44"/>
        <v>0.85</v>
      </c>
      <c r="M83" s="20">
        <f t="shared" si="45"/>
        <v>0.95801104972375695</v>
      </c>
      <c r="N83" s="22">
        <v>471000</v>
      </c>
      <c r="O83" s="22">
        <v>498000</v>
      </c>
      <c r="P83" s="15">
        <f t="shared" si="46"/>
        <v>0.94578313253012047</v>
      </c>
      <c r="Q83" s="20">
        <f t="shared" si="47"/>
        <v>2.0793813552080662</v>
      </c>
    </row>
    <row r="84" spans="5:17" ht="15" thickBot="1" x14ac:dyDescent="0.2">
      <c r="E84" s="23"/>
      <c r="F84" s="33" t="s">
        <v>15</v>
      </c>
      <c r="G84" s="37"/>
      <c r="H84" s="37"/>
      <c r="I84" s="34"/>
      <c r="J84" s="33" t="s">
        <v>16</v>
      </c>
      <c r="K84" s="37"/>
      <c r="L84" s="37"/>
      <c r="M84" s="34"/>
      <c r="N84" s="33" t="s">
        <v>42</v>
      </c>
      <c r="O84" s="37"/>
      <c r="P84" s="37"/>
      <c r="Q84" s="34"/>
    </row>
    <row r="85" spans="5:17" ht="15" thickBot="1" x14ac:dyDescent="0.2">
      <c r="E85" s="10" t="s">
        <v>17</v>
      </c>
      <c r="F85" s="16" t="s">
        <v>43</v>
      </c>
      <c r="G85" s="12" t="s">
        <v>48</v>
      </c>
      <c r="H85" s="35" t="s">
        <v>49</v>
      </c>
      <c r="I85" s="36"/>
      <c r="J85" s="16" t="s">
        <v>43</v>
      </c>
      <c r="K85" s="12" t="s">
        <v>48</v>
      </c>
      <c r="L85" s="35" t="s">
        <v>49</v>
      </c>
      <c r="M85" s="36"/>
      <c r="N85" s="16" t="s">
        <v>43</v>
      </c>
      <c r="O85" s="12" t="s">
        <v>48</v>
      </c>
      <c r="P85" s="35" t="s">
        <v>49</v>
      </c>
      <c r="Q85" s="36"/>
    </row>
    <row r="86" spans="5:17" ht="15" thickBot="1" x14ac:dyDescent="0.2">
      <c r="E86" s="10" t="s">
        <v>21</v>
      </c>
      <c r="F86" s="33" t="s">
        <v>22</v>
      </c>
      <c r="G86" s="34"/>
      <c r="H86" s="13" t="s">
        <v>23</v>
      </c>
      <c r="I86" s="19" t="s">
        <v>24</v>
      </c>
      <c r="J86" s="33" t="s">
        <v>22</v>
      </c>
      <c r="K86" s="34"/>
      <c r="L86" s="13" t="s">
        <v>23</v>
      </c>
      <c r="M86" s="19" t="s">
        <v>24</v>
      </c>
      <c r="N86" s="33" t="s">
        <v>22</v>
      </c>
      <c r="O86" s="34"/>
      <c r="P86" s="13" t="s">
        <v>23</v>
      </c>
      <c r="Q86" s="19" t="s">
        <v>24</v>
      </c>
    </row>
    <row r="87" spans="5:17" ht="15" thickBot="1" x14ac:dyDescent="0.2">
      <c r="E87" s="14" t="s">
        <v>25</v>
      </c>
      <c r="F87" s="22">
        <v>8050000</v>
      </c>
      <c r="G87" s="22">
        <v>609000</v>
      </c>
      <c r="H87" s="15">
        <f>F87/G87</f>
        <v>13.218390804597702</v>
      </c>
      <c r="I87" s="20">
        <f>H87/$H$88</f>
        <v>0.58812260536398464</v>
      </c>
      <c r="J87" s="22">
        <v>4690000</v>
      </c>
      <c r="K87" s="22">
        <v>819000</v>
      </c>
      <c r="L87" s="15">
        <f>J87/K87</f>
        <v>5.7264957264957266</v>
      </c>
      <c r="M87" s="20">
        <f>L87/$L$88</f>
        <v>1.1311596496781682</v>
      </c>
      <c r="N87" s="22">
        <v>2980000</v>
      </c>
      <c r="O87" s="22">
        <v>1520000</v>
      </c>
      <c r="P87" s="15">
        <f>N87/O87</f>
        <v>1.9605263157894737</v>
      </c>
      <c r="Q87" s="20">
        <f>P87/$P$88</f>
        <v>1.3839009287925697</v>
      </c>
    </row>
    <row r="88" spans="5:17" ht="15" thickBot="1" x14ac:dyDescent="0.2">
      <c r="E88" s="14" t="s">
        <v>26</v>
      </c>
      <c r="F88" s="22">
        <v>13800000</v>
      </c>
      <c r="G88" s="22">
        <v>614000</v>
      </c>
      <c r="H88" s="15">
        <f t="shared" ref="H88:H92" si="48">F88/G88</f>
        <v>22.475570032573291</v>
      </c>
      <c r="I88" s="20">
        <f t="shared" ref="I88:I92" si="49">H88/$H$88</f>
        <v>1</v>
      </c>
      <c r="J88" s="22">
        <v>4860000</v>
      </c>
      <c r="K88" s="22">
        <v>960000</v>
      </c>
      <c r="L88" s="15">
        <f t="shared" ref="L88:L92" si="50">J88/K88</f>
        <v>5.0625</v>
      </c>
      <c r="M88" s="20">
        <f t="shared" ref="M88:M92" si="51">L88/$L$88</f>
        <v>1</v>
      </c>
      <c r="N88" s="22">
        <v>2210000</v>
      </c>
      <c r="O88" s="22">
        <v>1560000</v>
      </c>
      <c r="P88" s="15">
        <f t="shared" ref="P88:P92" si="52">N88/O88</f>
        <v>1.4166666666666667</v>
      </c>
      <c r="Q88" s="20">
        <f t="shared" ref="Q88:Q92" si="53">P88/$P$88</f>
        <v>1</v>
      </c>
    </row>
    <row r="89" spans="5:17" ht="15" thickBot="1" x14ac:dyDescent="0.2">
      <c r="E89" s="14" t="s">
        <v>27</v>
      </c>
      <c r="F89" s="22">
        <v>11200000</v>
      </c>
      <c r="G89" s="22">
        <v>624000</v>
      </c>
      <c r="H89" s="15">
        <f t="shared" si="48"/>
        <v>17.948717948717949</v>
      </c>
      <c r="I89" s="20">
        <f t="shared" si="49"/>
        <v>0.79858788554440729</v>
      </c>
      <c r="J89" s="22">
        <v>3980000</v>
      </c>
      <c r="K89" s="22">
        <v>714000</v>
      </c>
      <c r="L89" s="15">
        <f t="shared" si="50"/>
        <v>5.5742296918767504</v>
      </c>
      <c r="M89" s="20">
        <f t="shared" si="51"/>
        <v>1.1010824082719508</v>
      </c>
      <c r="N89" s="22">
        <v>2380000</v>
      </c>
      <c r="O89" s="22">
        <v>1220000</v>
      </c>
      <c r="P89" s="15">
        <f t="shared" si="52"/>
        <v>1.9508196721311475</v>
      </c>
      <c r="Q89" s="20">
        <f t="shared" si="53"/>
        <v>1.3770491803278688</v>
      </c>
    </row>
    <row r="90" spans="5:17" ht="15" thickBot="1" x14ac:dyDescent="0.2">
      <c r="E90" s="14" t="s">
        <v>28</v>
      </c>
      <c r="F90" s="22">
        <v>8200000</v>
      </c>
      <c r="G90" s="22">
        <v>731000</v>
      </c>
      <c r="H90" s="15">
        <f t="shared" si="48"/>
        <v>11.217510259917921</v>
      </c>
      <c r="I90" s="20">
        <f t="shared" si="49"/>
        <v>0.49909792026011618</v>
      </c>
      <c r="J90" s="22">
        <v>4450000</v>
      </c>
      <c r="K90" s="22">
        <v>623000</v>
      </c>
      <c r="L90" s="15">
        <f t="shared" si="50"/>
        <v>7.1428571428571432</v>
      </c>
      <c r="M90" s="20">
        <f t="shared" si="51"/>
        <v>1.4109347442680777</v>
      </c>
      <c r="N90" s="22">
        <v>2270000</v>
      </c>
      <c r="O90" s="22">
        <v>1070000</v>
      </c>
      <c r="P90" s="15">
        <f t="shared" si="52"/>
        <v>2.1214953271028039</v>
      </c>
      <c r="Q90" s="20">
        <f t="shared" si="53"/>
        <v>1.4975261132490378</v>
      </c>
    </row>
    <row r="91" spans="5:17" ht="15" thickBot="1" x14ac:dyDescent="0.2">
      <c r="E91" s="14" t="s">
        <v>29</v>
      </c>
      <c r="F91" s="22">
        <v>5630000</v>
      </c>
      <c r="G91" s="22">
        <v>614000</v>
      </c>
      <c r="H91" s="15">
        <f t="shared" si="48"/>
        <v>9.1693811074918568</v>
      </c>
      <c r="I91" s="20">
        <f t="shared" si="49"/>
        <v>0.40797101449275358</v>
      </c>
      <c r="J91" s="22">
        <v>3580000</v>
      </c>
      <c r="K91" s="22">
        <v>803000</v>
      </c>
      <c r="L91" s="15">
        <f t="shared" si="50"/>
        <v>4.4582814445828145</v>
      </c>
      <c r="M91" s="20">
        <f t="shared" si="51"/>
        <v>0.8806481865842597</v>
      </c>
      <c r="N91" s="22">
        <v>2570000</v>
      </c>
      <c r="O91" s="22">
        <v>1320000</v>
      </c>
      <c r="P91" s="15">
        <f t="shared" si="52"/>
        <v>1.946969696969697</v>
      </c>
      <c r="Q91" s="20">
        <f t="shared" si="53"/>
        <v>1.374331550802139</v>
      </c>
    </row>
    <row r="92" spans="5:17" ht="15" thickBot="1" x14ac:dyDescent="0.2">
      <c r="E92" s="14" t="s">
        <v>30</v>
      </c>
      <c r="F92" s="22">
        <v>3730000</v>
      </c>
      <c r="G92" s="22">
        <v>715000</v>
      </c>
      <c r="H92" s="15">
        <f t="shared" si="48"/>
        <v>5.2167832167832167</v>
      </c>
      <c r="I92" s="20">
        <f t="shared" si="49"/>
        <v>0.23210905036991991</v>
      </c>
      <c r="J92" s="22">
        <v>3770000</v>
      </c>
      <c r="K92" s="22">
        <v>698000</v>
      </c>
      <c r="L92" s="15">
        <f t="shared" si="50"/>
        <v>5.4011461318051577</v>
      </c>
      <c r="M92" s="20">
        <f t="shared" si="51"/>
        <v>1.0668930630726237</v>
      </c>
      <c r="N92" s="22">
        <v>2770000</v>
      </c>
      <c r="O92" s="22">
        <v>1580000</v>
      </c>
      <c r="P92" s="15">
        <f t="shared" si="52"/>
        <v>1.7531645569620253</v>
      </c>
      <c r="Q92" s="20">
        <f t="shared" si="53"/>
        <v>1.2375279225614295</v>
      </c>
    </row>
  </sheetData>
  <mergeCells count="81">
    <mergeCell ref="B30:C30"/>
    <mergeCell ref="B1:E1"/>
    <mergeCell ref="D2:E2"/>
    <mergeCell ref="B3:C3"/>
    <mergeCell ref="B10:E10"/>
    <mergeCell ref="D11:E11"/>
    <mergeCell ref="B12:C12"/>
    <mergeCell ref="B19:E19"/>
    <mergeCell ref="D20:E20"/>
    <mergeCell ref="B21:C21"/>
    <mergeCell ref="B28:E28"/>
    <mergeCell ref="D29:E29"/>
    <mergeCell ref="B38:E38"/>
    <mergeCell ref="F38:I38"/>
    <mergeCell ref="D39:E39"/>
    <mergeCell ref="H39:I39"/>
    <mergeCell ref="B40:C40"/>
    <mergeCell ref="F40:G40"/>
    <mergeCell ref="B52:E52"/>
    <mergeCell ref="F52:I52"/>
    <mergeCell ref="D53:E53"/>
    <mergeCell ref="H53:I53"/>
    <mergeCell ref="B54:C54"/>
    <mergeCell ref="F54:G54"/>
    <mergeCell ref="H29:I29"/>
    <mergeCell ref="F30:G30"/>
    <mergeCell ref="F1:I1"/>
    <mergeCell ref="H2:I2"/>
    <mergeCell ref="F3:G3"/>
    <mergeCell ref="F10:I10"/>
    <mergeCell ref="H11:I11"/>
    <mergeCell ref="F12:G12"/>
    <mergeCell ref="J12:K12"/>
    <mergeCell ref="F19:I19"/>
    <mergeCell ref="H20:I20"/>
    <mergeCell ref="F21:G21"/>
    <mergeCell ref="F28:I28"/>
    <mergeCell ref="J1:M1"/>
    <mergeCell ref="L2:M2"/>
    <mergeCell ref="J3:K3"/>
    <mergeCell ref="J10:M10"/>
    <mergeCell ref="L11:M11"/>
    <mergeCell ref="J54:K54"/>
    <mergeCell ref="J19:M19"/>
    <mergeCell ref="L20:M20"/>
    <mergeCell ref="J21:K21"/>
    <mergeCell ref="J28:M28"/>
    <mergeCell ref="L29:M29"/>
    <mergeCell ref="J30:K30"/>
    <mergeCell ref="J38:M38"/>
    <mergeCell ref="L39:M39"/>
    <mergeCell ref="J40:K40"/>
    <mergeCell ref="J52:M52"/>
    <mergeCell ref="L53:M53"/>
    <mergeCell ref="F84:I84"/>
    <mergeCell ref="H85:I85"/>
    <mergeCell ref="F86:G86"/>
    <mergeCell ref="J66:M66"/>
    <mergeCell ref="L67:M67"/>
    <mergeCell ref="J68:K68"/>
    <mergeCell ref="J75:M75"/>
    <mergeCell ref="L76:M76"/>
    <mergeCell ref="J77:K77"/>
    <mergeCell ref="J84:M84"/>
    <mergeCell ref="F66:I66"/>
    <mergeCell ref="H67:I67"/>
    <mergeCell ref="F68:G68"/>
    <mergeCell ref="F75:I75"/>
    <mergeCell ref="H76:I76"/>
    <mergeCell ref="F77:G77"/>
    <mergeCell ref="N86:O86"/>
    <mergeCell ref="L85:M85"/>
    <mergeCell ref="J86:K86"/>
    <mergeCell ref="N66:Q66"/>
    <mergeCell ref="P67:Q67"/>
    <mergeCell ref="N68:O68"/>
    <mergeCell ref="N75:Q75"/>
    <mergeCell ref="P76:Q76"/>
    <mergeCell ref="N77:O77"/>
    <mergeCell ref="N84:Q84"/>
    <mergeCell ref="P85:Q85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A4F77D0209AF4D915839C73ECB4E81" ma:contentTypeVersion="2" ma:contentTypeDescription="Crée un document." ma:contentTypeScope="" ma:versionID="d749a761a5814b1c682a307df13b8791">
  <xsd:schema xmlns:xsd="http://www.w3.org/2001/XMLSchema" xmlns:xs="http://www.w3.org/2001/XMLSchema" xmlns:p="http://schemas.microsoft.com/office/2006/metadata/properties" xmlns:ns2="9875c7b9-b39b-4168-9e9d-4b656614b39a" targetNamespace="http://schemas.microsoft.com/office/2006/metadata/properties" ma:root="true" ma:fieldsID="39ee016d3c0f2165dd8a5e69fcf81c91" ns2:_="">
    <xsd:import namespace="9875c7b9-b39b-4168-9e9d-4b656614b3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5c7b9-b39b-4168-9e9d-4b656614b3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53D33E-1B04-49DF-90E4-6EBDB86345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0837DF-5EC6-4E07-836B-D3232CE6BC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5c7b9-b39b-4168-9e9d-4b656614b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1D00FA-A1DA-4629-8CB6-407D661C6AD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Data Fig 5B Groups</vt:lpstr>
      <vt:lpstr>Ext Data Fig 5B Densitometry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Heng Zhao</dc:creator>
  <cp:keywords/>
  <dc:description/>
  <cp:lastModifiedBy>ISM</cp:lastModifiedBy>
  <cp:revision/>
  <dcterms:created xsi:type="dcterms:W3CDTF">2015-06-05T18:19:34Z</dcterms:created>
  <dcterms:modified xsi:type="dcterms:W3CDTF">2023-12-28T20:50:25Z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d8aa3e-aa35-4f2e-95f3-05374d5d1622_Enabled">
    <vt:lpwstr>true</vt:lpwstr>
  </property>
  <property fmtid="{D5CDD505-2E9C-101B-9397-08002B2CF9AE}" pid="3" name="MSIP_Label_47d8aa3e-aa35-4f2e-95f3-05374d5d1622_SetDate">
    <vt:lpwstr>2023-12-21T18:17:46Z</vt:lpwstr>
  </property>
  <property fmtid="{D5CDD505-2E9C-101B-9397-08002B2CF9AE}" pid="4" name="MSIP_Label_47d8aa3e-aa35-4f2e-95f3-05374d5d1622_Method">
    <vt:lpwstr>Standard</vt:lpwstr>
  </property>
  <property fmtid="{D5CDD505-2E9C-101B-9397-08002B2CF9AE}" pid="5" name="MSIP_Label_47d8aa3e-aa35-4f2e-95f3-05374d5d1622_Name">
    <vt:lpwstr>Confidential</vt:lpwstr>
  </property>
  <property fmtid="{D5CDD505-2E9C-101B-9397-08002B2CF9AE}" pid="6" name="MSIP_Label_47d8aa3e-aa35-4f2e-95f3-05374d5d1622_SiteId">
    <vt:lpwstr>882652e7-2223-403f-b7b3-1d36a88454da</vt:lpwstr>
  </property>
  <property fmtid="{D5CDD505-2E9C-101B-9397-08002B2CF9AE}" pid="7" name="MSIP_Label_47d8aa3e-aa35-4f2e-95f3-05374d5d1622_ActionId">
    <vt:lpwstr>2e4ac1b1-16bd-4c92-bb2d-9f5fe187e028</vt:lpwstr>
  </property>
  <property fmtid="{D5CDD505-2E9C-101B-9397-08002B2CF9AE}" pid="8" name="MSIP_Label_47d8aa3e-aa35-4f2e-95f3-05374d5d1622_ContentBits">
    <vt:lpwstr>1</vt:lpwstr>
  </property>
  <property fmtid="{D5CDD505-2E9C-101B-9397-08002B2CF9AE}" pid="9" name="ContentTypeId">
    <vt:lpwstr>0x01010013A4F77D0209AF4D915839C73ECB4E81</vt:lpwstr>
  </property>
</Properties>
</file>