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roups/elling/_CRISPR-StAR/Source_data/"/>
    </mc:Choice>
  </mc:AlternateContent>
  <xr:revisionPtr revIDLastSave="0" documentId="13_ncr:1_{F4EABD8D-3978-A747-8456-DE50D27F7A89}" xr6:coauthVersionLast="47" xr6:coauthVersionMax="47" xr10:uidLastSave="{00000000-0000-0000-0000-000000000000}"/>
  <bookViews>
    <workbookView xWindow="0" yWindow="500" windowWidth="28800" windowHeight="16000" xr2:uid="{6B3217B5-E17B-5D42-BBC5-356E7AEB6D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" i="1" l="1"/>
  <c r="M4" i="1"/>
  <c r="M5" i="1"/>
  <c r="M6" i="1"/>
  <c r="N6" i="1" s="1"/>
  <c r="M7" i="1"/>
  <c r="M8" i="1"/>
  <c r="M9" i="1"/>
  <c r="N9" i="1" s="1"/>
  <c r="M10" i="1"/>
  <c r="M11" i="1"/>
  <c r="M12" i="1"/>
  <c r="M13" i="1"/>
  <c r="M14" i="1"/>
  <c r="M15" i="1"/>
  <c r="M16" i="1"/>
  <c r="M17" i="1"/>
  <c r="M18" i="1"/>
  <c r="N18" i="1" s="1"/>
  <c r="M19" i="1"/>
  <c r="M20" i="1"/>
  <c r="M21" i="1"/>
  <c r="M22" i="1"/>
  <c r="M23" i="1"/>
  <c r="M24" i="1"/>
  <c r="M25" i="1"/>
  <c r="M26" i="1"/>
  <c r="M27" i="1"/>
  <c r="M28" i="1"/>
  <c r="M29" i="1"/>
  <c r="M3" i="1"/>
  <c r="N3" i="1" s="1"/>
  <c r="I4" i="1"/>
  <c r="I5" i="1"/>
  <c r="I6" i="1"/>
  <c r="I7" i="1"/>
  <c r="I8" i="1"/>
  <c r="I9" i="1"/>
  <c r="I10" i="1"/>
  <c r="I11" i="1"/>
  <c r="I12" i="1"/>
  <c r="I13" i="1"/>
  <c r="I14" i="1"/>
  <c r="I15" i="1"/>
  <c r="J15" i="1" s="1"/>
  <c r="I16" i="1"/>
  <c r="I17" i="1"/>
  <c r="I18" i="1"/>
  <c r="I19" i="1"/>
  <c r="I20" i="1"/>
  <c r="I21" i="1"/>
  <c r="I22" i="1"/>
  <c r="I23" i="1"/>
  <c r="I24" i="1"/>
  <c r="I25" i="1"/>
  <c r="I26" i="1"/>
  <c r="I27" i="1"/>
  <c r="J27" i="1" s="1"/>
  <c r="I28" i="1"/>
  <c r="I29" i="1"/>
  <c r="I3" i="1"/>
  <c r="J3" i="1" s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" i="1"/>
  <c r="F27" i="1" l="1"/>
  <c r="N24" i="1"/>
  <c r="J6" i="1"/>
  <c r="F18" i="1"/>
  <c r="J21" i="1"/>
  <c r="F9" i="1"/>
  <c r="J12" i="1"/>
  <c r="N15" i="1"/>
  <c r="N21" i="1"/>
  <c r="N12" i="1"/>
  <c r="J18" i="1"/>
  <c r="F3" i="1"/>
  <c r="F6" i="1"/>
  <c r="J9" i="1"/>
  <c r="F21" i="1"/>
  <c r="J24" i="1"/>
  <c r="N27" i="1"/>
  <c r="F12" i="1"/>
  <c r="F24" i="1"/>
  <c r="F15" i="1"/>
</calcChain>
</file>

<file path=xl/sharedStrings.xml><?xml version="1.0" encoding="utf-8"?>
<sst xmlns="http://schemas.openxmlformats.org/spreadsheetml/2006/main" count="25" uniqueCount="17">
  <si>
    <t>dTomato</t>
  </si>
  <si>
    <t>D7</t>
  </si>
  <si>
    <t>TagBFP</t>
  </si>
  <si>
    <t>ratio</t>
  </si>
  <si>
    <t>D14</t>
  </si>
  <si>
    <t>in vivo</t>
  </si>
  <si>
    <t>Aip</t>
  </si>
  <si>
    <t>Uba6</t>
  </si>
  <si>
    <t>Zbtb10</t>
  </si>
  <si>
    <t>Wdr48</t>
  </si>
  <si>
    <t>Birca6</t>
  </si>
  <si>
    <t>Stk40</t>
  </si>
  <si>
    <t>Tuba1b</t>
  </si>
  <si>
    <t>EGFP</t>
  </si>
  <si>
    <t>Empty</t>
  </si>
  <si>
    <t>median ratio</t>
  </si>
  <si>
    <t>ctrl median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</si>
</sst>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227BF-9DC1-BD43-9AC0-4C057681FCB9}">
  <dimension ref="A1:N32"/>
  <sheetViews>
    <sheetView tabSelected="1" workbookViewId="0">
      <selection activeCell="G31" sqref="G31"/>
    </sheetView>
  </sheetViews>
  <sheetFormatPr baseColWidth="10" defaultRowHeight="16" x14ac:dyDescent="0.2"/>
  <sheetData>
    <row r="1" spans="1:14" x14ac:dyDescent="0.2">
      <c r="A1" s="1"/>
      <c r="B1" s="1"/>
      <c r="C1" s="4" t="s">
        <v>1</v>
      </c>
      <c r="D1" s="4"/>
      <c r="E1" s="4"/>
      <c r="F1" s="4"/>
      <c r="G1" s="4" t="s">
        <v>4</v>
      </c>
      <c r="H1" s="4"/>
      <c r="I1" s="4"/>
      <c r="J1" s="4"/>
      <c r="K1" s="4" t="s">
        <v>5</v>
      </c>
      <c r="L1" s="4"/>
      <c r="M1" s="4"/>
      <c r="N1" s="4"/>
    </row>
    <row r="2" spans="1:14" x14ac:dyDescent="0.2">
      <c r="A2" s="1"/>
      <c r="B2" s="1"/>
      <c r="C2" s="1" t="s">
        <v>0</v>
      </c>
      <c r="D2" s="1" t="s">
        <v>2</v>
      </c>
      <c r="E2" s="1" t="s">
        <v>3</v>
      </c>
      <c r="F2" s="1" t="s">
        <v>15</v>
      </c>
      <c r="G2" s="1" t="s">
        <v>0</v>
      </c>
      <c r="H2" s="1" t="s">
        <v>2</v>
      </c>
      <c r="I2" s="1" t="s">
        <v>3</v>
      </c>
      <c r="J2" s="1" t="s">
        <v>15</v>
      </c>
      <c r="K2" s="1" t="s">
        <v>0</v>
      </c>
      <c r="L2" s="1" t="s">
        <v>2</v>
      </c>
      <c r="M2" s="1" t="s">
        <v>3</v>
      </c>
      <c r="N2" s="1" t="s">
        <v>15</v>
      </c>
    </row>
    <row r="3" spans="1:14" x14ac:dyDescent="0.2">
      <c r="A3" s="1">
        <v>1</v>
      </c>
      <c r="B3" s="4" t="s">
        <v>6</v>
      </c>
      <c r="C3" s="2">
        <v>40.1</v>
      </c>
      <c r="D3" s="2">
        <v>32.5</v>
      </c>
      <c r="E3" s="2">
        <f>C3/D3</f>
        <v>1.2338461538461538</v>
      </c>
      <c r="F3" s="3">
        <f>MEDIAN(E3:E5)</f>
        <v>1.1884498480243162</v>
      </c>
      <c r="G3" s="2">
        <v>25.8</v>
      </c>
      <c r="H3" s="2">
        <v>49.1</v>
      </c>
      <c r="I3" s="2">
        <f>G3/H3</f>
        <v>0.52545824847250511</v>
      </c>
      <c r="J3" s="3">
        <f>MEDIAN(I3:I5)</f>
        <v>0.52545824847250511</v>
      </c>
      <c r="K3" s="2">
        <v>0.92</v>
      </c>
      <c r="L3" s="2">
        <v>64.099999999999994</v>
      </c>
      <c r="M3" s="2">
        <f>K3/L3</f>
        <v>1.435257410296412E-2</v>
      </c>
      <c r="N3" s="3">
        <f>MEDIAN(M3:M5)</f>
        <v>1.435257410296412E-2</v>
      </c>
    </row>
    <row r="4" spans="1:14" x14ac:dyDescent="0.2">
      <c r="A4" s="1">
        <v>2</v>
      </c>
      <c r="B4" s="4"/>
      <c r="C4" s="2">
        <v>39.1</v>
      </c>
      <c r="D4" s="2">
        <v>32.9</v>
      </c>
      <c r="E4" s="2">
        <f t="shared" ref="E4:E29" si="0">C4/D4</f>
        <v>1.1884498480243162</v>
      </c>
      <c r="F4" s="3"/>
      <c r="G4" s="2">
        <v>25.3</v>
      </c>
      <c r="H4" s="2">
        <v>48.8</v>
      </c>
      <c r="I4" s="2">
        <f t="shared" ref="I4:I29" si="1">G4/H4</f>
        <v>0.51844262295081966</v>
      </c>
      <c r="J4" s="3"/>
      <c r="K4" s="2">
        <v>0.43</v>
      </c>
      <c r="L4" s="2">
        <v>48.2</v>
      </c>
      <c r="M4" s="2">
        <f t="shared" ref="M4:M29" si="2">K4/L4</f>
        <v>8.9211618257261406E-3</v>
      </c>
      <c r="N4" s="3"/>
    </row>
    <row r="5" spans="1:14" x14ac:dyDescent="0.2">
      <c r="A5" s="1">
        <v>3</v>
      </c>
      <c r="B5" s="4"/>
      <c r="C5" s="2">
        <v>39</v>
      </c>
      <c r="D5" s="2">
        <v>33.700000000000003</v>
      </c>
      <c r="E5" s="2">
        <f t="shared" si="0"/>
        <v>1.1572700296735905</v>
      </c>
      <c r="F5" s="3"/>
      <c r="G5" s="2">
        <v>26.9</v>
      </c>
      <c r="H5" s="2">
        <v>49.7</v>
      </c>
      <c r="I5" s="2">
        <f t="shared" si="1"/>
        <v>0.54124748490945673</v>
      </c>
      <c r="J5" s="3"/>
      <c r="K5" s="2">
        <v>15.1</v>
      </c>
      <c r="L5" s="2">
        <v>39.799999999999997</v>
      </c>
      <c r="M5" s="2">
        <f t="shared" si="2"/>
        <v>0.37939698492462315</v>
      </c>
      <c r="N5" s="3"/>
    </row>
    <row r="6" spans="1:14" x14ac:dyDescent="0.2">
      <c r="A6" s="1">
        <v>4</v>
      </c>
      <c r="B6" s="4" t="s">
        <v>7</v>
      </c>
      <c r="C6" s="2">
        <v>33.9</v>
      </c>
      <c r="D6" s="2">
        <v>37.299999999999997</v>
      </c>
      <c r="E6" s="2">
        <f t="shared" si="0"/>
        <v>0.90884718498659522</v>
      </c>
      <c r="F6" s="3">
        <f>MEDIAN(E6:E8)</f>
        <v>0.88533333333333342</v>
      </c>
      <c r="G6" s="2">
        <v>21.1</v>
      </c>
      <c r="H6" s="2">
        <v>54.9</v>
      </c>
      <c r="I6" s="2">
        <f t="shared" si="1"/>
        <v>0.38433515482695813</v>
      </c>
      <c r="J6" s="3">
        <f>MEDIAN(I6:I8)</f>
        <v>0.38433515482695813</v>
      </c>
      <c r="K6" s="2">
        <v>0.94</v>
      </c>
      <c r="L6" s="2">
        <v>41.2</v>
      </c>
      <c r="M6" s="2">
        <f t="shared" si="2"/>
        <v>2.281553398058252E-2</v>
      </c>
      <c r="N6" s="3">
        <f>MEDIAN(M6:M8)</f>
        <v>3.5028248587570622E-2</v>
      </c>
    </row>
    <row r="7" spans="1:14" x14ac:dyDescent="0.2">
      <c r="A7" s="1">
        <v>5</v>
      </c>
      <c r="B7" s="4"/>
      <c r="C7" s="2">
        <v>33.200000000000003</v>
      </c>
      <c r="D7" s="2">
        <v>37.5</v>
      </c>
      <c r="E7" s="2">
        <f t="shared" si="0"/>
        <v>0.88533333333333342</v>
      </c>
      <c r="F7" s="3"/>
      <c r="G7" s="2">
        <v>21.4</v>
      </c>
      <c r="H7" s="2">
        <v>53.9</v>
      </c>
      <c r="I7" s="2">
        <f t="shared" si="1"/>
        <v>0.39703153988868273</v>
      </c>
      <c r="J7" s="3"/>
      <c r="K7" s="2">
        <v>1.86</v>
      </c>
      <c r="L7" s="2">
        <v>53.1</v>
      </c>
      <c r="M7" s="2">
        <f t="shared" si="2"/>
        <v>3.5028248587570622E-2</v>
      </c>
      <c r="N7" s="3"/>
    </row>
    <row r="8" spans="1:14" x14ac:dyDescent="0.2">
      <c r="A8" s="1">
        <v>6</v>
      </c>
      <c r="B8" s="4"/>
      <c r="C8" s="2">
        <v>31.8</v>
      </c>
      <c r="D8" s="2">
        <v>38.299999999999997</v>
      </c>
      <c r="E8" s="2">
        <f t="shared" si="0"/>
        <v>0.83028720626631858</v>
      </c>
      <c r="F8" s="3"/>
      <c r="G8" s="2">
        <v>20.2</v>
      </c>
      <c r="H8" s="2">
        <v>54.6</v>
      </c>
      <c r="I8" s="2">
        <f t="shared" si="1"/>
        <v>0.36996336996336993</v>
      </c>
      <c r="J8" s="3"/>
      <c r="K8" s="2">
        <v>4.67</v>
      </c>
      <c r="L8" s="2">
        <v>51.7</v>
      </c>
      <c r="M8" s="2">
        <f t="shared" si="2"/>
        <v>9.0328820116054157E-2</v>
      </c>
      <c r="N8" s="3"/>
    </row>
    <row r="9" spans="1:14" x14ac:dyDescent="0.2">
      <c r="A9" s="1">
        <v>7</v>
      </c>
      <c r="B9" s="4" t="s">
        <v>8</v>
      </c>
      <c r="C9" s="2">
        <v>45.3</v>
      </c>
      <c r="D9" s="2">
        <v>25</v>
      </c>
      <c r="E9" s="2">
        <f t="shared" si="0"/>
        <v>1.8119999999999998</v>
      </c>
      <c r="F9" s="3">
        <f>MEDIAN(E9:E11)</f>
        <v>1.7857142857142858</v>
      </c>
      <c r="G9" s="2">
        <v>51.2</v>
      </c>
      <c r="H9" s="2">
        <v>24.8</v>
      </c>
      <c r="I9" s="2">
        <f t="shared" si="1"/>
        <v>2.064516129032258</v>
      </c>
      <c r="J9" s="3">
        <f>MEDIAN(I9:I11)</f>
        <v>2.0637450199203187</v>
      </c>
      <c r="K9" s="2">
        <v>19.5</v>
      </c>
      <c r="L9" s="2">
        <v>33.4</v>
      </c>
      <c r="M9" s="2">
        <f t="shared" si="2"/>
        <v>0.58383233532934131</v>
      </c>
      <c r="N9" s="3">
        <f>MEDIAN(M9:M11)</f>
        <v>0.47191011235955055</v>
      </c>
    </row>
    <row r="10" spans="1:14" x14ac:dyDescent="0.2">
      <c r="A10" s="1">
        <v>8</v>
      </c>
      <c r="B10" s="4"/>
      <c r="C10" s="2">
        <v>45</v>
      </c>
      <c r="D10" s="2">
        <v>25.2</v>
      </c>
      <c r="E10" s="2">
        <f t="shared" si="0"/>
        <v>1.7857142857142858</v>
      </c>
      <c r="F10" s="3"/>
      <c r="G10" s="2">
        <v>51.8</v>
      </c>
      <c r="H10" s="2">
        <v>25.1</v>
      </c>
      <c r="I10" s="2">
        <f t="shared" si="1"/>
        <v>2.0637450199203187</v>
      </c>
      <c r="J10" s="3"/>
      <c r="K10" s="2">
        <v>21</v>
      </c>
      <c r="L10" s="2">
        <v>44.5</v>
      </c>
      <c r="M10" s="2">
        <f t="shared" si="2"/>
        <v>0.47191011235955055</v>
      </c>
      <c r="N10" s="3"/>
    </row>
    <row r="11" spans="1:14" x14ac:dyDescent="0.2">
      <c r="A11" s="1">
        <v>9</v>
      </c>
      <c r="B11" s="4"/>
      <c r="C11" s="2">
        <v>44.7</v>
      </c>
      <c r="D11" s="2">
        <v>25.6</v>
      </c>
      <c r="E11" s="2">
        <f t="shared" si="0"/>
        <v>1.74609375</v>
      </c>
      <c r="F11" s="3"/>
      <c r="G11" s="2">
        <v>51.5</v>
      </c>
      <c r="H11" s="2">
        <v>25</v>
      </c>
      <c r="I11" s="2">
        <f t="shared" si="1"/>
        <v>2.06</v>
      </c>
      <c r="J11" s="3"/>
      <c r="K11" s="2">
        <v>10.3</v>
      </c>
      <c r="L11" s="2">
        <v>50.5</v>
      </c>
      <c r="M11" s="2">
        <f t="shared" si="2"/>
        <v>0.20396039603960398</v>
      </c>
      <c r="N11" s="3"/>
    </row>
    <row r="12" spans="1:14" x14ac:dyDescent="0.2">
      <c r="A12" s="1">
        <v>10</v>
      </c>
      <c r="B12" s="4" t="s">
        <v>9</v>
      </c>
      <c r="C12" s="2">
        <v>37.9</v>
      </c>
      <c r="D12" s="2">
        <v>33.4</v>
      </c>
      <c r="E12" s="2">
        <f t="shared" si="0"/>
        <v>1.1347305389221556</v>
      </c>
      <c r="F12" s="3">
        <f>MEDIAN(E12:E14)</f>
        <v>1.1993769470404985</v>
      </c>
      <c r="G12" s="2">
        <v>33.700000000000003</v>
      </c>
      <c r="H12" s="2">
        <v>40.4</v>
      </c>
      <c r="I12" s="2">
        <f t="shared" si="1"/>
        <v>0.83415841584158423</v>
      </c>
      <c r="J12" s="3">
        <f>MEDIAN(I12:I14)</f>
        <v>0.83415841584158423</v>
      </c>
      <c r="K12" s="2">
        <v>15</v>
      </c>
      <c r="L12" s="2">
        <v>54.8</v>
      </c>
      <c r="M12" s="2">
        <f t="shared" si="2"/>
        <v>0.27372262773722628</v>
      </c>
      <c r="N12" s="3">
        <f>MEDIAN(M12:M14)</f>
        <v>0.27372262773722628</v>
      </c>
    </row>
    <row r="13" spans="1:14" x14ac:dyDescent="0.2">
      <c r="A13" s="1">
        <v>11</v>
      </c>
      <c r="B13" s="4"/>
      <c r="C13" s="2">
        <v>39.1</v>
      </c>
      <c r="D13" s="2">
        <v>32.5</v>
      </c>
      <c r="E13" s="2">
        <f t="shared" si="0"/>
        <v>1.2030769230769232</v>
      </c>
      <c r="F13" s="3"/>
      <c r="G13" s="2">
        <v>34.700000000000003</v>
      </c>
      <c r="H13" s="2">
        <v>41.4</v>
      </c>
      <c r="I13" s="2">
        <f t="shared" si="1"/>
        <v>0.83816425120772953</v>
      </c>
      <c r="J13" s="3"/>
      <c r="K13" s="2">
        <v>13</v>
      </c>
      <c r="L13" s="2">
        <v>44.1</v>
      </c>
      <c r="M13" s="2">
        <f t="shared" si="2"/>
        <v>0.29478458049886619</v>
      </c>
      <c r="N13" s="3"/>
    </row>
    <row r="14" spans="1:14" x14ac:dyDescent="0.2">
      <c r="A14" s="1">
        <v>12</v>
      </c>
      <c r="B14" s="4"/>
      <c r="C14" s="2">
        <v>38.5</v>
      </c>
      <c r="D14" s="2">
        <v>32.1</v>
      </c>
      <c r="E14" s="2">
        <f t="shared" si="0"/>
        <v>1.1993769470404985</v>
      </c>
      <c r="F14" s="3"/>
      <c r="G14" s="2">
        <v>33.6</v>
      </c>
      <c r="H14" s="2">
        <v>40.6</v>
      </c>
      <c r="I14" s="2">
        <f t="shared" si="1"/>
        <v>0.82758620689655171</v>
      </c>
      <c r="J14" s="3"/>
      <c r="K14" s="2">
        <v>12.5</v>
      </c>
      <c r="L14" s="2">
        <v>51.5</v>
      </c>
      <c r="M14" s="2">
        <f t="shared" si="2"/>
        <v>0.24271844660194175</v>
      </c>
      <c r="N14" s="3"/>
    </row>
    <row r="15" spans="1:14" x14ac:dyDescent="0.2">
      <c r="A15" s="1">
        <v>13</v>
      </c>
      <c r="B15" s="4" t="s">
        <v>10</v>
      </c>
      <c r="C15" s="2">
        <v>38.6</v>
      </c>
      <c r="D15" s="2">
        <v>32.799999999999997</v>
      </c>
      <c r="E15" s="2">
        <f t="shared" si="0"/>
        <v>1.1768292682926831</v>
      </c>
      <c r="F15" s="3">
        <f>MEDIAN(E15:E17)</f>
        <v>1.1369047619047619</v>
      </c>
      <c r="G15" s="2">
        <v>29.3</v>
      </c>
      <c r="H15" s="2">
        <v>45.2</v>
      </c>
      <c r="I15" s="2">
        <f t="shared" si="1"/>
        <v>0.64823008849557517</v>
      </c>
      <c r="J15" s="3">
        <f>MEDIAN(I15:I17)</f>
        <v>0.64823008849557517</v>
      </c>
      <c r="K15" s="2">
        <v>4.5</v>
      </c>
      <c r="L15" s="2">
        <v>49.6</v>
      </c>
      <c r="M15" s="2">
        <f t="shared" si="2"/>
        <v>9.0725806451612906E-2</v>
      </c>
      <c r="N15" s="3">
        <f>MEDIAN(M15:M17)</f>
        <v>0.11083481349911191</v>
      </c>
    </row>
    <row r="16" spans="1:14" x14ac:dyDescent="0.2">
      <c r="A16" s="1">
        <v>14</v>
      </c>
      <c r="B16" s="4"/>
      <c r="C16" s="2">
        <v>37.200000000000003</v>
      </c>
      <c r="D16" s="2">
        <v>32.9</v>
      </c>
      <c r="E16" s="2">
        <f t="shared" si="0"/>
        <v>1.1306990881458967</v>
      </c>
      <c r="F16" s="3"/>
      <c r="G16" s="2">
        <v>29.9</v>
      </c>
      <c r="H16" s="2">
        <v>46</v>
      </c>
      <c r="I16" s="2">
        <f t="shared" si="1"/>
        <v>0.65</v>
      </c>
      <c r="J16" s="3"/>
      <c r="K16" s="2">
        <v>2.4500000000000002</v>
      </c>
      <c r="L16" s="2">
        <v>17.5</v>
      </c>
      <c r="M16" s="2">
        <f t="shared" si="2"/>
        <v>0.14000000000000001</v>
      </c>
      <c r="N16" s="3"/>
    </row>
    <row r="17" spans="1:14" x14ac:dyDescent="0.2">
      <c r="A17" s="1">
        <v>15</v>
      </c>
      <c r="B17" s="4"/>
      <c r="C17" s="2">
        <v>38.200000000000003</v>
      </c>
      <c r="D17" s="2">
        <v>33.6</v>
      </c>
      <c r="E17" s="2">
        <f t="shared" si="0"/>
        <v>1.1369047619047619</v>
      </c>
      <c r="F17" s="3"/>
      <c r="G17" s="2">
        <v>28.2</v>
      </c>
      <c r="H17" s="2">
        <v>45.2</v>
      </c>
      <c r="I17" s="2">
        <f t="shared" si="1"/>
        <v>0.62389380530973448</v>
      </c>
      <c r="J17" s="3"/>
      <c r="K17" s="2">
        <v>6.24</v>
      </c>
      <c r="L17" s="2">
        <v>56.3</v>
      </c>
      <c r="M17" s="2">
        <f t="shared" si="2"/>
        <v>0.11083481349911191</v>
      </c>
      <c r="N17" s="3"/>
    </row>
    <row r="18" spans="1:14" x14ac:dyDescent="0.2">
      <c r="A18" s="1">
        <v>16</v>
      </c>
      <c r="B18" s="4" t="s">
        <v>11</v>
      </c>
      <c r="C18" s="2">
        <v>38</v>
      </c>
      <c r="D18" s="2">
        <v>34.1</v>
      </c>
      <c r="E18" s="2">
        <f t="shared" si="0"/>
        <v>1.1143695014662756</v>
      </c>
      <c r="F18" s="3">
        <f>MEDIAN(E18:E20)</f>
        <v>1.1143695014662756</v>
      </c>
      <c r="G18" s="2">
        <v>28.4</v>
      </c>
      <c r="H18" s="2">
        <v>47.7</v>
      </c>
      <c r="I18" s="2">
        <f t="shared" si="1"/>
        <v>0.59538784067085948</v>
      </c>
      <c r="J18" s="3">
        <f>MEDIAN(I18:I20)</f>
        <v>0.58436213991769548</v>
      </c>
      <c r="K18" s="2">
        <v>10.1</v>
      </c>
      <c r="L18" s="2">
        <v>59</v>
      </c>
      <c r="M18" s="2">
        <f t="shared" si="2"/>
        <v>0.1711864406779661</v>
      </c>
      <c r="N18" s="3">
        <f>MEDIAN(M18:M19)</f>
        <v>0.18851292836818012</v>
      </c>
    </row>
    <row r="19" spans="1:14" x14ac:dyDescent="0.2">
      <c r="A19" s="1">
        <v>17</v>
      </c>
      <c r="B19" s="4"/>
      <c r="C19" s="2">
        <v>38.5</v>
      </c>
      <c r="D19" s="2">
        <v>34.299999999999997</v>
      </c>
      <c r="E19" s="2">
        <f t="shared" si="0"/>
        <v>1.1224489795918369</v>
      </c>
      <c r="F19" s="3"/>
      <c r="G19" s="2">
        <v>26</v>
      </c>
      <c r="H19" s="2">
        <v>50.6</v>
      </c>
      <c r="I19" s="2">
        <f t="shared" si="1"/>
        <v>0.51383399209486169</v>
      </c>
      <c r="J19" s="3"/>
      <c r="K19" s="2">
        <v>8.4600000000000009</v>
      </c>
      <c r="L19" s="2">
        <v>41.1</v>
      </c>
      <c r="M19" s="2">
        <f t="shared" si="2"/>
        <v>0.20583941605839418</v>
      </c>
      <c r="N19" s="3"/>
    </row>
    <row r="20" spans="1:14" x14ac:dyDescent="0.2">
      <c r="A20" s="1">
        <v>18</v>
      </c>
      <c r="B20" s="4"/>
      <c r="C20" s="2">
        <v>38.4</v>
      </c>
      <c r="D20" s="2">
        <v>34.5</v>
      </c>
      <c r="E20" s="2">
        <f t="shared" si="0"/>
        <v>1.1130434782608696</v>
      </c>
      <c r="F20" s="3"/>
      <c r="G20" s="2">
        <v>28.4</v>
      </c>
      <c r="H20" s="2">
        <v>48.6</v>
      </c>
      <c r="I20" s="2">
        <f t="shared" si="1"/>
        <v>0.58436213991769548</v>
      </c>
      <c r="J20" s="3"/>
      <c r="K20" s="2">
        <v>3.6</v>
      </c>
      <c r="L20" s="2">
        <v>28.4</v>
      </c>
      <c r="M20" s="2">
        <f t="shared" si="2"/>
        <v>0.12676056338028169</v>
      </c>
      <c r="N20" s="3"/>
    </row>
    <row r="21" spans="1:14" x14ac:dyDescent="0.2">
      <c r="A21" s="1">
        <v>19</v>
      </c>
      <c r="B21" s="4" t="s">
        <v>12</v>
      </c>
      <c r="C21" s="2">
        <v>2.0699999999999998</v>
      </c>
      <c r="D21" s="2">
        <v>71.2</v>
      </c>
      <c r="E21" s="2">
        <f t="shared" si="0"/>
        <v>2.9073033707865164E-2</v>
      </c>
      <c r="F21" s="3">
        <f>MEDIAN(E21:E23)</f>
        <v>2.9073033707865164E-2</v>
      </c>
      <c r="G21" s="2">
        <v>1.1599999999999999</v>
      </c>
      <c r="H21" s="2">
        <v>76.400000000000006</v>
      </c>
      <c r="I21" s="2">
        <f t="shared" si="1"/>
        <v>1.5183246073298427E-2</v>
      </c>
      <c r="J21" s="3">
        <f>MEDIAN(I21:I23)</f>
        <v>1.5151515151515148E-2</v>
      </c>
      <c r="K21" s="2">
        <v>0.36</v>
      </c>
      <c r="L21" s="2">
        <v>54.1</v>
      </c>
      <c r="M21" s="2">
        <f t="shared" si="2"/>
        <v>6.6543438077634005E-3</v>
      </c>
      <c r="N21" s="3">
        <f>MEDIAN(M21:M23)</f>
        <v>6.6543438077634005E-3</v>
      </c>
    </row>
    <row r="22" spans="1:14" x14ac:dyDescent="0.2">
      <c r="A22" s="1">
        <v>20</v>
      </c>
      <c r="B22" s="4"/>
      <c r="C22" s="2">
        <v>1.8</v>
      </c>
      <c r="D22" s="2">
        <v>72.400000000000006</v>
      </c>
      <c r="E22" s="2">
        <f t="shared" si="0"/>
        <v>2.4861878453038673E-2</v>
      </c>
      <c r="F22" s="3"/>
      <c r="G22" s="2">
        <v>1.1599999999999999</v>
      </c>
      <c r="H22" s="2">
        <v>76.900000000000006</v>
      </c>
      <c r="I22" s="2">
        <f t="shared" si="1"/>
        <v>1.508452535760728E-2</v>
      </c>
      <c r="J22" s="3"/>
      <c r="K22" s="2">
        <v>1.08</v>
      </c>
      <c r="L22" s="2">
        <v>60.4</v>
      </c>
      <c r="M22" s="2">
        <f t="shared" si="2"/>
        <v>1.7880794701986755E-2</v>
      </c>
      <c r="N22" s="3"/>
    </row>
    <row r="23" spans="1:14" x14ac:dyDescent="0.2">
      <c r="A23" s="1">
        <v>21</v>
      </c>
      <c r="B23" s="4"/>
      <c r="C23" s="2">
        <v>2.33</v>
      </c>
      <c r="D23" s="2">
        <v>70.2</v>
      </c>
      <c r="E23" s="2">
        <f t="shared" si="0"/>
        <v>3.3190883190883189E-2</v>
      </c>
      <c r="F23" s="3"/>
      <c r="G23" s="2">
        <v>1.1499999999999999</v>
      </c>
      <c r="H23" s="2">
        <v>75.900000000000006</v>
      </c>
      <c r="I23" s="2">
        <f t="shared" si="1"/>
        <v>1.5151515151515148E-2</v>
      </c>
      <c r="J23" s="3"/>
      <c r="K23" s="2">
        <v>0.21</v>
      </c>
      <c r="L23" s="2">
        <v>70</v>
      </c>
      <c r="M23" s="2">
        <f t="shared" si="2"/>
        <v>3.0000000000000001E-3</v>
      </c>
      <c r="N23" s="3"/>
    </row>
    <row r="24" spans="1:14" x14ac:dyDescent="0.2">
      <c r="A24" s="1">
        <v>22</v>
      </c>
      <c r="B24" s="4" t="s">
        <v>13</v>
      </c>
      <c r="C24" s="2">
        <v>46.8</v>
      </c>
      <c r="D24" s="2">
        <v>24.9</v>
      </c>
      <c r="E24" s="2">
        <f t="shared" si="0"/>
        <v>1.8795180722891567</v>
      </c>
      <c r="F24" s="3">
        <f>MEDIAN(E24:E26)</f>
        <v>1.9040000000000001</v>
      </c>
      <c r="G24" s="2">
        <v>50.8</v>
      </c>
      <c r="H24" s="2">
        <v>25.4</v>
      </c>
      <c r="I24" s="2">
        <f t="shared" si="1"/>
        <v>2</v>
      </c>
      <c r="J24" s="3">
        <f>MEDIAN(I24:I26)</f>
        <v>2</v>
      </c>
      <c r="K24" s="2">
        <v>35.1</v>
      </c>
      <c r="L24" s="2">
        <v>20.7</v>
      </c>
      <c r="M24" s="2">
        <f t="shared" si="2"/>
        <v>1.6956521739130437</v>
      </c>
      <c r="N24" s="3">
        <f>MEDIAN(M24:M26)</f>
        <v>1.6437246963562755</v>
      </c>
    </row>
    <row r="25" spans="1:14" x14ac:dyDescent="0.2">
      <c r="A25" s="1">
        <v>23</v>
      </c>
      <c r="B25" s="4"/>
      <c r="C25" s="2">
        <v>47.6</v>
      </c>
      <c r="D25" s="2">
        <v>25</v>
      </c>
      <c r="E25" s="2">
        <f t="shared" si="0"/>
        <v>1.9040000000000001</v>
      </c>
      <c r="F25" s="3"/>
      <c r="G25" s="2">
        <v>50.5</v>
      </c>
      <c r="H25" s="2">
        <v>25.3</v>
      </c>
      <c r="I25" s="2">
        <f t="shared" si="1"/>
        <v>1.9960474308300395</v>
      </c>
      <c r="J25" s="3"/>
      <c r="K25" s="2">
        <v>40.6</v>
      </c>
      <c r="L25" s="2">
        <v>24.7</v>
      </c>
      <c r="M25" s="2">
        <f t="shared" si="2"/>
        <v>1.6437246963562755</v>
      </c>
      <c r="N25" s="3"/>
    </row>
    <row r="26" spans="1:14" x14ac:dyDescent="0.2">
      <c r="A26" s="1">
        <v>24</v>
      </c>
      <c r="B26" s="4"/>
      <c r="C26" s="2">
        <v>47.4</v>
      </c>
      <c r="D26" s="2">
        <v>24.4</v>
      </c>
      <c r="E26" s="2">
        <f t="shared" si="0"/>
        <v>1.9426229508196722</v>
      </c>
      <c r="F26" s="3"/>
      <c r="G26" s="2">
        <v>50.3</v>
      </c>
      <c r="H26" s="2">
        <v>23.9</v>
      </c>
      <c r="I26" s="2">
        <f t="shared" si="1"/>
        <v>2.1046025104602513</v>
      </c>
      <c r="J26" s="3"/>
      <c r="K26" s="2">
        <v>29.8</v>
      </c>
      <c r="L26" s="2">
        <v>30.8</v>
      </c>
      <c r="M26" s="2">
        <f t="shared" si="2"/>
        <v>0.96753246753246758</v>
      </c>
      <c r="N26" s="3"/>
    </row>
    <row r="27" spans="1:14" x14ac:dyDescent="0.2">
      <c r="A27" s="1">
        <v>25</v>
      </c>
      <c r="B27" s="4" t="s">
        <v>14</v>
      </c>
      <c r="C27" s="2">
        <v>49.1</v>
      </c>
      <c r="D27" s="2">
        <v>21.3</v>
      </c>
      <c r="E27" s="2">
        <f t="shared" si="0"/>
        <v>2.3051643192488265</v>
      </c>
      <c r="F27" s="3">
        <f>MEDIAN(E27:E29)</f>
        <v>2.300469483568075</v>
      </c>
      <c r="G27" s="2">
        <v>52.8</v>
      </c>
      <c r="H27" s="2">
        <v>21.4</v>
      </c>
      <c r="I27" s="2">
        <f t="shared" si="1"/>
        <v>2.4672897196261681</v>
      </c>
      <c r="J27" s="3">
        <f>MEDIAN(I27:I29)</f>
        <v>2.4054054054054053</v>
      </c>
      <c r="K27" s="2">
        <v>37.200000000000003</v>
      </c>
      <c r="L27" s="2">
        <v>21.5</v>
      </c>
      <c r="M27" s="2">
        <f t="shared" si="2"/>
        <v>1.730232558139535</v>
      </c>
      <c r="N27" s="3">
        <f>MEDIAN(M27:M29)</f>
        <v>2.0046082949308754</v>
      </c>
    </row>
    <row r="28" spans="1:14" x14ac:dyDescent="0.2">
      <c r="A28" s="1">
        <v>26</v>
      </c>
      <c r="B28" s="4"/>
      <c r="C28" s="2">
        <v>49</v>
      </c>
      <c r="D28" s="2">
        <v>21.3</v>
      </c>
      <c r="E28" s="2">
        <f t="shared" si="0"/>
        <v>2.300469483568075</v>
      </c>
      <c r="F28" s="3"/>
      <c r="G28" s="2">
        <v>52</v>
      </c>
      <c r="H28" s="2">
        <v>22.5</v>
      </c>
      <c r="I28" s="2">
        <f t="shared" si="1"/>
        <v>2.3111111111111109</v>
      </c>
      <c r="J28" s="3"/>
      <c r="K28" s="2">
        <v>43.5</v>
      </c>
      <c r="L28" s="2">
        <v>21.7</v>
      </c>
      <c r="M28" s="2">
        <f t="shared" si="2"/>
        <v>2.0046082949308754</v>
      </c>
      <c r="N28" s="3"/>
    </row>
    <row r="29" spans="1:14" x14ac:dyDescent="0.2">
      <c r="A29" s="1">
        <v>27</v>
      </c>
      <c r="B29" s="4"/>
      <c r="C29" s="2">
        <v>49</v>
      </c>
      <c r="D29" s="2">
        <v>21.6</v>
      </c>
      <c r="E29" s="2">
        <f t="shared" si="0"/>
        <v>2.2685185185185182</v>
      </c>
      <c r="F29" s="3"/>
      <c r="G29" s="2">
        <v>53.4</v>
      </c>
      <c r="H29" s="2">
        <v>22.2</v>
      </c>
      <c r="I29" s="2">
        <f t="shared" si="1"/>
        <v>2.4054054054054053</v>
      </c>
      <c r="J29" s="3"/>
      <c r="K29" s="2">
        <v>38.5</v>
      </c>
      <c r="L29" s="2">
        <v>17.2</v>
      </c>
      <c r="M29" s="2">
        <f t="shared" si="2"/>
        <v>2.2383720930232558</v>
      </c>
      <c r="N29" s="3"/>
    </row>
    <row r="32" spans="1:14" x14ac:dyDescent="0.2">
      <c r="A32" t="s">
        <v>16</v>
      </c>
      <c r="B32">
        <f>MEDIAN(E24:E29,I24:I29,M24:M29)</f>
        <v>2.0023041474654377</v>
      </c>
    </row>
  </sheetData>
  <mergeCells count="39">
    <mergeCell ref="B3:B5"/>
    <mergeCell ref="B6:B8"/>
    <mergeCell ref="B9:B11"/>
    <mergeCell ref="B12:B14"/>
    <mergeCell ref="B15:B17"/>
    <mergeCell ref="B21:B23"/>
    <mergeCell ref="B24:B26"/>
    <mergeCell ref="B27:B29"/>
    <mergeCell ref="F18:F20"/>
    <mergeCell ref="F21:F23"/>
    <mergeCell ref="F24:F26"/>
    <mergeCell ref="B18:B20"/>
    <mergeCell ref="J21:J23"/>
    <mergeCell ref="J24:J26"/>
    <mergeCell ref="F3:F5"/>
    <mergeCell ref="F6:F8"/>
    <mergeCell ref="F9:F11"/>
    <mergeCell ref="F12:F14"/>
    <mergeCell ref="F15:F17"/>
    <mergeCell ref="J6:J8"/>
    <mergeCell ref="J3:J5"/>
    <mergeCell ref="J12:J14"/>
    <mergeCell ref="J15:J17"/>
    <mergeCell ref="J18:J20"/>
    <mergeCell ref="N27:N29"/>
    <mergeCell ref="C1:F1"/>
    <mergeCell ref="G1:J1"/>
    <mergeCell ref="K1:N1"/>
    <mergeCell ref="J27:J29"/>
    <mergeCell ref="N3:N5"/>
    <mergeCell ref="N6:N8"/>
    <mergeCell ref="N9:N11"/>
    <mergeCell ref="N12:N14"/>
    <mergeCell ref="N15:N17"/>
    <mergeCell ref="N18:N20"/>
    <mergeCell ref="N21:N23"/>
    <mergeCell ref="N24:N26"/>
    <mergeCell ref="F27:F29"/>
    <mergeCell ref="J9:J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Lee,Joonsun</dc:creator>
  <cp:lastModifiedBy>Microsoft Office User</cp:lastModifiedBy>
  <dcterms:created xsi:type="dcterms:W3CDTF">2024-02-28T15:18:10Z</dcterms:created>
  <dcterms:modified xsi:type="dcterms:W3CDTF">2024-03-22T14:47:43Z</dcterms:modified>
</cp:coreProperties>
</file>