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B, C &amp; ED6G, I" sheetId="1" r:id="rId4"/>
    <sheet state="visible" name="3E" sheetId="2" r:id="rId5"/>
    <sheet state="visible" name="ED5E" sheetId="3" r:id="rId6"/>
  </sheets>
  <definedNames/>
  <calcPr/>
  <extLst>
    <ext uri="GoogleSheetsCustomDataVersion2">
      <go:sheetsCustomData xmlns:go="http://customooxmlschemas.google.com/" r:id="rId7" roundtripDataChecksum="BnAb8/b/sK/SVgpxLqv0v4hCdhyPapUSbfFg7I5yhg4="/>
    </ext>
  </extLst>
</workbook>
</file>

<file path=xl/sharedStrings.xml><?xml version="1.0" encoding="utf-8"?>
<sst xmlns="http://schemas.openxmlformats.org/spreadsheetml/2006/main" count="3218" uniqueCount="1111">
  <si>
    <t>14-nt guides</t>
  </si>
  <si>
    <t>WT OrufIscB</t>
  </si>
  <si>
    <t>genome position</t>
  </si>
  <si>
    <t>local sequence</t>
  </si>
  <si>
    <t># reads</t>
  </si>
  <si>
    <t># mismatches</t>
  </si>
  <si>
    <t>guide</t>
  </si>
  <si>
    <t>PAM</t>
  </si>
  <si>
    <t>Gene targeted</t>
  </si>
  <si>
    <t>Proportion off-target reads/guide</t>
  </si>
  <si>
    <t>chr3:43598834</t>
  </si>
  <si>
    <t>AATAGAACATAAAGCTCCTTAGATATTTTATAAGAATAAAAAAATTCTGTTATGCCTTCA</t>
  </si>
  <si>
    <t>GATAAGAAATAAGA</t>
  </si>
  <si>
    <t>ATAAA</t>
  </si>
  <si>
    <t>CA2</t>
  </si>
  <si>
    <t>chr3:145309956</t>
  </si>
  <si>
    <t>ATTACATACTATGATTTCTCTGATATACTATAAGAATAAAATGGTATGTTATGTTTTAGA</t>
  </si>
  <si>
    <t>chr3:181190286</t>
  </si>
  <si>
    <t>TCTGAACCTTAATTCTCTTTTATTCTTATTAAATATCCTCCCCAAAAGTCCATTAATTTT</t>
  </si>
  <si>
    <t>ATTAA</t>
  </si>
  <si>
    <t>chr4:160849891</t>
  </si>
  <si>
    <t>CCCTAATTAGGTAAAGCAAACATTTACTCTTATAGTTTATCCCTACAGATAATAATAATA</t>
  </si>
  <si>
    <t>GTAAA</t>
  </si>
  <si>
    <t>chr6:47383339</t>
  </si>
  <si>
    <t>CTTATTCTATCTAACTATGTTTTTATACTTATTAACTATCCTCATTTCCACCTCCTCTGT</t>
  </si>
  <si>
    <t>chr6:142015457</t>
  </si>
  <si>
    <t>AAGTGCACTACCACAGTATTTATTCTTTTTATCTATCCTGATTACTTTCAGGATTATGAT</t>
  </si>
  <si>
    <t>chr8:85481042</t>
  </si>
  <si>
    <t>TTTCTGTAACACAGAATATAGGATAAGAAATAAGAATAAAGTACCTTGACTTTGTTCACA</t>
  </si>
  <si>
    <t>chr9:70964158</t>
  </si>
  <si>
    <t>GGGTATTTGTCAGCATTATTTTTATTCTTATTATTTATCCCAATTATGATTAAGATATAT</t>
  </si>
  <si>
    <t>chr13:81925115</t>
  </si>
  <si>
    <t>CTAGCTATCATATATCTATTATTTATTCTTATTTATTATCTGTATGGACTCATGGGTTTC</t>
  </si>
  <si>
    <t>ATAGA</t>
  </si>
  <si>
    <t>chr13:85375410</t>
  </si>
  <si>
    <t>AGAAGTGTAACCCGGAATGTCCCAAGATAAAAAATAAGAATAAAATTTTGGTAACAGCTA</t>
  </si>
  <si>
    <t>chr13:97719725</t>
  </si>
  <si>
    <t>TTTTTTTCCCTCTTCACAATTTTATTCTTACTATATATCTTAGCAACCTCAGCGTGCAAT</t>
  </si>
  <si>
    <t>chr14:54643069</t>
  </si>
  <si>
    <t>TAATATTTGGATAGAAAAGCAGATACTCAATAAGAATAAAGAGTTGAATCAACAAGGCAG</t>
  </si>
  <si>
    <t>chr15:67840224</t>
  </si>
  <si>
    <t>CTAATATCTTTGTGTTTACAGTCAAATTAATTCTAATTATCTCTCTAACAGCCTTGTATC</t>
  </si>
  <si>
    <t>chr17:60657318</t>
  </si>
  <si>
    <t>TGTTAACTCGTATAAGAAACTTTATTCCTATTTCTTATCCATGTTAATATTGATTGAGTT</t>
  </si>
  <si>
    <t>chrX:56981689</t>
  </si>
  <si>
    <t>CATTAAACTGGTTTCTGGATTTTATACTTATTTCCTATCTGCATTTTCCTGCAAGAGTAA</t>
  </si>
  <si>
    <t>chrX:105493009</t>
  </si>
  <si>
    <t>AACTATAGATTTGCCTATTCTGGATATTTAATATGAATAAAATATGTAACATGTGGTCTT</t>
  </si>
  <si>
    <t>chrX:145904274</t>
  </si>
  <si>
    <t>ATGAGGACACAGATTTCCTGGATATTAAATAAGGGTAAACATTTCTTATTGAAATAATAA</t>
  </si>
  <si>
    <t>chr2:10814978</t>
  </si>
  <si>
    <t>TCGTGGAGAAAACAGAGGCCAGATCATAACTCCCTGCTAAATATCCCAGGTCACTGGCTG</t>
  </si>
  <si>
    <t>ATCATAACTCCCTA</t>
  </si>
  <si>
    <t>CTAAA</t>
  </si>
  <si>
    <t>HPRT1</t>
  </si>
  <si>
    <t>chr11:21109655</t>
  </si>
  <si>
    <t>TCTTTAAATGTCAGTTTGTTCTTTCATTAGGGAGTTATGATTTTTGTTTTGTAATTATTC</t>
  </si>
  <si>
    <t>ATGAA</t>
  </si>
  <si>
    <t>OrufIscB-REC</t>
  </si>
  <si>
    <t>chr5:106170752</t>
  </si>
  <si>
    <t>chr6:39144606</t>
  </si>
  <si>
    <t>AAATAACAGCTGTCTTTATCAGAAGGATAGGAAATAAAAATAAACACAAATTATGAGCAC</t>
  </si>
  <si>
    <t>chr6:123349161</t>
  </si>
  <si>
    <t>GAAAGTAATTTCCCATTAATGAGATAAAATATAAGAATAAATTGTTTTCATAATATTAAG</t>
  </si>
  <si>
    <t>chr7:150462348</t>
  </si>
  <si>
    <t>GACACATTGTTCCTTTATTTTACTCTTATTGTTTATCCTTGAAATTTGGTGGTTTTCTAT</t>
  </si>
  <si>
    <t>chr10:50341905</t>
  </si>
  <si>
    <t>ATTAGTTTTATGGTTAAGAGGATACTTTATAAGAATAAAATTACTTAAAAGTCACAGTTC</t>
  </si>
  <si>
    <t>chr12:755024</t>
  </si>
  <si>
    <t>AGAGTCGTAATGTCATCATCATTGTTTTAATCTTATAAAATATCTTTAAGCTGAACTTTC</t>
  </si>
  <si>
    <t>TTAAA</t>
  </si>
  <si>
    <t>chrY:1470641</t>
  </si>
  <si>
    <t>TCTGTGGATCTGCCTATTCTAGATATTTTATAAGAATAAAATTCTACAATATGTGGTCTT</t>
  </si>
  <si>
    <t>chrX:134493252</t>
  </si>
  <si>
    <t>CTTTTTATAATGAAGGACAACATCATAACTCCCTAATAAAATGTGCATGTATATATTCAA</t>
  </si>
  <si>
    <t>OrufIscB-KRK</t>
  </si>
  <si>
    <t>chr1:63763240</t>
  </si>
  <si>
    <t>ACATAGCTATTTATGTCTTTTATTTATTCTTCTATCTATCCATTGTGGTGAGTTGTGTTT</t>
  </si>
  <si>
    <t>chr1:66362539</t>
  </si>
  <si>
    <t>GAGCCTGGATCTCTTACTCTGGATAGTTACTAAGAATGAAATAAATTGGTCCTTAAATCA</t>
  </si>
  <si>
    <t>chr1:95336214</t>
  </si>
  <si>
    <t>GTTAAGAATTAGCAGACGTTTTGATACATAATAAGAATAAATGCTAACTGCTATTATTAT</t>
  </si>
  <si>
    <t>chr1:96744286</t>
  </si>
  <si>
    <t>AAAAGAGTTGTATGAAAATTCAGGATAATTAATAAAAGTAAACGAGAACTTCTTTACATA</t>
  </si>
  <si>
    <t>chr1:97861215</t>
  </si>
  <si>
    <t>GAAATTCAATACATGGATAGTGGATATCTTAAAAGAATAAAACATAACAAATGATGCAGA</t>
  </si>
  <si>
    <t>chr1:105294454</t>
  </si>
  <si>
    <t>CATAATATTTGCAATACATGTACTTTAGATATATTATAAGACTAAATATTAAGTAAGATC</t>
  </si>
  <si>
    <t>chr1:173458172</t>
  </si>
  <si>
    <t>ATGTGGCTAGCATAAATTTAGATATGCTATAAGTATAAATTACACACCACATTTCGAAGA</t>
  </si>
  <si>
    <t>chr1:183171766</t>
  </si>
  <si>
    <t>ATAATGAATCTTATGTTAGGAGGTGATAAGTAATAAGAAAAAACATAAAGCAAAGGAAAG</t>
  </si>
  <si>
    <t>AGAAA</t>
  </si>
  <si>
    <t>chr1:186381913</t>
  </si>
  <si>
    <t>GAAAATAACCTGTAGGAATAGTTACTCTTATTTTCTATCCCAAGATGATACTAATGATCA</t>
  </si>
  <si>
    <t>GTAAC</t>
  </si>
  <si>
    <t>chr1:187918555</t>
  </si>
  <si>
    <t>TCAATTACATTTTACTGTTAATTTTTTCTTATAAAATATCTTGTTTAGTCACACTAAAAA</t>
  </si>
  <si>
    <t>AAAAA</t>
  </si>
  <si>
    <t>chr1:188820578</t>
  </si>
  <si>
    <t>AACCTATATACTTCCAAATGGACAATTAATAAGAATAAAAGTGAAATCTATAATAATATA</t>
  </si>
  <si>
    <t>chr1:190262067</t>
  </si>
  <si>
    <t>TTACCTGTGCAGGGACACATTTGATAAGTAATAAAAATAAAAGATACTCTCCATACAAAA</t>
  </si>
  <si>
    <t>chr1:190536208</t>
  </si>
  <si>
    <t>ACAAACAGAAAAAAGTGTGTGGGGATAGAATATCAGAATAAAAATAAATGAGATCAAATA</t>
  </si>
  <si>
    <t>chr1:197413718</t>
  </si>
  <si>
    <t>AGGCACCATGTGTTAAGCAGGGATAGGATCTAAGAATAACAAATCTGCCTGGTAAGCAGC</t>
  </si>
  <si>
    <t>ATAAC</t>
  </si>
  <si>
    <t>chr1:197660377</t>
  </si>
  <si>
    <t>TTATGTTCATAACAAAAAAGATAAATAATAAGAGAAAAATATTACACTATCAGGCCATCA</t>
  </si>
  <si>
    <t>GAAAA</t>
  </si>
  <si>
    <t>chr1:216265955</t>
  </si>
  <si>
    <t>GCTGGTTAACAGATACAAAATCACAGATAGGTAAGAAGAATAAATTCCTGTGTTTTATAG</t>
  </si>
  <si>
    <t>chr1:232116132</t>
  </si>
  <si>
    <t>TCTCCTTGGGTTTATCTATTTTGGATATTTCATATGAATAAACTCATAGAATACATGACC</t>
  </si>
  <si>
    <t>chr1:234574837</t>
  </si>
  <si>
    <t>AGATTTAATGAATTTATATGTGTTTATTCTTATTACTCATCCAGACATTGCTAGCTGAAT</t>
  </si>
  <si>
    <t>chr2:56800979</t>
  </si>
  <si>
    <t>ATATAAGATAGGATATTTTGGATATAGAATAAGAGAAAAAGAGAAGTCAAAGGTGTCATA</t>
  </si>
  <si>
    <t>chr2:98408461</t>
  </si>
  <si>
    <t>AGGATGCCACTTGCTATTTATTCTTGTTCTTTATCCGAAAGCTGAACTTTTCTCTGCGAT</t>
  </si>
  <si>
    <t>chr2:197720754</t>
  </si>
  <si>
    <t>TAAATTGTGCAATTACACAGAGTTTATTCTTATCAAGTATCTTAAAGCAATATGAATAAG</t>
  </si>
  <si>
    <t>chr3:23607523</t>
  </si>
  <si>
    <t>TCATCCCAGAAAATTCCTTTATTCTTCTTTCTTATCAGTCCCCCACTCCCACCCACAAGG</t>
  </si>
  <si>
    <t>chr3:40414876</t>
  </si>
  <si>
    <t>GCAAACAAATGCATGGTTTTTAATCTTACTGTTTATCCTATCCCCTGTGAGTGATAGCCT</t>
  </si>
  <si>
    <t>chr3:45825309</t>
  </si>
  <si>
    <t>TTGCTTTATGGACTTGACTTTGTTTATCCTTATAGTATATCACTGCCTTACATAACTGTG</t>
  </si>
  <si>
    <t>chr3:62861795</t>
  </si>
  <si>
    <t>CATCTACCATCATGAACCAACCTTTGTTCTTATTTTCTATCCAATACTGGAATCTTATAC</t>
  </si>
  <si>
    <t>ACAAA</t>
  </si>
  <si>
    <t>chr3:64040352</t>
  </si>
  <si>
    <t>CATGCAAACAAGAAGAGGAGATTTTATTCTTAATATCTATCTATTCACCGACCACCCACT</t>
  </si>
  <si>
    <t>chr3:69180467</t>
  </si>
  <si>
    <t>TTTTCTGCTTACCTGAGGGTTTATTCTTTTAAAATATCAAGCCTCAATGACGTGAACACA</t>
  </si>
  <si>
    <t>chr3:74574086</t>
  </si>
  <si>
    <t>ACTGATGAATGGATAAACAAGATATGTTATATGAATAAAATGGAATATTATTCAGCCATA</t>
  </si>
  <si>
    <t>chr3:77850780</t>
  </si>
  <si>
    <t>AGTATCTCCCATTTATTTTTATTCTTAATAATCTATCCTTACCTCCCTGTATTCCAGGAA</t>
  </si>
  <si>
    <t>chr3:77914459</t>
  </si>
  <si>
    <t>ACTTAAATTTTAAATAGAGGAGGATATAAAAGAAGAATAAACACCAAGTAGCAATTACCT</t>
  </si>
  <si>
    <t>chr3:103101416</t>
  </si>
  <si>
    <t>TTATTTTGTATATCGTTTATTTTTCTCTTATTACTTATCTTATGATTTGGGTTCCTGTAG</t>
  </si>
  <si>
    <t>chr3:114064664</t>
  </si>
  <si>
    <t>CACAGTTTCTCACTTCTGTTTGGATACCATATAAGAACAAATTGGGAAATAATCCGACCT</t>
  </si>
  <si>
    <t>chr4:53456188</t>
  </si>
  <si>
    <t>AAGGAACTTAATGCAAAACTTGATAGGAAATAAGAGTAAAATAAATTGCTTTGCCAAGCA</t>
  </si>
  <si>
    <t>chr4:55816218</t>
  </si>
  <si>
    <t>GTCACTACAGCCCACATATCTTGGATATGTAGTAAGAGAAAAAGCATGGTTTCTCACCTC</t>
  </si>
  <si>
    <t>chr4:61100572</t>
  </si>
  <si>
    <t>CCAATGCTATATTTGATGACAGATAAAATATAAGAGAAAAATTAAAATCGTTCCAGCCTA</t>
  </si>
  <si>
    <t>chr4:61969236</t>
  </si>
  <si>
    <t>GAACAAAATGATAATGAATGTTTATTCTTATTGTATATTCAAGCTAATTTAACAACTGCC</t>
  </si>
  <si>
    <t>chr4:76129284</t>
  </si>
  <si>
    <t>TACCGAGGATTAAGAGGGATATGATATAATAATAAAAGGTAAATTTGCCAAGAAAACACA</t>
  </si>
  <si>
    <t>chr4:90121989</t>
  </si>
  <si>
    <t>TTAGATTATTTTATTAGCATTGTTTACTTTTATTATATATCTAAGTAGTACCAGAATACT</t>
  </si>
  <si>
    <t>chr4:121190258</t>
  </si>
  <si>
    <t>TGGCCTTTTTGCCTGGCGTGTTTACTCATATTTAGTATCCTTTGAATTATAAACTTCATG</t>
  </si>
  <si>
    <t>chr4:124557457</t>
  </si>
  <si>
    <t>GAATCCCATTTCTCCTGATAAGATAAGCAATAAGAGAAAATTTAAGAAGGAGGAAAATGT</t>
  </si>
  <si>
    <t>chr4:142152927</t>
  </si>
  <si>
    <t>ATACCACTGTTGCACACTGTTTATACTTATTGAATATCTATTGACTGACTTACTAATCTG</t>
  </si>
  <si>
    <t>chr4:166021843</t>
  </si>
  <si>
    <t>GACTCCTGTTGGCCTCTTGCCTTTATTTTTATATCCTATCTGTTCTCCAGCTATGCTGCT</t>
  </si>
  <si>
    <t>chr5:17369502</t>
  </si>
  <si>
    <t>AATGTTAACACAATGAACACGGATAGAATATAAAAATAAATACAACTGTACAATAAAAAT</t>
  </si>
  <si>
    <t>chr5:42710921</t>
  </si>
  <si>
    <t>ATTCAGAGTAATTCTAATATACTTTAATCTTATTAACTATCTGGAAGACTAATGCACAGT</t>
  </si>
  <si>
    <t>chr5:66298287</t>
  </si>
  <si>
    <t>TTATTCCTTCTTCACTATGGAGGGATATAAAATAAGAATGAACTGAAACTATACTTGCAG</t>
  </si>
  <si>
    <t>chr5:89822624</t>
  </si>
  <si>
    <t>TCTTCGCACCTTTAAACATTTTTGTTCTTATAACCTATCTATGACTATACAACCGAAAGT</t>
  </si>
  <si>
    <t>chr5:90874399</t>
  </si>
  <si>
    <t>ACGGGGTCTCATCACTGTTATGTTTATTCATATCATATATCCATATCTAAATTTTCTTGT</t>
  </si>
  <si>
    <t>chr5:98498020</t>
  </si>
  <si>
    <t>TCTACTTTGCTAGACATAATGGAATAATACAAAATAAATAGGGCTCAATTTCTATTCAGG</t>
  </si>
  <si>
    <t>CTCAA</t>
  </si>
  <si>
    <t>chr5:125215728</t>
  </si>
  <si>
    <t>CCTGGCCTTTGTATTTAGATATTTACTCTTATCTAGTATCCCTCATGCTCCCTGGCTCAC</t>
  </si>
  <si>
    <t>chr5:140476067</t>
  </si>
  <si>
    <t>ATAATTACGTATTAAGAACAGGTGGATATAAAATAAAACTAAAAGTTTTGGGGGGTAACC</t>
  </si>
  <si>
    <t>chr6:17445107</t>
  </si>
  <si>
    <t>TATGTGAACCTTACTGTAAGTATTTTATCTTATTATTTATCTATTTGGAGACAGAGCCTT</t>
  </si>
  <si>
    <t>TAAAA</t>
  </si>
  <si>
    <t>chr6:22979698</t>
  </si>
  <si>
    <t>TTTCAGTAAGTAAGCAACAGAGATAGGAAATAAGAATAAAATTCACAAAAGCAACAAAAA</t>
  </si>
  <si>
    <t>chr6:25065775</t>
  </si>
  <si>
    <t>GGGCCACCAGGCCTGGCCATCTTTATTCTTATTAAACATCCTTCCTTGGAAAAAGAGGAT</t>
  </si>
  <si>
    <t>chr6:29320059</t>
  </si>
  <si>
    <t>TGGCATAACGTTTCATAATTTATTCTTTTATCTTATCTTATTTTTGTGGTTACCTGAAGT</t>
  </si>
  <si>
    <t>chr6:37942533</t>
  </si>
  <si>
    <t>ATAGATATGTCAGCCTCTTTTTATTTTTATAATATATCAAGCCAAGTTTTCAATTTAGTG</t>
  </si>
  <si>
    <t>chr6:54410479</t>
  </si>
  <si>
    <t>TATTGTTGGCACTATGTTCATTTATTCATATTGTATATCTTTTACCATATATTTATTTAT</t>
  </si>
  <si>
    <t>chr6:64058974</t>
  </si>
  <si>
    <t>GTGCTCAAAACATTTCTTGCCTTTTATTTTTATTTGTTATCCTCTGCATTAGAAATGACA</t>
  </si>
  <si>
    <t>chr6:70176100</t>
  </si>
  <si>
    <t>CATTAGTTGTAGATCATTTTATTCTAACTCTATATCCAATGAGACAAGGATAGGAAAAGC</t>
  </si>
  <si>
    <t>chr6:84018674</t>
  </si>
  <si>
    <t>AGGTTCTGAATTCTATCCCTTTATCCTTATTAAGTATCCCTTAATACTAATCTAGACTAA</t>
  </si>
  <si>
    <t>chr6:91549471</t>
  </si>
  <si>
    <t>TTGTATCCCTTTCTTGTTGTGGATATTCAGTAAGAATAAAAGGAAACAGTAGCCAACACT</t>
  </si>
  <si>
    <t>chr6:94841789</t>
  </si>
  <si>
    <t>CCTGATATTTTTAATCTAATGTTTTATTTTTATAATTTATCTCAGACATTTAGTGTCAAA</t>
  </si>
  <si>
    <t>chr6:95859074</t>
  </si>
  <si>
    <t>TAATACTAATATAATCATAAAGATAATTTATAAGAATAACAAATGATAAGACTAAAATAT</t>
  </si>
  <si>
    <t>chr6:98792103</t>
  </si>
  <si>
    <t>TTTGTAGTTTTAATGGAAGAATGATATGCTATAAGAATAAATGTTTATTACAGTCTCTGC</t>
  </si>
  <si>
    <t>chr6:99391504</t>
  </si>
  <si>
    <t>TGACTTTAGGTAGATACATGAGATATTATTAAAGAATAAAGTTTAACTATGTAAACCATG</t>
  </si>
  <si>
    <t>chr6:110657403</t>
  </si>
  <si>
    <t>CAGTCCTTGCATGCAAGATTCCCTTATTCTTATAAGGTATCTATGTTGCTAGTCTAATAG</t>
  </si>
  <si>
    <t>ATAAG</t>
  </si>
  <si>
    <t>chr6:122199541</t>
  </si>
  <si>
    <t>TACATAGCACATAATTAATGTTATTCTTATCATTTATCTTTGGAAATTAGGTAGGTATCA</t>
  </si>
  <si>
    <t>chr6:126178953</t>
  </si>
  <si>
    <t>TAGAATTCTTTAGATAATTCTCTTTATTCTTATTGTCTATCAGGGTATATAGGAGGGGTA</t>
  </si>
  <si>
    <t>chr6:129898908</t>
  </si>
  <si>
    <t>TAAAAGTAAAATAAAATAAGATAAATAATAAAAATAAAAATGGAGAATATGTCATATCCA</t>
  </si>
  <si>
    <t>chr6:144991466</t>
  </si>
  <si>
    <t>ATAAAGAAATGCCTGAGTCTAGATAATTTATAAGAAAAAAAGTCTAACTAGCTCACAGGT</t>
  </si>
  <si>
    <t>chr7:13598952</t>
  </si>
  <si>
    <t>AGATTAATGCACCTGAGAAACATTTTTCCTTATTTAATATCCCTTACTCATTTCCTCTCC</t>
  </si>
  <si>
    <t>chr7:14014098</t>
  </si>
  <si>
    <t>CGATAAAAGTCAGATTTAATTTTATTCTTCTTAACTATCTCTTGGCCCAAACTACTGTGT</t>
  </si>
  <si>
    <t>chr7:34945509</t>
  </si>
  <si>
    <t>TAAGTGATGTGCTGTGTTCTGCACAGATAGGAAATAAGAAGAAATGCCAGGAAGGGAAAT</t>
  </si>
  <si>
    <t>chr7:35383208</t>
  </si>
  <si>
    <t>ATAACAAATTCTAAATTAATTTCAGATAAAGTATAAGAATAAAGCATATGTAAACATTTA</t>
  </si>
  <si>
    <t>chr7:50444501</t>
  </si>
  <si>
    <t>GTGGTAGGATAATAGTGACTTTTATTCTTTTTACTTATCTCTATTTTCTCATGTTTCTGT</t>
  </si>
  <si>
    <t>chr7:51171426</t>
  </si>
  <si>
    <t>AAGCACTGCTATAAGAGAACTTTTATCCTTATATACTATCTATGTAAAGTGTTTCCTGGG</t>
  </si>
  <si>
    <t>chr7:75479799</t>
  </si>
  <si>
    <t>CTTCTCTTATTCTAGGAAAAATGGATATTACTTAAGAATAAACTATGACAATTAAAGTTG</t>
  </si>
  <si>
    <t>chr7:102370864</t>
  </si>
  <si>
    <t>TTTATAGTATGCAACTTTCATTGTCATAGTTTATTCTTAAGTAATATCCATTTTTCTTAG</t>
  </si>
  <si>
    <t>chr7:114337010</t>
  </si>
  <si>
    <t>TAATAATTGAATCAACATGCAGATACATAATAAGCATAAAAGCGTTTCTATGGCTGCAGT</t>
  </si>
  <si>
    <t>chr7:135412373</t>
  </si>
  <si>
    <t>TTGTAAATTCTGATAGACAGAAATTGATAGGAAATATGAATAAAGTATACCCTCTACTAA</t>
  </si>
  <si>
    <t>chr8:27716744</t>
  </si>
  <si>
    <t>AAAACTAGTACGTGAAAGTGGGATAAGAAATAAGAATAATAACATAGTCTCAAAGTATCA</t>
  </si>
  <si>
    <t>ATAAT</t>
  </si>
  <si>
    <t>chr8:42933506</t>
  </si>
  <si>
    <t>AAACATAAGATTATTCACTCTAGGATAAACAAGAAGAATAAATTCATGGTTCTGTCATTG</t>
  </si>
  <si>
    <t>chr8:57746377</t>
  </si>
  <si>
    <t>AATGTGAGTAATTTAAATTGAGATATACTATAAGAGTAAAATAGATACTGGATTTCCTTT</t>
  </si>
  <si>
    <t>chr8:70202623</t>
  </si>
  <si>
    <t>AAAAGACAAATACTGCCTTGTTTTATTCATATAAGGTATCCGAAGTAGTCAAACTAGCAG</t>
  </si>
  <si>
    <t>chr8:89616905</t>
  </si>
  <si>
    <t>GTATTTCAATTATTTACTTTTATGGATATTGAATAAGAATAAATGACTCAAAATCGAGAA</t>
  </si>
  <si>
    <t>chr8:113023593</t>
  </si>
  <si>
    <t>TGCTATTAGTTGCTCAAATTTTATTCTTTCATCTTATCCCTGGAACTTTGCATATACTTC</t>
  </si>
  <si>
    <t>chr9:19339866</t>
  </si>
  <si>
    <t>TAGATAATTCTCCATTCTCTATTTTTTTCTTATTTATTATCAGTATGGACTGATGTACTC</t>
  </si>
  <si>
    <t>chr9:74096000</t>
  </si>
  <si>
    <t>TGTAGAAACAACACACAGTAGAAGATAATATTTAAGAATAAATTTAGGTTGTATGCAGTG</t>
  </si>
  <si>
    <t>chr9:74870387</t>
  </si>
  <si>
    <t>ACACTAAGGGAATAGGAGTTTGGGATAAAGGATAAGAGTAAATGTAACTGGGGATCATGG</t>
  </si>
  <si>
    <t>chr9:94209159</t>
  </si>
  <si>
    <t>GTATCAACAGTCTGTTATTGTTTTTACTTAGTAGTATTCCATTATATGGGTAGAGCACAG</t>
  </si>
  <si>
    <t>chr9:98842957</t>
  </si>
  <si>
    <t>AGCCTTGAAATCTGGTGTGAATTTTATACTTATAGCATATCTCAATTTGGATTAGTTACA</t>
  </si>
  <si>
    <t>chr9:110907434</t>
  </si>
  <si>
    <t>AGAACAGAGAATAAACTATAAGAATAAAGACACACAATCACCTCAGCCAAAATAAACAGG</t>
  </si>
  <si>
    <t>chr9:112462049</t>
  </si>
  <si>
    <t>GCTTGTGCTTCTTATGTCCTTTTATTCTTACTGTTTATCCCATCTGCTTTCCTTTAAATG</t>
  </si>
  <si>
    <t>chr9:117163440</t>
  </si>
  <si>
    <t>ACTCAACAAGTATAAAGGGTGATAGGAAATAAGAGTAAAGATGCTTTGTGACTGCATCAC</t>
  </si>
  <si>
    <t>chr10:3736861</t>
  </si>
  <si>
    <t>ATTTAAAAATGTTGAAAGAGGATTAAAAATAAGAATAAAAAACTCTCAGCCTAGAACATG</t>
  </si>
  <si>
    <t>chr10:16160415</t>
  </si>
  <si>
    <t>AATGTTACTATATTATCGTGGATGGGTTATAAGAATAAAAAGTTGTTATACTAACTATAT</t>
  </si>
  <si>
    <t>chr10:42620902</t>
  </si>
  <si>
    <t>GCTGTTACAAGAGACAAAGAAGGATACTATATATGAATAAAGGGTCGTTCCATCAATAAG</t>
  </si>
  <si>
    <t>chr10:68003485</t>
  </si>
  <si>
    <t>AGCCACCCCACCCCTGCCATTTTTGTACTTATTAACTATCCTCACTTCCTCCCCTTACCC</t>
  </si>
  <si>
    <t>chr10:70790813</t>
  </si>
  <si>
    <t>ATCTTCTTGATAGACTGGTGCTTTTATTATTATTTAATATCCCCTATGTCTCTGTCATTT</t>
  </si>
  <si>
    <t>chr10:77825933</t>
  </si>
  <si>
    <t>AGTAAATTAATTTGTGGTTTTTTCCTTATAACATATCCACATTTAAAAAATTTTCATAGT</t>
  </si>
  <si>
    <t>chr10:118357350</t>
  </si>
  <si>
    <t>TGGTGGGAATGTGTGATTTTTATTCTTTTTGTTTATCTATATTTTCTACTATGAGAATTT</t>
  </si>
  <si>
    <t>chr11:4968755</t>
  </si>
  <si>
    <t>TCTGTATAATTTTGACATTAAAGATAATTAATAAAAATAAATAAATCCACTTACATATTT</t>
  </si>
  <si>
    <t>chr11:10362527</t>
  </si>
  <si>
    <t>TCTTAGTAATTGGTAAAACAGACAGATAATCAGTAAGAATAAAGAAGGCTAGAACATTAT</t>
  </si>
  <si>
    <t>chr11:16309389</t>
  </si>
  <si>
    <t>AAGTTCACACAGCAAAACTGATGATAGAATATAAGAATAAAAAGCAAGTCACAAGAGGTT</t>
  </si>
  <si>
    <t>chr11:16531344</t>
  </si>
  <si>
    <t>AGTATTAAAATGCCCCCATTTGAAGATAAGCAATAAGAAAAAATCAGCACTGGACCCATA</t>
  </si>
  <si>
    <t>chr11:49090396</t>
  </si>
  <si>
    <t>AAATATCTTAAGATAAAACAATAGATAAAACATAAGAATAAAAGTAGACTATGTGTTCCA</t>
  </si>
  <si>
    <t>chr11:74395723</t>
  </si>
  <si>
    <t>ACCGTGCCTGACCTCTCTTCATTCTTTTTATGTATCCTATCTTCTAATGAAGTCTTCCTT</t>
  </si>
  <si>
    <t>chr11:78812929</t>
  </si>
  <si>
    <t>TTTGTGATCTTCTCTATGAAGGATACTATATAAAAATAAATTATACTGCATTGTGCTGAA</t>
  </si>
  <si>
    <t>chr11:117132075</t>
  </si>
  <si>
    <t>TTACTCTTTCTGAAGCACACTTTTACACTTATTACATATCTGAAGTGATGACTTAAAATA</t>
  </si>
  <si>
    <t>chr12:48622065</t>
  </si>
  <si>
    <t>TCAGTTATTCCAAAGCCAAACTTTATTTTTATTACATATCGTCCAACATCTTACTGGATT</t>
  </si>
  <si>
    <t>chr12:60887243</t>
  </si>
  <si>
    <t>ATATTTCTGTTTGACTAGTCCTTTTATTATTATATAATATCCCTCTTCGTATTTTTTAAC</t>
  </si>
  <si>
    <t>chr12:68725446</t>
  </si>
  <si>
    <t>GTAGTGCCAAGGTAAATAGGAATAAAATATAAGAATAAAAGTTTAATACCATTGAGAGAT</t>
  </si>
  <si>
    <t>chr12:70193342</t>
  </si>
  <si>
    <t>GTAATTGTGACCATTGTTTTATTCTTTTAATTTATCTCTTGTGTTAAAGAAACAGGCCAT</t>
  </si>
  <si>
    <t>chr12:72632190</t>
  </si>
  <si>
    <t>ATTTGCTATGGTAACTAATGTTTCATTCTTATAATTTATCTTTCATCTTAAGAAGTTAAG</t>
  </si>
  <si>
    <t>chr12:85017554</t>
  </si>
  <si>
    <t>TGGCACCTGTCCTGAATTTTCTTTGTTCTTATTCTTTATCCAGTCTGTGTAATTATGTTG</t>
  </si>
  <si>
    <t>chr12:85951889</t>
  </si>
  <si>
    <t>AAAACCCCAAAGGCTTGATGGGAGGATAATAAATATGAATAAAACGTGTAAATCAAACAC</t>
  </si>
  <si>
    <t>chr12:92924524</t>
  </si>
  <si>
    <t>CACCGCGCCTGGCTGAGACTTTTATACATATTAGTTATCTAGTTCTCAACTTTATAAGGA</t>
  </si>
  <si>
    <t>chr12:120497455</t>
  </si>
  <si>
    <t>TAGATGTGAAGAGGACGGCTGTTTGGATAATAATTAAGGATAAAATTTGGCCAGTTGACA</t>
  </si>
  <si>
    <t>chr13:40189093</t>
  </si>
  <si>
    <t>GGACAATGCTCATATGCATTGGATGTATAATAAGAATACATATGTGACCTACATATGTCT</t>
  </si>
  <si>
    <t>ATACA</t>
  </si>
  <si>
    <t>chr13:60667643</t>
  </si>
  <si>
    <t>TATAGAAATGATACTGATTTTTTTTACACTTATGTTATATCCTGAAACTTTACTGAGATC</t>
  </si>
  <si>
    <t>chr13:61937697</t>
  </si>
  <si>
    <t>ACATGTGTCTATTTCTCATGGATAGCAAATAGGAATGAAGTGGATAGGCTGTATGGTAAA</t>
  </si>
  <si>
    <t>chr13:64881518</t>
  </si>
  <si>
    <t>TATCCATATTACAAGGATATTTTATCCTTATAACATATCCATACTGTAAAAATATATAAT</t>
  </si>
  <si>
    <t>chr13:76275355</t>
  </si>
  <si>
    <t>CACCCTAATACTAAAACCAGGATAGGATATAAGAAAGAAAACTACAGACCAGTATCCCTG</t>
  </si>
  <si>
    <t>CTACA</t>
  </si>
  <si>
    <t>chr13:80936901</t>
  </si>
  <si>
    <t>CTCTGCTATGAAACATTCGAATTTATTCTTTCTACCTATCTATATGTTTGTACCCATTAA</t>
  </si>
  <si>
    <t>chr13:85227966</t>
  </si>
  <si>
    <t>ATGGGCTCATGGAAGCAAGTGATATTACATAAGAGTAAAAGCCAAAGCTCTGTTTGCTAG</t>
  </si>
  <si>
    <t>chr14:52851291</t>
  </si>
  <si>
    <t>ATCTTGGACTATAAATAAGTTTAATCTTACTATGTATCTTCTGCATCTAGATGTTTTGGT</t>
  </si>
  <si>
    <t>TTAAT</t>
  </si>
  <si>
    <t>chr14:100489465</t>
  </si>
  <si>
    <t>ATGTATTTTGAACCAAAAGTTAGGATAAGTAATAAAAATAAATTCTCCTTTTGTAATATG</t>
  </si>
  <si>
    <t>chr14:103376630</t>
  </si>
  <si>
    <t>TAACAGACGACTTTAAGTATTTGTTCTTATTATTTATCAACCCCCAAGTGCCTGTTGTTG</t>
  </si>
  <si>
    <t>CTTAA</t>
  </si>
  <si>
    <t>chr15:24007637</t>
  </si>
  <si>
    <t>AGCCAAACCATATCATCTATTTTACTCTTATTTTCTATCTCATGTGATCATAGGAGTTAC</t>
  </si>
  <si>
    <t>chr15:41728762</t>
  </si>
  <si>
    <t>TGTGTTATTCAGGGGTCAGCTGGATAGAAAATAAGAGTAAATATTTAGAAATTTCTACAG</t>
  </si>
  <si>
    <t>chr15:50876880</t>
  </si>
  <si>
    <t>ATGGAGGATAAAAATATTACGGTTATTCTTTTAACTTATCCAGGAACAGAATGAGTAGCA</t>
  </si>
  <si>
    <t>chr15:67014406</t>
  </si>
  <si>
    <t>AGTAAATGCTCAGTGAATATGAGCATTAATTTTTGTCCTTATTATGTATCCCTCTGGTGA</t>
  </si>
  <si>
    <t>chr15:70929044</t>
  </si>
  <si>
    <t>TATTTCTCTCTGCTTCATTTCTTCATTCTTATCACTTATCTGGTTCTACCTTTGAATTCA</t>
  </si>
  <si>
    <t>chr15:71902461</t>
  </si>
  <si>
    <t>AAGCAATGTAGATGAGAAGAGATAAGGAATAAAAATAAAATGGAAGCAGTAGTAATGGAG</t>
  </si>
  <si>
    <t>chr15:82205781</t>
  </si>
  <si>
    <t>GAATTCCCATCAAATAATCCTTTGTTCTTATACAATATCTATGGCAGCAATGGGCTTATT</t>
  </si>
  <si>
    <t>chr15:84135056</t>
  </si>
  <si>
    <t>CTAATAAGCCCATTGCTGCTGTAGATATTATATAAGAACAAAGGATTCTTTGATGGGAAT</t>
  </si>
  <si>
    <t>chr16:11143942</t>
  </si>
  <si>
    <t>CTCCTGCTCTGTGTTCTCATTTTTTATTCTTATTCCCTATCCTGTGTTGTTACTGATAAG</t>
  </si>
  <si>
    <t>chr16:65588925</t>
  </si>
  <si>
    <t>CTTTGGTTGCTCCTGTTCTTTTTTCTTATATTGTATCCATAATTTTTATTGTTTGCTCTA</t>
  </si>
  <si>
    <t>chr17:52331965</t>
  </si>
  <si>
    <t>AGTCTTCTATTGATAAGACGGATAACTAATAAGTATAACTTTACTTGGTGGTCCACATAA</t>
  </si>
  <si>
    <t>CTAAT</t>
  </si>
  <si>
    <t>chr17:52876002</t>
  </si>
  <si>
    <t>GTGAGCCTGAGAATTCAATGGATAATAAATAAGCATGAAATTCATTCATAATTACCAAAA</t>
  </si>
  <si>
    <t>chr17:71235302</t>
  </si>
  <si>
    <t>TCTACCAGTTTGAAGAAAAGGATAAAGAATAAGAAATAAATTGTAACTATTTACTACAGT</t>
  </si>
  <si>
    <t>chr18:24848095</t>
  </si>
  <si>
    <t>GGTGATAGATACTGAGTACTGAGCATTTATTTTTATATACTATCTTATGTACTCTTCATG</t>
  </si>
  <si>
    <t>chr18:30085360</t>
  </si>
  <si>
    <t>ATTTCATCCAGATAACACTTTATTCTGATTTTATATCCCCCTTTCTTATAAAATACACAG</t>
  </si>
  <si>
    <t>chr18:35591028</t>
  </si>
  <si>
    <t>ATGACTAAAACAGCTCTGCCACTGGGGATAGGAAATAAGGGTAACATGGTCTCTGATCTG</t>
  </si>
  <si>
    <t>chr18:40177818</t>
  </si>
  <si>
    <t>ATGCATCACAGGTGAGAACCAAGATAGTTAATAAGGATAAATGTAAATTTGGATACATAT</t>
  </si>
  <si>
    <t>chr18:57019674</t>
  </si>
  <si>
    <t>CCTCTTCTTCTTCATCTTAGGCATTCAGATATGTAATATGAAAAAAATCTCCTGAAATGT</t>
  </si>
  <si>
    <t>chr20:14224262</t>
  </si>
  <si>
    <t>CCTTGTACCCCATAGCAGATTCAATCTTATATAGTATCCCAGCCCTAGGCCTTAAGCCTC</t>
  </si>
  <si>
    <t>TTGAA</t>
  </si>
  <si>
    <t>chr20:52297218</t>
  </si>
  <si>
    <t>ATTGCTCCTTGAGAAATATATTTTATTCCTATTTTATATCTCCAAATAATGAATCAATAG</t>
  </si>
  <si>
    <t>chr21:35064232</t>
  </si>
  <si>
    <t>TTTTAACTCCAAGACTTCCATTTTTATTCCTATCACTTATCCAATCTAGGGAGCTTTAGC</t>
  </si>
  <si>
    <t>chr22:10626204</t>
  </si>
  <si>
    <t>GTGTTTTGATTCATGACATTTTATTCCTATTATTTATCCAAAGGGTAATTAAAATTTCTT</t>
  </si>
  <si>
    <t>chrX:7371331</t>
  </si>
  <si>
    <t>CTTGCTTACATTACATCATTTTATTCTTATACTATATCCATGAGGGAGTGACAGTTTTCT</t>
  </si>
  <si>
    <t>chrX:17921360</t>
  </si>
  <si>
    <t>AATGTGTCTAGTCAAATTGAGATATACTATAAGGATAAACACCAGGCTTTGAAGACTTAG</t>
  </si>
  <si>
    <t>chrX:34829388</t>
  </si>
  <si>
    <t>ACTTTGGATTAAGTAATAACTATGATATATAGTAAGAATAAATTGACCAAATGCTGTGAA</t>
  </si>
  <si>
    <t>chrX:57799181</t>
  </si>
  <si>
    <t>TATGGATACAGAGTGGAAAATTGGATAAAAAATAAGAACAAATCTTCTGCTGCCTACAAG</t>
  </si>
  <si>
    <t>chrX:63583628</t>
  </si>
  <si>
    <t>TTCTAAAGCCAAGTAAAATATTCATTCTTATAATATATCTATAATATTAGACTAAGGAAT</t>
  </si>
  <si>
    <t>chrX:83334127</t>
  </si>
  <si>
    <t>ATGACAGAACTCGAAGCACTGGATAGATTATAAAAGTAAAGCTTTAGTTAAACATAGATT</t>
  </si>
  <si>
    <t>chrX:101903639</t>
  </si>
  <si>
    <t>CCAAATGAAGGGAAAGAACACTGGATATGAAATAAGAAGAAATCATTTTTAGGCTTAGTC</t>
  </si>
  <si>
    <t>chrX:102520597</t>
  </si>
  <si>
    <t>ATCGTTTCTCTCAGGATACAATTGTACTCTTATTTCCTATCTATCTACCTATCTGTCTAT</t>
  </si>
  <si>
    <t>GTACA</t>
  </si>
  <si>
    <t>chrX:103159091</t>
  </si>
  <si>
    <t>AATGCAATCATATCTTATGTTTTATTTTTATAACTTATCTGTTTCACATAATTATGATTC</t>
  </si>
  <si>
    <t>chrX:106729578</t>
  </si>
  <si>
    <t>CTATGGGTGTTGTGTTTCAGGATACCATATAGGAATAAAGCCCTAAATATTGATCACTAA</t>
  </si>
  <si>
    <t>chrX:107791561</t>
  </si>
  <si>
    <t>CACTGCACCCGGCCTTACATTTATTCTTAAGTACTATCCATCAATTATCTTGTCAATTTG</t>
  </si>
  <si>
    <t>chr1:108597740</t>
  </si>
  <si>
    <t>TGAGATAATGCCTTTGCTTGTTTTTATTTAGTAGGTTTGGGGAGGGAGCAGAGGCTAATA</t>
  </si>
  <si>
    <t>CCCAGACCTCCTAA</t>
  </si>
  <si>
    <t>DYNC1H1</t>
  </si>
  <si>
    <t>chr5:13680632</t>
  </si>
  <si>
    <t>CTGGCCCCTCCCCCTAGTTATTTTTATTTAGTTAGACTGGGCTATGGCCTTATTATCAAC</t>
  </si>
  <si>
    <t>GTAAG</t>
  </si>
  <si>
    <t>chr2:143027302</t>
  </si>
  <si>
    <t>TAAATTGTCCTCTAGAAAGATTTTATTACTTATTTATTATCATTATTCAACAGTGGTTGA</t>
  </si>
  <si>
    <t>chr4:139224220</t>
  </si>
  <si>
    <t>ATGTATATATGAAGGGGAGTTTATTAAGGAGTTATTATTGACTCATGATCACAAGATGAA</t>
  </si>
  <si>
    <t>TTTAA</t>
  </si>
  <si>
    <t>chr10:65936937</t>
  </si>
  <si>
    <t>TATTAAAAACAGGCACAATAATCATATCTACCTAATAAACTTGTTGACATGACAATTACA</t>
  </si>
  <si>
    <t>chr18:41535113</t>
  </si>
  <si>
    <t>TCTGTCTAAGAAACATCCATTATCATAACTACCTAATAAATCAGCAACAATAAAAGGTGT</t>
  </si>
  <si>
    <t>chr19:7408676</t>
  </si>
  <si>
    <t>CCCTCTTTATCCTGCAGTGTGTTTTCTAAGGGAGTAATGATCTGTTGTGGTATTTGCAAG</t>
  </si>
  <si>
    <t>chr1:5954884</t>
  </si>
  <si>
    <t>ACAAAAGCAAAAAGAAACAAATGGATTATATCAAAATAAAAAGGTCTTACACAATAAAGT</t>
  </si>
  <si>
    <t>TGGAAAACTTCAAA</t>
  </si>
  <si>
    <t>DYRK1A</t>
  </si>
  <si>
    <t>chr1:37060951</t>
  </si>
  <si>
    <t>CTAAAGTATATCTCGAGACAGTTTATTTTGTTTGTTTCCACCCTGATCATGCTGGGGCCT</t>
  </si>
  <si>
    <t>chr1:214015978</t>
  </si>
  <si>
    <t>TAAAGGCCCAGGTTTGGGGATGGAAGGCTTCAAAATAAATTGAATAGGGAACTTGATTCA</t>
  </si>
  <si>
    <t>chr2:85220063</t>
  </si>
  <si>
    <t>TTCCTATAACTTTCCTGTAAAATGGAACTTTTCAAAATAAAAAATTGAAGACACTCATTG</t>
  </si>
  <si>
    <t>chr2:219170411</t>
  </si>
  <si>
    <t>ACCCCTTTCAGAACCAAGGCCCCTGGACTACTTCAAAATGAAACTTGTGGGCTCAGTATG</t>
  </si>
  <si>
    <t>chr3:130293016</t>
  </si>
  <si>
    <t>CAGGCAGCTTTAACATTCCCTTTTATTCTTATAATTTTATCCTTTCGAAATTTATTTACT</t>
  </si>
  <si>
    <t>TTATA</t>
  </si>
  <si>
    <t>chr3:183100658</t>
  </si>
  <si>
    <t>ATTTCACATGTAAGTATCAGTGGAAAAATTCTAAATAAAATATTAACTACGCTGGGTGCT</t>
  </si>
  <si>
    <t>chr4:1389975</t>
  </si>
  <si>
    <t>TATCCCCTATGATTTTCCATTCTTTATTTTGTTAATTTCCACTGTAATCTTTATTATTTC</t>
  </si>
  <si>
    <t>GGAAA</t>
  </si>
  <si>
    <t>chr4:88765654</t>
  </si>
  <si>
    <t>CAGTTCTTTTCACTGTCTGTCATGGATAATAACAAAATAAATTTCCTTCAGTGAAAGAAG</t>
  </si>
  <si>
    <t>chr4:149597852</t>
  </si>
  <si>
    <t>GATATAAGAAGCCCAACAAAAATGGAGAATAGTTCAAAATAAACTACACTTACACACCTC</t>
  </si>
  <si>
    <t>chr5:69356083</t>
  </si>
  <si>
    <t>ATTCTTTTAGATACAAGGGTGGATACTAACAAAATAAATGTTACATAAACACCAAATATA</t>
  </si>
  <si>
    <t>chr5:85713779</t>
  </si>
  <si>
    <t>TTCCACTTAGTGGAAAACTTCATAATAAAGTTTTTATCCAGTGGAACAGATATATTCTAT</t>
  </si>
  <si>
    <t>chr5:133317166</t>
  </si>
  <si>
    <t>ATTAGGCACCCTCCCAGAGCTGGATTACTTCAAAACAAACATATACACAAGTCTATGACC</t>
  </si>
  <si>
    <t>chr5:170369072</t>
  </si>
  <si>
    <t>CTTACAATTTGCATTGTAGTTGGATATTTTCAAAATAAAAAGCTGGGGAAATAAAGGAGC</t>
  </si>
  <si>
    <t>chr6:72333520</t>
  </si>
  <si>
    <t>TCTCCCTAAAAATGTGTCTGGATTATTTCAAAATAAATTAGATTTAGAATTTCAGTGATG</t>
  </si>
  <si>
    <t>chr6:107428199</t>
  </si>
  <si>
    <t>TTTAAGGTGCAAGTCAATCCCATGGAAGATTTCAAAATAAAAGGATGCAACAGCATCTTG</t>
  </si>
  <si>
    <t>chr6:135805336</t>
  </si>
  <si>
    <t>TAGTGATTTGAAGTGATTGTATGGATATATCAAAATAAAACTTGCTAAATGGAGTAAGAC</t>
  </si>
  <si>
    <t>chr7:101478648</t>
  </si>
  <si>
    <t>TCAGTGTTTCCTTTTTAACTTTTTATTTTGAAATAATCCAGAACAGTGTATTTTAAAGGA</t>
  </si>
  <si>
    <t>chr7:115429081</t>
  </si>
  <si>
    <t>CTCTATGTAGAAATATATCCTGGAGAACTACAAAATAAACATGGACAACATTGCAGATAT</t>
  </si>
  <si>
    <t>chr8:3647897</t>
  </si>
  <si>
    <t>TGTAACTGTTCTGTGTAAGTTTGGAATTACTTCAAAACAAATTACTCTGTTTGTTTTGTT</t>
  </si>
  <si>
    <t>chr8:81870812</t>
  </si>
  <si>
    <t>ACAGTAACTCAAGAGCCTGGATATCTTCTAAATAAATACATTATAATGGCAGTCTCTCTC</t>
  </si>
  <si>
    <t>chr11:39224188</t>
  </si>
  <si>
    <t>TCCTGGTTTATCGGCCTCCATATTATTTTGAAGTATTCCTCTTCATCTCCAGGAGTAATT</t>
  </si>
  <si>
    <t>chr11:106610462</t>
  </si>
  <si>
    <t>TGGTGAGTATCAGGAGTGCTCCTTTATTAAGAAGTATTCCACTGTATGGATACATTACAG</t>
  </si>
  <si>
    <t>chr12:8762766</t>
  </si>
  <si>
    <t>CTAGTTCCTGGAGTGAGGGGGTTACTTTGAAGTATTCCATTATCACTGAGCACTGCGTAC</t>
  </si>
  <si>
    <t>chr12:80216213</t>
  </si>
  <si>
    <t>GTTGAAGTAAAAAGTGCTGAGATGGAAAATGTCAAAATAAAACTTCACGTAAGGGAGACT</t>
  </si>
  <si>
    <t>chr13:65261109</t>
  </si>
  <si>
    <t>GTGATTAACATATTAAGCCTGTTTATCTTGAATATTTCCACTGTCTCAGCAACTCTGACT</t>
  </si>
  <si>
    <t>chr13:87453817</t>
  </si>
  <si>
    <t>AGATCCATATGAATTTAAGTGGAAGACTTCAAAATAAATAAACATTTCAGAGGTCTGCAA</t>
  </si>
  <si>
    <t>chr13:87682240</t>
  </si>
  <si>
    <t>TTTGAAATGCCAAAATCTGGCTATTTAATTTGAAGAGTTCCATCGATGGTTCCCAAAGTC</t>
  </si>
  <si>
    <t>chr13:100249605</t>
  </si>
  <si>
    <t>TATAAACTTTAGAATCAGTTTGTGGATATCTACAAAATAAATTGCTAGGACTTTGATTTT</t>
  </si>
  <si>
    <t>chr14:43727563</t>
  </si>
  <si>
    <t>TCATGTCTTCCCTCAGTGTGATTTTATTTTGTTATTCTCCATCCCCGCTTATATGTACCC</t>
  </si>
  <si>
    <t>chr16:73477412</t>
  </si>
  <si>
    <t>TGGAGCTGATGGCTGCCAAAAGGGATTACTTCAAAATAAAAATGTTACCAAATAATAAAA</t>
  </si>
  <si>
    <t>GTATA</t>
  </si>
  <si>
    <t>chr21:26124200</t>
  </si>
  <si>
    <t>ATGTAATTATTGACAAAGGTGTGGAACAATACAAAATAAATTCCACTTTAGATACCTGTG</t>
  </si>
  <si>
    <t>chr21:37489507</t>
  </si>
  <si>
    <t>TCATCTCTTCTTGTAGCTGAGCTTTATTTTGAAGTTTTCCAAACCTTCAGTCTCACACAA</t>
  </si>
  <si>
    <t>NovaIscB</t>
  </si>
  <si>
    <t>chr3:93470455</t>
  </si>
  <si>
    <t>TGATATTATATTTACAGTATGTAATCTATATTTGATGTACTTTCATATTTTATGTACCTA</t>
  </si>
  <si>
    <t>TCAAA</t>
  </si>
  <si>
    <t>20 nt guides</t>
  </si>
  <si>
    <t>chr1:41625812</t>
  </si>
  <si>
    <t>AGTCTAAATGGCAATAATTTGGAGATAAGAAATAAGAATAAAAATGAGAATTTTTAAACA</t>
  </si>
  <si>
    <t>ATATAGGATAAGAAATAAGA</t>
  </si>
  <si>
    <t>chr1:80145027</t>
  </si>
  <si>
    <t>CAGAAAACCACCATACCAAAATGATAAGCAATAAGAATAAAATAAAGTAAAAAGGAATGT</t>
  </si>
  <si>
    <t>chr3:82923900</t>
  </si>
  <si>
    <t>AGATTAGCAGGGATAAAAGGGATATTAAATAAGAATAAAAGAGCCAATTATTTAAAGATA</t>
  </si>
  <si>
    <t>CTGCAGAATCAGACTAAAATTAGATAAGCAATAAGAATAAACAATTCATATTTTTGTACT</t>
  </si>
  <si>
    <t>chr4:149269120</t>
  </si>
  <si>
    <t>AGGCTAAGCTACCCACATTGCAGGATAGGAAATAAGAATAAGAACCGTCTCTGATCCCCT</t>
  </si>
  <si>
    <t>chr13:53675213</t>
  </si>
  <si>
    <t>TGTCCTTTCATAAATTGCACTGGGTGATAAGAAATAAGAACAAAGAAACCATTGGCTTTT</t>
  </si>
  <si>
    <t>GACAACATCATAACTCCCTA</t>
  </si>
  <si>
    <t>chr3:93470498</t>
  </si>
  <si>
    <t>CATATTTTATGTACCTAATATATATTTGATGTAATTTCATATTTTATGTACAGTGTATAA</t>
  </si>
  <si>
    <t>chr11:22798583</t>
  </si>
  <si>
    <t>TTAAAATGAGATAGTAAATAAGATAATAAATAAGAAAAAAATGCTTGTAAAGAGTAAAAC</t>
  </si>
  <si>
    <t>chr12:18576009</t>
  </si>
  <si>
    <t>AGCCATGGTCTCTAAACTTGTTTATTCTTATATCTTATCAAGTTTTTATTTAAATAATTG</t>
  </si>
  <si>
    <t>TTAGA</t>
  </si>
  <si>
    <t>chr15:41349701</t>
  </si>
  <si>
    <t>TGCTTTCCGTAGACTCTGGTTTTATTCTTTTATCTTATCCTTTTATTCAAATGTAATTTT</t>
  </si>
  <si>
    <t>chr20:1412330</t>
  </si>
  <si>
    <t>ATTTACTAGAGTCAAAGAGGGATATTACATAAGAATAAAAGGATCAATCCACTAGGAAGA</t>
  </si>
  <si>
    <t>TTAAG</t>
  </si>
  <si>
    <t>chr3:74342345</t>
  </si>
  <si>
    <t>GGAAAATAGTATTAGCGTTTTTATTCTTCTACCTATCCTATTTTGGGCTTTCATGTTATA</t>
  </si>
  <si>
    <t>GAATTCCCCAGACCTCCTAA</t>
  </si>
  <si>
    <t>AAGGTTTGGAAAACTTCAAA</t>
  </si>
  <si>
    <t>AsCas12f</t>
  </si>
  <si>
    <t>chr12:10387883</t>
  </si>
  <si>
    <t>TTCTTTATAATGAAGGACATACATAGGCTAAAATAGTGGGGTCTAATGATTTAGAACAAA</t>
  </si>
  <si>
    <t>TAATGAAGGACAACATCATA</t>
  </si>
  <si>
    <t>TTA</t>
  </si>
  <si>
    <t>chr16:46388177</t>
  </si>
  <si>
    <t>CATCAAATGAAGTCAAATGGAATCACCAAATCGACATGAATGGAATCATCATTGAATAGA</t>
  </si>
  <si>
    <t>TCG</t>
  </si>
  <si>
    <t>chr16:46401123</t>
  </si>
  <si>
    <t>CACGAAGGGAATCATTATCGAATGGAATTGAATGAAATCATAATCGAATGGAGTCGAATG</t>
  </si>
  <si>
    <t>TGG</t>
  </si>
  <si>
    <t>chrX:134493253</t>
  </si>
  <si>
    <t>TTTTTATAATGAAGGACAACATCATAACTCCCTAATAAAATGTGCATGTATATATTCAAA</t>
  </si>
  <si>
    <t>chr14:102009294</t>
  </si>
  <si>
    <t>CCTTTTATTGCATAATAACAACTTGCCTTATGGAGAATTCCCCAGACCTCCTAAATAAAA</t>
  </si>
  <si>
    <t>GGAGGTCTGGGGAATTCTCC</t>
  </si>
  <si>
    <t>chr8:85481013</t>
  </si>
  <si>
    <t>TGGTTGGTGCTTTGTTTATGGTAGTAGTTTTTCTGTAACACAGAATATAGGATAAGAAAT</t>
  </si>
  <si>
    <t>TCCTATATTCTGTGTTACAG</t>
  </si>
  <si>
    <t>chr9:29783077</t>
  </si>
  <si>
    <t>TCTCTTGATACATAATCACTATAAATATAGGCTATTTGCAATACAAAACATAAGTTATCT</t>
  </si>
  <si>
    <t>ATA</t>
  </si>
  <si>
    <t>chrX:41933742</t>
  </si>
  <si>
    <t>TCCTGTGCTTAACGTTCATGCTCTAAACTGTTACCCAGCTTAGATAACCAGGTCTTCAAA</t>
  </si>
  <si>
    <t>chr1:62597831</t>
  </si>
  <si>
    <t>ATCAGTCTTTTTATGATCTATCGCTGCAAACCAGTGAAATCAAAGAAGAAGAAAAGGAAC</t>
  </si>
  <si>
    <t>TGATCTATCGCTGCAAACCA</t>
  </si>
  <si>
    <t>ANGPLT3</t>
  </si>
  <si>
    <t>chr2:4477999</t>
  </si>
  <si>
    <t>GCATGGATATGATGCTCACTGCTGTCTTGGGGGTCTATTTCTGTAAAACAAGCCGTACTG</t>
  </si>
  <si>
    <t>SpCas9</t>
  </si>
  <si>
    <t>chr1:62597755</t>
  </si>
  <si>
    <t>GGACATGGTCTTAAAGACTTTGTCCATAAGACGAAGGGCCAAATTAATGACATATTTCAA</t>
  </si>
  <si>
    <t>AGACTTTGTCCATAAGACGA</t>
  </si>
  <si>
    <t>AGG</t>
  </si>
  <si>
    <t>chr3:122957345</t>
  </si>
  <si>
    <t>GCTGGATCTCAGCCCAATTTGCAGCCTTGTGGAGAATTCCCCAGTCCAACTGTGGGGCTT</t>
  </si>
  <si>
    <t>GGTCTGGGGAATTCTCCATA</t>
  </si>
  <si>
    <t>chr9:107275230</t>
  </si>
  <si>
    <t>TCCATCCTTGCCTTCCTCTAGGGAATTCTCCATACAGTAATCAGAGCAATTCTTTCAAAA</t>
  </si>
  <si>
    <t>CAG</t>
  </si>
  <si>
    <t>chr14:102009300</t>
  </si>
  <si>
    <t>ATTGCATAATAACAACTTGCCTTATGGAGAATTCCCCAGACCTCCTAAATAAAACAAAAG</t>
  </si>
  <si>
    <t>chr1:62597756</t>
  </si>
  <si>
    <t>GACATGGTCTTAAAGACTTTGTCCATAAGACGAAGGGCCAAATTAATGACATATTTCAAA</t>
  </si>
  <si>
    <t>TGACTTTGTTCACAGCATGT</t>
  </si>
  <si>
    <t>chr8:85481073</t>
  </si>
  <si>
    <t>AAGAATAAAGTACCTTGACTTTGTTCACAGCATGTAGGGTGATGAGCACTCACAATTGTT</t>
  </si>
  <si>
    <t>chr8:85481084</t>
  </si>
  <si>
    <t>ACCTTGACTTTGTTCACAGCATGTAGGGTGATGAGCACTCACAATTGTTGACTAAAATGC</t>
  </si>
  <si>
    <t>chr2:23514534</t>
  </si>
  <si>
    <t>CTGACGAGTGCCCTGACTGGACTTTGTAGGTGAAGGCTAGCAGCAGGGATCTAGGAACAG</t>
  </si>
  <si>
    <t>GGACTGGATTTTGTAGGTGC</t>
  </si>
  <si>
    <t>chr6:43952756</t>
  </si>
  <si>
    <t>AAAGTTCTGACAATGGCCTACCACCAGCCCCTACAAAATCTAGTCCCTCCTACTTCTCTG</t>
  </si>
  <si>
    <t>chr11:66579131</t>
  </si>
  <si>
    <t>AGGGGAGTGAGGGAGGACTGGATTCTGAGGGTGCTGGCAGAACAACTGGAGTCGGGGGTC</t>
  </si>
  <si>
    <t>chrX:134493304</t>
  </si>
  <si>
    <t>ATATTCAAATTTGCTGTCATTGATCCTGCACCTACAAAATCCAGTCCTGGGGGCTGGCAT</t>
  </si>
  <si>
    <t>eIscB</t>
  </si>
  <si>
    <t>TAM</t>
  </si>
  <si>
    <t>ATGTGTTTTCTTTTTTAAAAAACTATGCACATTTTATTAGGAATGTTTCAACCACATAGA</t>
  </si>
  <si>
    <t>TACATGCACATTTTAT</t>
  </si>
  <si>
    <t>TAGGAA</t>
  </si>
  <si>
    <t>chr2:69500551</t>
  </si>
  <si>
    <t>GAGGATCACCTGAGATAATGAGCAAGAAAAGTGCTTACCCAGTGGGTTTAACATGCCTCA</t>
  </si>
  <si>
    <t>CAGGTG</t>
  </si>
  <si>
    <t>chr2:165730866</t>
  </si>
  <si>
    <t>TAATGAAATATTATCTGGTCATAAGAAAAAATGCTGATACTTGCTGAAGTATGCATGAAT</t>
  </si>
  <si>
    <t>CAAGTA</t>
  </si>
  <si>
    <t>chr3:93470506</t>
  </si>
  <si>
    <t>ATGTACCTAATATATATTTGATGTAATTTCATATTTTATGTACAGTGTATAATGTATAGT</t>
  </si>
  <si>
    <t>AATGTA</t>
  </si>
  <si>
    <t>chr7:4247161</t>
  </si>
  <si>
    <t>CAGGTTCTAAATCAATATTTAATCTAAAATAAGTCTCACCTTCATTTTAACCTGAATTCA</t>
  </si>
  <si>
    <t>CTAAAA</t>
  </si>
  <si>
    <t>chr8:70175601</t>
  </si>
  <si>
    <t>GACATTTCTTCATAGAATGAGAATGTTTTGTGAAAAAGCTCACAGAAGAAAAAGATGCAC</t>
  </si>
  <si>
    <t>GAAGAA</t>
  </si>
  <si>
    <t>chr21:40184692</t>
  </si>
  <si>
    <t>GATTCTTAGATTTCAATTGCATGTAAATTAATGCAATAAACATTTACAGTATGCTCTTCA</t>
  </si>
  <si>
    <t>CTAAGA</t>
  </si>
  <si>
    <t>TTGAATATATACATGCACATTTTATTAGGGAGTTATGATGTTGTCCTTCATTATAAAAAG</t>
  </si>
  <si>
    <t>TAGGGA</t>
  </si>
  <si>
    <t>chr2:88310611</t>
  </si>
  <si>
    <t>CACAATGAGATAGCACCTCACGCCTGTTAGGAGGTCTGTTATTCAATAAATAATAAAGAA</t>
  </si>
  <si>
    <t>TGTTATTATGCAATAA</t>
  </si>
  <si>
    <t>ATAATA</t>
  </si>
  <si>
    <t>chr9:74342097</t>
  </si>
  <si>
    <t>AAACATAGTCATAGTAAAAAGCTTTCATTCTTCTTTCTTAATAACCGATAAACCAAGTTG</t>
  </si>
  <si>
    <t>GAATGA</t>
  </si>
  <si>
    <t>chr16:72769111</t>
  </si>
  <si>
    <t>CATCATTTTAGAAAACATTTAGGTAATGTATTATCAATTGCTGCATAATAAGTTATATAT</t>
  </si>
  <si>
    <t>TTGATA</t>
  </si>
  <si>
    <t>chr1:111445366</t>
  </si>
  <si>
    <t>CTAGAATTCATAGAAAGCCAACAGGATAAGAAGTAAGAAAAGGAATTTATTGCTCACTTG</t>
  </si>
  <si>
    <t>AATATAGGATAAGAAA</t>
  </si>
  <si>
    <t>TAAGAA</t>
  </si>
  <si>
    <t>chr2:116389683</t>
  </si>
  <si>
    <t>CCCCTCTTGTATTACATCATTCCTCTCTTATTTCTTATCTTCTTTTATATCTTTACCCAG</t>
  </si>
  <si>
    <t>TAAGAG</t>
  </si>
  <si>
    <t>chr3:82735842</t>
  </si>
  <si>
    <t>AGTTTTGTTAAAGTGGCAGTGTTTTTCTTATTTCTTATCTTAAAGGGTGAAAGTCTCTAC</t>
  </si>
  <si>
    <t>chr3:97765556</t>
  </si>
  <si>
    <t>TGCAAAGAGAGGGTTACAGTAAGATAAGAAACAAGAAAGGAAGATTGGAGCCAGATTGTG</t>
  </si>
  <si>
    <t>CAAGAA</t>
  </si>
  <si>
    <t>chr4:12556807</t>
  </si>
  <si>
    <t>CTTAGTTCTGAACAGAGAAATAAGATAAGAAATAAGATAAGTAAGGCAGATGAGACTAAA</t>
  </si>
  <si>
    <t>TAAGAT</t>
  </si>
  <si>
    <t>chr4:111211404</t>
  </si>
  <si>
    <t>TCTTTTTAGAATTTCCCAATATCTTCTCTTATATCTTATCTATCTATCTATCTATCTATC</t>
  </si>
  <si>
    <t>TTGGGA</t>
  </si>
  <si>
    <t>chr4:145236875</t>
  </si>
  <si>
    <t>GTAAAAAAAAGATAAGTCTAGGATAAAAAATAAGACAAACATCTCCTAAATGAAAATAGA</t>
  </si>
  <si>
    <t>TAAGAC</t>
  </si>
  <si>
    <t>chr4:145944651</t>
  </si>
  <si>
    <t>CAATAAAAAAATTTCCTGTGCGTTTCTCTTATATCTTCTCCTCCATGATTACTGTCTCTG</t>
  </si>
  <si>
    <t>chr4:149165789</t>
  </si>
  <si>
    <t>AGAGAAAAAAAAATTCCCATTCACTATCTTATTTCTTATCCACTGTCACAAATATTATGT</t>
  </si>
  <si>
    <t>chr4:149269123</t>
  </si>
  <si>
    <t>CTAAGCTACCCACATTGCAGGATAGGAAATAAGAATAAGAACCGTCTCTGATCCCCTGCC</t>
  </si>
  <si>
    <t>chr5:27623327</t>
  </si>
  <si>
    <t>GTCATCTTTGTTCCAAATGTTCCTATCTTATTTCTTATTCAACAAATATTCTTTGTGGCC</t>
  </si>
  <si>
    <t>chr5:104271554</t>
  </si>
  <si>
    <t>AGAGGCTAAGGATTTTGTGCCATAAGAAATAAGAAAAGAATTAGGATAAAGTGAACTGAT</t>
  </si>
  <si>
    <t>TAGGAT</t>
  </si>
  <si>
    <t>chr5:156881922</t>
  </si>
  <si>
    <t>TCTATTTAGCTGAGAAGTGAAGGATAAGAAACAAGGGAAGAAGCAATGTTCCAGGCTGAG</t>
  </si>
  <si>
    <t>CAAGGG</t>
  </si>
  <si>
    <t>chr6:26036565</t>
  </si>
  <si>
    <t>CTGTGGAGAAAAATAAAGAAAGGGGATAAGAAAAAAGAATAGAAATAAGGATGGAAAGTT</t>
  </si>
  <si>
    <t>AAAGAA</t>
  </si>
  <si>
    <t>chr6:117118527</t>
  </si>
  <si>
    <t>TTGTGGTGGTAAGGGGGAAATGGAATAAGAAATAAGAAAGGCACAGTGTCTGCCCTCAAG</t>
  </si>
  <si>
    <t>chr6:126814816</t>
  </si>
  <si>
    <t>TTACAAACATGCTTAAATATTTCTTCTCTTATTTCTTATAGCATTGTATTAACCATTTGT</t>
  </si>
  <si>
    <t>chr6:135357567</t>
  </si>
  <si>
    <t>TTGGAAGACTTATGAATGCAAAGGATAAGAAATAAGAGTAGGATTAGGGAATGTACAGTG</t>
  </si>
  <si>
    <t>chr6:161251117</t>
  </si>
  <si>
    <t>TTAAACTTAGGGCTTCCTTCTACGCTTATTTCTTATCCTGCAGAAAACTGATAAATGTTC</t>
  </si>
  <si>
    <t>TAAGCG</t>
  </si>
  <si>
    <t>chr8:58605650</t>
  </si>
  <si>
    <t>CGATTCTACAAATAGCATTTTTCTTCTCTTATTTCCTATCCCAGATCCTTAGGAGTTGAA</t>
  </si>
  <si>
    <t>chr8:67047980</t>
  </si>
  <si>
    <t>AATTTGCTACTTCTGACTACTAAGGATAAGAAATAAGAACAGATACTGGGCGCCGTGGCT</t>
  </si>
  <si>
    <t>chr8:85481040</t>
  </si>
  <si>
    <t>TTTTTCTGTAACACAGAATATAGGATAAGAAATAAGAATAAAGTACCTTGACTTTGTTCA</t>
  </si>
  <si>
    <t>chr8:120433066</t>
  </si>
  <si>
    <t>ACAGACGTTCATAGTCTATATAGGATAAGAATAAAGAAAAGAAGATAATGCAAGTGGGTT</t>
  </si>
  <si>
    <t>chr8:130991885</t>
  </si>
  <si>
    <t>ATATTTTAGCAGTGAATGAAAAGATAAGAAATAAGAAAAGAAATAGAAACCTCAAAAAAG</t>
  </si>
  <si>
    <t>chr9:76828586</t>
  </si>
  <si>
    <t>AATCAGTAAGGAGGCTGTTTTGGATAAGAAAAAAGGAAAGAACAGTCAGCACACAGAACT</t>
  </si>
  <si>
    <t>AAAGGA</t>
  </si>
  <si>
    <t>chr9:128213540</t>
  </si>
  <si>
    <t>AAGAAAGTAGGAAGGATGAGAAGATAAGAAATAAGGGAAGGTAATAGGCTCTGCTTAATA</t>
  </si>
  <si>
    <t>TAAGGG</t>
  </si>
  <si>
    <t>chr12:27781733</t>
  </si>
  <si>
    <t>TTAACGTTTGCAATAGGGGTTGCTTTTCTTATTTTTTATCCTCTCTTTTGCTTCCTTCCC</t>
  </si>
  <si>
    <t>chr12:49762877</t>
  </si>
  <si>
    <t>TTGGGTGATTTTTCTCCATTTCTAGGATAAGAAGAAAGAGAAGAAATGAAGTGACCATCC</t>
  </si>
  <si>
    <t>AAAGAG</t>
  </si>
  <si>
    <t>chr13:70482513</t>
  </si>
  <si>
    <t>AGGGAAGCAGACAAAAAAAAGGAGAAGAAATAAGACAGGAGGAAAAATAAGAAAGGTGGA</t>
  </si>
  <si>
    <t>chr13:71645602</t>
  </si>
  <si>
    <t>TTGTGCTACAGTACACAGGGAGGATAAGAATAAGGAAAGATCAAGGGAATTCAAAGGATT</t>
  </si>
  <si>
    <t>AAGGAA</t>
  </si>
  <si>
    <t>chr13:76275350</t>
  </si>
  <si>
    <t>ACTGTCACCCTAATACTAAAACCAGGATAGGATATAAGAAAGAAAACTACAGACCAGTAT</t>
  </si>
  <si>
    <t>chr13:86555459</t>
  </si>
  <si>
    <t>AAGAAAATACCTGACACAATTCTTGTCTTGTTTCTTATCATCTACTCTATCTTTATTTCA</t>
  </si>
  <si>
    <t>CAAGAC</t>
  </si>
  <si>
    <t>chr14:84775226</t>
  </si>
  <si>
    <t>AAAAACTGAAAGCTTTTCTCTAAGATAAGAAATAAGACAAGAATGCCTATTCTAGATACT</t>
  </si>
  <si>
    <t>chr14:106494060</t>
  </si>
  <si>
    <t>AGAATTATTAAGACTGGGCATTCTTTTCTTATTCCTTATCTTAGAAGAAAAGCTTTCCAT</t>
  </si>
  <si>
    <t>chr15:53959498</t>
  </si>
  <si>
    <t>GATAATAGCCATTCTAACTAGCCTGTCTTATTTCTTATCCTTGTTCATGCTCGTGTTGGT</t>
  </si>
  <si>
    <t>chr15:63586408</t>
  </si>
  <si>
    <t>AAATGTGGAAAATTCTGTGTTTCCTTTCCTTATTTCTTATTCTCCCTATGACCCCCGCTG</t>
  </si>
  <si>
    <t>TAAGGA</t>
  </si>
  <si>
    <t>chr17:46724711</t>
  </si>
  <si>
    <t>TGTGAAAGTAGGATTATTTTTGTCTTATTTATTATCCTCTGCAGTGCCTTCATTAATGCT</t>
  </si>
  <si>
    <t>chr17:47779961</t>
  </si>
  <si>
    <t>AACATATGCCTATTCTTTTAGGATAAGAACTAAGACAAGAACCATTGGGTGAAATATTAT</t>
  </si>
  <si>
    <t>chr17:71684087</t>
  </si>
  <si>
    <t>GTCTGCATATTACCCTTGATTCCTCTCTTATTTCTTATCTCATATCAAGTCCATTAATGA</t>
  </si>
  <si>
    <t>chr19:21541589</t>
  </si>
  <si>
    <t>TGAATTTAAAGAGAAATTTTGCTTCTCTTGTTTCTTATCCTGTTTTGTTTGTCTTATGTG</t>
  </si>
  <si>
    <t>CAAGAG</t>
  </si>
  <si>
    <t>chr20:5258509</t>
  </si>
  <si>
    <t>CAAATTTCATTTCACCAAAGAGGATAACAAATAAGACAAGAAAACGTGTTAAACGTCAGT</t>
  </si>
  <si>
    <t>chr20:25159739</t>
  </si>
  <si>
    <t>AAGATAAGAAAAAGACATAAGAGATAAGAAATAAGATAAGAAAAATAAGTTTAGTATAGA</t>
  </si>
  <si>
    <t>chr21:18220420</t>
  </si>
  <si>
    <t>TATTTTTGTTTGTTTCTTTCTTTCTCTCTTATTTCTTATCTTAATGATTTGGTGGCTTTC</t>
  </si>
  <si>
    <t>chrX:23575039</t>
  </si>
  <si>
    <t>AAGAGATAAGAAAAATCATGAGGAGAAGATATAAGAGAGGAAAAAGGAGGTAGACTGGGT</t>
  </si>
  <si>
    <t>AAGGAG</t>
  </si>
  <si>
    <t>chrX:29389993</t>
  </si>
  <si>
    <t>AACATACTGTGTTTAAGAAAGATAAGATATAAGAGAGGGACACATGCATAGCTTCAGGCA</t>
  </si>
  <si>
    <t>GAGGGA</t>
  </si>
  <si>
    <t>chrX:32487868</t>
  </si>
  <si>
    <t>GCTAGAAAGTTGGTATATATCCATGGATAAGAAATAAGACAAGAGGTAAAGGGTAATATT</t>
  </si>
  <si>
    <t>chrX:54345555</t>
  </si>
  <si>
    <t>GATTCTAGAAACAGCATTTTTCTTCTCTTATTTCCTATCCCAGATCCTTAGGAGTTGAAC</t>
  </si>
  <si>
    <t>chrX:65302112</t>
  </si>
  <si>
    <t>AAACTAGAAGCTTTCTTACTAAGATAAGAAATAAGACAAGAATGTCCTTGGTAACCACTA</t>
  </si>
  <si>
    <t>chrX:90639125</t>
  </si>
  <si>
    <t>TCATTTTTGTTGGGTTTTCTTTTCTTATTTCTTTTCCTTTTCTTTTCTCAAAATCTATTT</t>
  </si>
  <si>
    <t>chrX:126728735</t>
  </si>
  <si>
    <t>AAAAATTGAAAACTTTTTGTCTAAGATAAGAAACAAGACAAGCATGCCCTCTCATCACTG</t>
  </si>
  <si>
    <t>chrX:151218433</t>
  </si>
  <si>
    <t>GACACCACTTCAGGCACTTGACTTCTCTTATTTCTTATCCAAAACATTGCTGGGTTGATA</t>
  </si>
  <si>
    <t>chr1:62597820</t>
  </si>
  <si>
    <t>CAACATATTTGATCAGTCTTTTTATGATCTATCGCTGCAAACCAGTGAAATCAAAGAAGA</t>
  </si>
  <si>
    <t>GCAAACCAGTGAAATC</t>
  </si>
  <si>
    <t>ANGPTL3</t>
  </si>
  <si>
    <t>chr6:50831263</t>
  </si>
  <si>
    <t>AATGAGTTGTTCCCAGTAGAGAGAGCAAACGAGTGGAGTGAAGGTAGCCAGCGTGATAAA</t>
  </si>
  <si>
    <t>AAGGTA</t>
  </si>
  <si>
    <t>chr16:46387421</t>
  </si>
  <si>
    <t>AATGGAATCGAATGGAATCAATGTCAAGTGGAATCGAGTGGAATCATCGAAAGAAATCGA</t>
  </si>
  <si>
    <t>ATCGAA</t>
  </si>
  <si>
    <t>chr16:46390674</t>
  </si>
  <si>
    <t>GGATGTAATCATTATCGAATGGAATCGAATGGAATCATCGAATGGAATTGATCGAAATCA</t>
  </si>
  <si>
    <t>enOgeuIscB</t>
  </si>
  <si>
    <t>chr1:203581749</t>
  </si>
  <si>
    <t>GACTCCTTTCTGTTGGTCTCCAATAACAAGGTGCCCAGGAGCACTCTGGATCTCCATAAT</t>
  </si>
  <si>
    <t>CAAGGT</t>
  </si>
  <si>
    <t>chr2:226530227</t>
  </si>
  <si>
    <t>CTACATGTGAAGAGGTAATAAATGTCATGTTAACAGCATGCTTCCAAAGAGGGCTTTATT</t>
  </si>
  <si>
    <t>ATGTCA</t>
  </si>
  <si>
    <t>chr3:82735841</t>
  </si>
  <si>
    <t>CAGTTTTGTTAAAGTGGCAGTGTTTTTCTTATTTCTTATCTTAAAGGGTGAAAGTCTCTA</t>
  </si>
  <si>
    <t>chr3:97765557</t>
  </si>
  <si>
    <t>GCAAAGAGAGGGTTACAGTAAGATAAGAAACAAGAAAGGAAGATTGGAGCCAGATTGTGG</t>
  </si>
  <si>
    <t>chr4:12556810</t>
  </si>
  <si>
    <t>AGTTCTGAACAGAGAAATAAGATAAGAAATAAGATAAGTAAGGCAGATGAGACTAAAATA</t>
  </si>
  <si>
    <t>chr5:27623326</t>
  </si>
  <si>
    <t>TGTCATCTTTGTTCCAAATGTTCCTATCTTATTTCTTATTCAACAAATATTCTTTGTGGC</t>
  </si>
  <si>
    <t>chr8:67047979</t>
  </si>
  <si>
    <t>TAATTTGCTACTTCTGACTACTAAGGATAAGAAATAAGAACAGATACTGGGCGCCGTGGC</t>
  </si>
  <si>
    <t>chr8:130991886</t>
  </si>
  <si>
    <t>TATTTTAGCAGTGAATGAAAAGATAAGAAATAAGAAAAGAAATAGAAACCTCAAAAAAGG</t>
  </si>
  <si>
    <t>chr11:5871219</t>
  </si>
  <si>
    <t>ACTCATAAAATGAAAGACAGGAAGATAAGAAATAAGGAAGGAGAGAAAAAGATAAAATGA</t>
  </si>
  <si>
    <t>chr12:27781736</t>
  </si>
  <si>
    <t>ACGTTTGCAATAGGGGTTGCTTTTCTTATTTTTTATCCTCTCTTTTGCTTCCTTCCCTGG</t>
  </si>
  <si>
    <t>chr13:85436328</t>
  </si>
  <si>
    <t>CCAGAAATGGAGTCAGGCTATAGAAGAAAAGAAATTAAGATTGAGAAGAATGAAAATTAA</t>
  </si>
  <si>
    <t>TTAAGA</t>
  </si>
  <si>
    <t>chrX:32487871</t>
  </si>
  <si>
    <t>AGAAAGTTGGTATATATCCATGGATAAGAAATAAGACAAGAGGTAAAGGGTAATATTCTG</t>
  </si>
  <si>
    <t>chrX:65302113</t>
  </si>
  <si>
    <t>AACTAGAAGCTTTCTTACTAAGATAAGAAATAAGACAAGAATGTCCTTGGTAACCACTAC</t>
  </si>
  <si>
    <t>chr16:46390228</t>
  </si>
  <si>
    <t>TGGACACGAATGGAAACCTGTGGAACCATAGAATGAACACGAAATGAATCATAATCGAAT</t>
  </si>
  <si>
    <t>ATAGAA</t>
  </si>
  <si>
    <t>chrM:9684</t>
  </si>
  <si>
    <t>GTCTAATAGAAAACAACCGAAACCAAATAATTCAAGCACTGCTTATTACAATTTTACTGG</t>
  </si>
  <si>
    <t>AAATAA</t>
  </si>
  <si>
    <t>chr3:113773656</t>
  </si>
  <si>
    <t>TGTTTTAAAAAATCAGAACAGACATCATTATTCCCTCATAAACTTTAGAATACCGTCCTG</t>
  </si>
  <si>
    <t>chr9:129884349</t>
  </si>
  <si>
    <t>AATGAAAGTTTTGTCTGGAAGATTTATTTAGGAGGTTTGGAGACAGTTCTTGCACTACAG</t>
  </si>
  <si>
    <t>chr14:102009313</t>
  </si>
  <si>
    <t>AACTTGCCTTATGGAGAATTCCCCAGACCTCCTAAATAAAACAAAAGGAGTGTGGAGGAA</t>
  </si>
  <si>
    <t>chr3:181190285</t>
  </si>
  <si>
    <t>CTCTGAACCTTAATTCTCTTTTATTCTTATTAAATATCCTCCCCAAAAGTCCATTAATTT</t>
  </si>
  <si>
    <t>chr6:22979693</t>
  </si>
  <si>
    <t>ATGCATTTCAGTAAGTAAGCAACAGAGATAGGAAATAAGAATAAAATTCACAAAAGCAAC</t>
  </si>
  <si>
    <t>chr9:70964161</t>
  </si>
  <si>
    <t>TATTTGTCAGCATTATTTTTATTCTTATTATTTATCCCAATTATGATTAAGATATATTTT</t>
  </si>
  <si>
    <t>chr10:50341909</t>
  </si>
  <si>
    <t>GTTTTATGGTTAAGAGGATACTTTATAAGAATAAAATTACTTAAAAGTCACAGTTCTGTG</t>
  </si>
  <si>
    <t>chr13:81925118</t>
  </si>
  <si>
    <t>GCTATCATATATCTATTATTTATTCTTATTTATTATCTGTATGGACTCATGGGTTTCCTT</t>
  </si>
  <si>
    <t>chr15:41728759</t>
  </si>
  <si>
    <t>ACCTGTGTTATTCAGGGGTCAGCTGGATAGAAAATAAGAGTAAATATTTAGAAATTTCTA</t>
  </si>
  <si>
    <t>CTGGTTTGCAGCGATAGATC</t>
  </si>
  <si>
    <t>chr5:26390731</t>
  </si>
  <si>
    <t>AGTACTATTCAGTGGCTTGCAGGAAAATTTCCAAAAGAGAAACCTGACACTTTGTCTTTG</t>
  </si>
  <si>
    <t>CAAAA</t>
  </si>
  <si>
    <t>chr13:28699394</t>
  </si>
  <si>
    <t>GTACAATTCTTGCTTTGGGGTTTATAATCTATTACTGCAAACCCTAGCTATGAAGTAGCT</t>
  </si>
  <si>
    <t>chr3:41240401</t>
  </si>
  <si>
    <t>TGCTGTGATACGATGCTTCAAGAGAAAATGCGGTTATAAAAAATGGTTCAGAATTAAACT</t>
  </si>
  <si>
    <t>CTTCAAGAGAAAATGCGGTT</t>
  </si>
  <si>
    <t>CTNNB1</t>
  </si>
  <si>
    <t>chr2:72934319</t>
  </si>
  <si>
    <t>TTAGTGATCCCCAGTGTCCCCCTTCCCTATGGGAATAATAAAAGTCTCTCTCTTAATGAC</t>
  </si>
  <si>
    <t>CCCCCTTCCCTATGGGAATA</t>
  </si>
  <si>
    <t>EMX1</t>
  </si>
  <si>
    <t>chr2:72934274</t>
  </si>
  <si>
    <t>TTGATGCATTTCTGTTTTAATTTATTTTCCAGGCACCACTGTAGTTTAGTGATCCCCAGT</t>
  </si>
  <si>
    <t>ACTACAGTGGTGCCTGGAAA</t>
  </si>
  <si>
    <t>chr11:9506663</t>
  </si>
  <si>
    <t>TTTGAGAATAATTGAAGTAGAGAGAGTATGCAGTTATAAATGTTGGTCTGACCTAAGAGG</t>
  </si>
  <si>
    <t>chr17:78007737</t>
  </si>
  <si>
    <t>AGAGTTGGATACTCTTAAGAGAGAAGCTGCAGTTATAAATTAGATTGCATAATATACTGA</t>
  </si>
  <si>
    <t>chr3:181190283</t>
  </si>
  <si>
    <t>ATCTCTGAACCTTAATTCTCTTTTATTCTTATTAAATATCCTCCCCAAAAGTCCATTAAT</t>
  </si>
  <si>
    <t>chr5:146460525</t>
  </si>
  <si>
    <t>ATTTGTATTATTTTACTACCAGGATAATTGATAAGAATAAAGAAAAAATGTGGGGTTTTT</t>
  </si>
  <si>
    <t>chr7:150462347</t>
  </si>
  <si>
    <t>TGACACATTGTTCCTTTATTTTACTCTTATTGTTTATCCTTGAAATTTGGTGGTTTTCTA</t>
  </si>
  <si>
    <t>chr9:70964157</t>
  </si>
  <si>
    <t>TGGGTATTTGTCAGCATTATTTTTATTCTTATTATTTATCCCAATTATGATTAAGATATA</t>
  </si>
  <si>
    <t>chr13:81925116</t>
  </si>
  <si>
    <t>TAGCTATCATATATCTATTATTTATTCTTATTTATTATCTGTATGGACTCATGGGTTTCC</t>
  </si>
  <si>
    <t>chr17:60657319</t>
  </si>
  <si>
    <t>GTTAACTCGTATAAGAAACTTTATTCCTATTTCTTATCCATGTTAATATTGATTGAGTTT</t>
  </si>
  <si>
    <t>chr2:26375616</t>
  </si>
  <si>
    <t>ACCCACTGATTGCTAAAGATTTTTTATGGTGGTAATCTTTCTGTTTTGATTTTAGCTGAA</t>
  </si>
  <si>
    <t>GTTACAGAAAAACTACTACC</t>
  </si>
  <si>
    <t>chr8:85481012</t>
  </si>
  <si>
    <t>CTGGTTGGTGCTTTGTTTATGGTAGTAGTTTTTCTGTAACACAGAATATAGGATAAGAAA</t>
  </si>
  <si>
    <t>chr21:37489510</t>
  </si>
  <si>
    <t>TCTCTTCTTGTAGCTGAGCTTTATTTTGAAGTTTTCCAAACCTTCAGTCTCACACAAGAG</t>
  </si>
  <si>
    <t>chr2:99424031</t>
  </si>
  <si>
    <t>GTCTCAAACTGGGATGCTGAGGAGTGGTTCCTGGAAGATAAAATTCTAACAAAAGTGATC</t>
  </si>
  <si>
    <t>chr7:110444191</t>
  </si>
  <si>
    <t>GATAATGGTATCTATCTCCAGTGTTGCTAGGAAAATAAAATGAGATATTCCACATAAAGT</t>
  </si>
  <si>
    <t>chr11:93419550</t>
  </si>
  <si>
    <t>GAAATGGGTCAAACCACCTAGTTTTATTTTCTAGGCACCACCAACTATGAGTTGCATGAC</t>
  </si>
  <si>
    <t>chrX:35838353</t>
  </si>
  <si>
    <t>CCAATAATTTTTAAATTGTCTTTATTTTCCAGAGACCACTAAAGTCACATGAACCAGAAG</t>
  </si>
  <si>
    <t>chrX:56981688</t>
  </si>
  <si>
    <t>ACATTAAACTGGTTTCTGGATTTTATACTTATTTCCTATCTGCATTTTCCTGCAAGAGTA</t>
  </si>
  <si>
    <t>chr2:36654052</t>
  </si>
  <si>
    <t>TTTCAACTTTGCTGTAGGTTTGGAAATCTTCATAATAAAACGCTGGAGGAAAAAGAGGCA</t>
  </si>
  <si>
    <t>chr5:38508271</t>
  </si>
  <si>
    <t>TCAACTACATTTTTATATACCAGTCAATAGAAAATGCAATTTAAAAAACAAAGTCATTTT</t>
  </si>
  <si>
    <t>chr8:61547343</t>
  </si>
  <si>
    <t>CCACAGCATTTTCTAACAATATTTATAACTGCGTTTTCTCTCCATAGTTGCAGGGCCAGT</t>
  </si>
  <si>
    <t>chr12:87865467</t>
  </si>
  <si>
    <t>ACTGATACATGAAAGTGTTGGTTTTATAACTGCATAATCTTTCAATGAAATATAAAGGAG</t>
  </si>
  <si>
    <t>chr13:54513977</t>
  </si>
  <si>
    <t>GGTGGTTAAATGAAAATGTGGATATATAATAAGAGTAAATAAAGCCCACAGAAAGTAAAA</t>
  </si>
  <si>
    <t>ATATA</t>
  </si>
  <si>
    <t>chr20:45858220</t>
  </si>
  <si>
    <t>CATTCACAGGCTTTTCTGGAATTTATAACTGCAGTTTCTCCCATTGTTTTGAGCAGCTGC</t>
  </si>
  <si>
    <t>chr3:41240358</t>
  </si>
  <si>
    <t>GGACAGTTTACCAGTTGCCTTTTATCCCAAAGTTGTTGTAACCTGCTGTGATACGATGCT</t>
  </si>
  <si>
    <t>CAGGTTACAACAACTTTGGG</t>
  </si>
  <si>
    <t>chr6:29320058</t>
  </si>
  <si>
    <t>TTGGCATAACGTTTCATAATTTATTCTTTTATCTTATCTTATTTTTGTGGTTACCTGAAG</t>
  </si>
  <si>
    <t>chr1:75087014</t>
  </si>
  <si>
    <t>TTTTAAAATCTAAACTGAGAGGATACTAGATAAGAAAAAATCTGCCTTTCATAGTCAGCA</t>
  </si>
  <si>
    <t>chr1:80002607</t>
  </si>
  <si>
    <t>CATTGCCTAGTTATCAAAACCAGATATAGTATAAGAAAAAAATCTATAGACCATTAAAAT</t>
  </si>
  <si>
    <t>CTATA</t>
  </si>
  <si>
    <t>chr1:80145028</t>
  </si>
  <si>
    <t>AGAAAACCACCATACCAAAATGATAAGCAATAAGAATAAAATAAAGTAAAAAGGAATGTA</t>
  </si>
  <si>
    <t>chr1:183171768</t>
  </si>
  <si>
    <t>AATGAATCTTATGTTAGGAGGTGATAAGTAATAAGAAAAAACATAAAGCAAAGGAAAGGA</t>
  </si>
  <si>
    <t>chr1:191845140</t>
  </si>
  <si>
    <t>TAAAGAAAAAGATACAGCAAAGATATTACATAAGAATAAAATAAAGAGATACCAAAAATA</t>
  </si>
  <si>
    <t>chr1:197660375</t>
  </si>
  <si>
    <t>ATTTATGTTCATAACAAAAAAGATAAATAATAAGAGAAAAATATTACACTATCAGGCCAT</t>
  </si>
  <si>
    <t>chr2:83412311</t>
  </si>
  <si>
    <t>AGCTAAATTTTGTAACTGAATAGGATAAGAAGAAAGAATAAAAACTGGCTTGGCAATGAG</t>
  </si>
  <si>
    <t>chr2:184944354</t>
  </si>
  <si>
    <t>AAAATTAAAAGTGTAACCAGCTTTCTTCTTATTTAATATCCTAAACTGTTATTTTTAAAT</t>
  </si>
  <si>
    <t>chr2:186761338</t>
  </si>
  <si>
    <t>AGTTTATTTGTAGAAATAAATTTAATCTTATAATATATCCTTTTTTATTTTTAATCTACA</t>
  </si>
  <si>
    <t>chr2:202830512</t>
  </si>
  <si>
    <t>AGAGTGAAAAGTATTTCTTTAAGGATATGTAAAAAGAATAAATACTAATAACATTTTGGA</t>
  </si>
  <si>
    <t>chr2:227906588</t>
  </si>
  <si>
    <t>ATATCTTATTTGAGAAGGCATTTTATTTTTATTTAATATCCCACTGTTCATTTATAGAAC</t>
  </si>
  <si>
    <t>chr3:21270021</t>
  </si>
  <si>
    <t>TCAGACTGAAGTATAAAGTATTTTATACTTATTTCTAATCCCTTCTAATCCTCATTTGTC</t>
  </si>
  <si>
    <t>chr3:64207340</t>
  </si>
  <si>
    <t>AATGTAGAAAAAATCAGAAACTACAGATAAGAAGTAAGAGTAAAAAATTTTCAAAACACT</t>
  </si>
  <si>
    <t>chr3:77914455</t>
  </si>
  <si>
    <t>TACTACTTAAATTTTAAATAGAGGAGGATATAAAAGAAGAATAAACACCAAGTAGCAATT</t>
  </si>
  <si>
    <t>chr3:82923899</t>
  </si>
  <si>
    <t>AAGATTAGCAGGGATAAAAGGGATATTAAATAAGAATAAAAGAGCCAATTATTTAAAGAT</t>
  </si>
  <si>
    <t>chr3:84753364</t>
  </si>
  <si>
    <t>TTAAATAAAAATCAAAAGGTGGAGGATACATAATAAGTATAAAGACTTAGGTTGAAAATG</t>
  </si>
  <si>
    <t>chr3:103101414</t>
  </si>
  <si>
    <t>GGTTATTTTGTATATCGTTTATTTTTCTCTTATTACTTATCTTATGATTTGGGTTCCTGT</t>
  </si>
  <si>
    <t>chr3:114064665</t>
  </si>
  <si>
    <t>ACAGTTTCTCACTTCTGTTTGGATACCATATAAGAACAAATTGGGAAATAATCCGACCTC</t>
  </si>
  <si>
    <t>chr3:145309957</t>
  </si>
  <si>
    <t>TGCAGAATCAGACTAAAATTAGATAAGCAATAAGAATAAACAATTCATATTTTTGTACTC</t>
  </si>
  <si>
    <t>chr4:73500921</t>
  </si>
  <si>
    <t>CCTATTCTAGTCTGGTCTATTTTATTCTTTTTAACTATCCTGTTTTCATTTTAAAAATGA</t>
  </si>
  <si>
    <t>chr4:94778097</t>
  </si>
  <si>
    <t>GAAATAATTCTTCTCTTAAAGGATATATAATAATAATAAATAGAGTAAATGCTTGTACAT</t>
  </si>
  <si>
    <t>chr4:113093069</t>
  </si>
  <si>
    <t>ATTTAACTTTTTTGATTTCATGGATATTATATAAGAATATAAAATGCCTTAACATGCTTA</t>
  </si>
  <si>
    <t>chr4:124557453</t>
  </si>
  <si>
    <t>GTTGGAATCCCATTTCTCCTGATAAGATAAGCAATAAGAGAAAATTTAAGAAGGAGGAAA</t>
  </si>
  <si>
    <t>chr4:146203784</t>
  </si>
  <si>
    <t>AATCATATACGGAGGTTCCTAAGATATAAGATAAGAATAAATCTATCTGTAAAATTGTAC</t>
  </si>
  <si>
    <t>chr4:161253184</t>
  </si>
  <si>
    <t>AAACTTAATGATGGTAAAACTTTTATGCTTATTTCTTATCAGTAACTATTACTTCTGCTA</t>
  </si>
  <si>
    <t>chr4:185243844</t>
  </si>
  <si>
    <t>GGTAGTAGATCTGTAACTAGGAAGATAAAAAATAAGAATAAAAAATTAAAAGTTTTGAAG</t>
  </si>
  <si>
    <t>chr5:52389830</t>
  </si>
  <si>
    <t>CATTTTTATCATAATGCCATTTTATTTTTATTATATATCCTTCTTGCTACAAGTTTAAAA</t>
  </si>
  <si>
    <t>chr5:66298288</t>
  </si>
  <si>
    <t>TATTCCTTCTTCACTATGGAGGGATATAAAATAAGAATGAACTGAAACTATACTTGCAGG</t>
  </si>
  <si>
    <t>chr5:87676193</t>
  </si>
  <si>
    <t>TTAGGAATAAAATGTGTACAAAGAATAAATAGTAAGAATAAAACATTCTGGTAAGAAATT</t>
  </si>
  <si>
    <t>chr5:125215729</t>
  </si>
  <si>
    <t>CTGGCCTTTGTATTTAGATATTTACTCTTATCTAGTATCCCTCATGCTCCCTGGCTCACT</t>
  </si>
  <si>
    <t>chr6:17445109</t>
  </si>
  <si>
    <t>TGTGAACCTTACTGTAAGTATTTTATCTTATTATTTATCTATTTGGAGACAGAGCCTTAC</t>
  </si>
  <si>
    <t>chr6:22979697</t>
  </si>
  <si>
    <t>ATTTCAGTAAGTAAGCAACAGAGATAGGAAATAAGAATAAAATTCACAAAAGCAACAAAA</t>
  </si>
  <si>
    <t>chr6:37310283</t>
  </si>
  <si>
    <t>ATAGTAAATGTTTAAGTTAGGATACAATAAAAGAATAAAAGGAATAATAGGAATAAAAGA</t>
  </si>
  <si>
    <t>chr6:39144609</t>
  </si>
  <si>
    <t>TAACAGCTGTCTTTATCAGAAGGATAGGAAATAAAAATAAACACAAATTATGAGCACTCT</t>
  </si>
  <si>
    <t>chr6:47383341</t>
  </si>
  <si>
    <t>TATTCTATCTAACTATGTTTTTATACTTATTAACTATCCTCATTTCCACCTCCTCTGTAC</t>
  </si>
  <si>
    <t>chr6:98792105</t>
  </si>
  <si>
    <t>TGTAGTTTTAATGGAAGAATGATATGCTATAAGAATAAATGTTTATTACAGTCTCTGCTT</t>
  </si>
  <si>
    <t>chr6:106352134</t>
  </si>
  <si>
    <t>CTGGCAAAAAAAAAATGTATTTATTCTTATCTTTTATCCTACACATACAATATCTTTATT</t>
  </si>
  <si>
    <t>chr6:123349162</t>
  </si>
  <si>
    <t>AAAGTAATTTCCCATTAATGAGATAAAATATAAGAATAAATTGTTTTCATAATATTAAGT</t>
  </si>
  <si>
    <t>chr6:141270507</t>
  </si>
  <si>
    <t>ATAATGTTGTCCAAACATTCTTTATTCTTATTTTTTATCTATTTATTTTATTAATTATTG</t>
  </si>
  <si>
    <t>chr6:142015455</t>
  </si>
  <si>
    <t>AAAAGTGCACTACCACAGTATTTATTCTTTTTATCTATCCTGATTACTTTCAGGATTATG</t>
  </si>
  <si>
    <t>chr7:9705653</t>
  </si>
  <si>
    <t>ACAGACAGAGGGCTGACAATGTATTCTTATTTACTATCCTTTAAAAACTCTTCAAATATT</t>
  </si>
  <si>
    <t>chr7:28415549</t>
  </si>
  <si>
    <t>AAAACTGTAGTTTCTATTTCATTCATTCTTATATAATATCTGCAATGTTATTTTTTCTAA</t>
  </si>
  <si>
    <t>chr7:32817461</t>
  </si>
  <si>
    <t>GTCATTTCCCTTCTTGGTGTTTCTTCTTATTTCCTATCTGTGCAGAACACAGCACATCAC</t>
  </si>
  <si>
    <t>chr7:34945511</t>
  </si>
  <si>
    <t>AGTGATGTGCTGTGTTCTGCACAGATAGGAAATAAGAAGAAATGCCAGGAAGGGAAATGA</t>
  </si>
  <si>
    <t>chr7:75479801</t>
  </si>
  <si>
    <t>TCTCTTATTCTAGGAAAAATGGATATTACTTAAGAATAAACTATGACAATTAAAGTTGCA</t>
  </si>
  <si>
    <t>chr7:94792539</t>
  </si>
  <si>
    <t>TTCTTTGTTTCTCTATTCTCAAGGATATAAAATAAGAATGAATACAGACTCCTGGTCATA</t>
  </si>
  <si>
    <t>chr7:157476056</t>
  </si>
  <si>
    <t>GTTATACAGAAGCATTTTATACTTATTGCTTATCTTACACCTGAAAGTAATTTTTTTGGT</t>
  </si>
  <si>
    <t>chr8:40173793</t>
  </si>
  <si>
    <t>AATTGCCATGTGGCAATTCAAATAGGATAGGATAAAGAATAAAAGCAGAAATGGAGAGAA</t>
  </si>
  <si>
    <t>chr8:89616909</t>
  </si>
  <si>
    <t>TTCAATTATTTACTTTTATGGATATTGAATAAGAATAAATGACTCAAAATCGAGAAGAAA</t>
  </si>
  <si>
    <t>chr8:118849228</t>
  </si>
  <si>
    <t>ATGATGGGTATTTTTTTACTGTTTATTTTTATTATCTATCTCTATGTTCATAGGGAAATG</t>
  </si>
  <si>
    <t>chr9:77387224</t>
  </si>
  <si>
    <t>AGAGGATCTAGGCAAAAATATATTCTTATTTCTTATCAAATATATAGAAAATGAATTTAT</t>
  </si>
  <si>
    <t>chr9:112462048</t>
  </si>
  <si>
    <t>TGCTTGTGCTTCTTATGTCCTTTTATTCTTACTGTTTATCCCATCTGCTTTCCTTTAAAT</t>
  </si>
  <si>
    <t>chr10:8186311</t>
  </si>
  <si>
    <t>TGTAAAGCAAGCACAAATGTTTATTATTATTTTTTATCCATTGTGCTTTCATAAGAAATG</t>
  </si>
  <si>
    <t>chr10:38027790</t>
  </si>
  <si>
    <t>TCTTATTGATGGAACGACCCTTTATTCATATATAGTATCCTTCTTTGTCCCTTGTAACAG</t>
  </si>
  <si>
    <t>chr10:50341904</t>
  </si>
  <si>
    <t>AATTAGTTTTATGGTTAAGAGGATACTTTATAAGAATAAAATTACTTAAAAGTCACAGTT</t>
  </si>
  <si>
    <t>chr10:81919257</t>
  </si>
  <si>
    <t>TGAAAAGAAGTGCTGAGTTAGGATAGGATATAAGAATATATAAGAATAGGATATAAGTGT</t>
  </si>
  <si>
    <t>chr10:93598937</t>
  </si>
  <si>
    <t>AATAATTTTTATTATTTCCAAGGATAATAAATAAAAATAAAGCTTCTAAGCTTTTTCTCT</t>
  </si>
  <si>
    <t>chr11:16309390</t>
  </si>
  <si>
    <t>AGTTCACACAGCAAAACTGATGATAGAATATAAGAATAAAAAGCAAGTCACAAGAGGTTA</t>
  </si>
  <si>
    <t>chr11:22798581</t>
  </si>
  <si>
    <t>AGTTAAAATGAGATAGTAAATAAGATAATAAATAAGAAAAAAATGCTTGTAAAGAGTAAA</t>
  </si>
  <si>
    <t>chr11:74348335</t>
  </si>
  <si>
    <t>TAAAAAATACAATTTATTATAAGATAAATAATAAAAATAAAGTTATGACAATTTTCAAAC</t>
  </si>
  <si>
    <t>chr11:86064742</t>
  </si>
  <si>
    <t>ATATGTCAAAATATAAATGTCCAACGATAGTAAATAAGAATAAAGAAAATTAAGAATTCA</t>
  </si>
  <si>
    <t>chr11:88825141</t>
  </si>
  <si>
    <t>GTTTTTCATGTGCAAGTCTTTATTTTTATTACCTATCTGATGGCTATTTAACTTATGCTA</t>
  </si>
  <si>
    <t>chr11:117132080</t>
  </si>
  <si>
    <t>CTTTCTGAAGCACACTTTTACACTTATTACATATCTGAAGTGATGACTTAAAATATTCAG</t>
  </si>
  <si>
    <t>chr12:18576008</t>
  </si>
  <si>
    <t>TAGCCATGGTCTCTAAACTTGTTTATTCTTATATCTTATCAAGTTTTTATTTAAATAATT</t>
  </si>
  <si>
    <t>chr12:24108329</t>
  </si>
  <si>
    <t>TATAGTTTTTCCATCCTTTTTTTATTCCTATTTCCTATCTCCTCATTTAATTCATGCATC</t>
  </si>
  <si>
    <t>chr12:85017557</t>
  </si>
  <si>
    <t>CACCTGTCCTGAATTTTCTTTGTTCTTATTCTTTATCCAGTCTGTGTAATTATGTTGGCC</t>
  </si>
  <si>
    <t>chr13:42085080</t>
  </si>
  <si>
    <t>CCCATTTTATGAATTGGCATATGATATAATATAAGAAAAAAATTTAAATTTAGGTTATGT</t>
  </si>
  <si>
    <t>chr13:80937374</t>
  </si>
  <si>
    <t>TTCTGTTTCATTTAGCTCTGTTTTATCCTTATTACTTATCTTTTGCTATTTTTTCTCTTG</t>
  </si>
  <si>
    <t>chr13:84976033</t>
  </si>
  <si>
    <t>ATAAAAACTACCCAGGATTGTTTATTCTTATAATTTATCATAAGATCAGCCACTTGATAT</t>
  </si>
  <si>
    <t>chr13:85375413</t>
  </si>
  <si>
    <t>AGTGTAACCCGGAATGTCCCAAGATAAAAAATAAGAATAAAATTTTGGTAACAGCTATCA</t>
  </si>
  <si>
    <t>chr13:90111370</t>
  </si>
  <si>
    <t>ATTGAAATGAGAAACATGTTAATAGGATAATATATAAAAGTAAATTGCATTTTATCTCAG</t>
  </si>
  <si>
    <t>chr13:92646056</t>
  </si>
  <si>
    <t>TAAAGTCCAATATTTCTAATTTTTATTTTTATTATTTATCCTGTTTTCTCACCTTATCTA</t>
  </si>
  <si>
    <t>chr14:66635692</t>
  </si>
  <si>
    <t>AACGACGAAAAAGCAAATATTTCTTCTTATTTCTTATCAGCAAAAGAAAGGAATGAGGTG</t>
  </si>
  <si>
    <t>chr14:79122564</t>
  </si>
  <si>
    <t>AAGACATTCTAATATTATTTGGATATTAAATAAAAATAAATACCTCTGTTAAGATATTCA</t>
  </si>
  <si>
    <t>chr15:41728763</t>
  </si>
  <si>
    <t>GTGTTATTCAGGGGTCAGCTGGATAGAAAATAAGAGTAAATATTTAGAAATTTCTACAGC</t>
  </si>
  <si>
    <t>chr16:11143945</t>
  </si>
  <si>
    <t>CTGCTCTGTGTTCTCATTTTTTATTCTTATTCCCTATCCTGTGTTGTTACTGATAAGGCT</t>
  </si>
  <si>
    <t>chr16:46814168</t>
  </si>
  <si>
    <t>CAAACTGGCAACCTGATGGTTCTGATAAGAAACAAGAATAAAATAAACTACAATCCAAAA</t>
  </si>
  <si>
    <t>chr17:46724706</t>
  </si>
  <si>
    <t>ACTTTTGTGAAAGTAGGATTATTTTTGTCTTATTTATTATCCTCTGCAGTGCCTTCATTA</t>
  </si>
  <si>
    <t>chr20:1412328</t>
  </si>
  <si>
    <t>AAATTTACTAGAGTCAAAGAGGGATATTACATAAGAATAAAAGGATCAATCCACTAGGAA</t>
  </si>
  <si>
    <t>chr20:7209648</t>
  </si>
  <si>
    <t>TTTAAAATTTGGTTATATGCTTTATACTTATAACATATCCTAATTCAAGCTAGGCACATT</t>
  </si>
  <si>
    <t>chr21:35064236</t>
  </si>
  <si>
    <t>AACTCCAAGACTTCCATTTTTATTCCTATCACTTATCCAATCTAGGGAGCTTTAGCTTAC</t>
  </si>
  <si>
    <t>chr22:10626203</t>
  </si>
  <si>
    <t>TGTGTTTTGATTCATGACATTTTATTCCTATTATTTATCCAAAGGGTAATTAAAATTTCT</t>
  </si>
  <si>
    <t>chrX:34829390</t>
  </si>
  <si>
    <t>TTTGGATTAAGTAATAACTATGATATATAGTAAGAATAAATTGACCAAATGCTGTGAAAG</t>
  </si>
  <si>
    <t>chrX:101903642</t>
  </si>
  <si>
    <t>AATGAAGGGAAAGAACACTGGATATGAAATAAGAAGAAATCATTTTTAGGCTTAGTCATA</t>
  </si>
  <si>
    <t>chrX:105493010</t>
  </si>
  <si>
    <t>ACTATAGATTTGCCTATTCTGGATATTTAATATGAATAAAATATGTAACATGTGGTCTTT</t>
  </si>
  <si>
    <t>chrX:106017204</t>
  </si>
  <si>
    <t>ATTTTAATCCATTTATATAATGTGATAACTAATAAGAAAAAACTTAAATCTGCCATTATG</t>
  </si>
  <si>
    <t>chrX:145904271</t>
  </si>
  <si>
    <t>CAAATGAGGACACAGATTTCCTGGATATTAAATAAGGGTAAACATTTCTTATTGAAATAA</t>
  </si>
  <si>
    <t>chr3:94718925</t>
  </si>
  <si>
    <t>TAAATCCCACTAAAATAGTAAGAAATACTACTACTATAAATAGTACTAACATACTAGGTA</t>
  </si>
  <si>
    <t>chr6:91549469</t>
  </si>
  <si>
    <t>GTTTGTATCCCTTTCTTGTTGTGGATATTCAGTAAGAATAAAAGGAAACAGTAGCCAACA</t>
  </si>
  <si>
    <t>chr9:116701223</t>
  </si>
  <si>
    <t>AACTGAGCTGCTCAAAATTGTTTTTATGGTAGTAGTGTTTCTTTGGATTGTATCATAATA</t>
  </si>
  <si>
    <t>chr13:57069255</t>
  </si>
  <si>
    <t>GACATAAAATGCAGACTGATAGAAAAACTACTACCTTAAACAGTAGTTTCTTGTCTACAA</t>
  </si>
  <si>
    <t>chr18:80208298</t>
  </si>
  <si>
    <t>ACTTAAAAATATATCATCCCCTTTTATAGTGGTAGTTTTTCAAAATTCTTTCAGGCTTCA</t>
  </si>
  <si>
    <t>chr1:22451677</t>
  </si>
  <si>
    <t>AAAAAAAAAAAAAGAAAAAAACTTTACTTAGGAAGTGTGGGGAGGGAAGGAGGGAGTGGC</t>
  </si>
  <si>
    <t>chr1:191496769</t>
  </si>
  <si>
    <t>AGACATTATGTCAATGAACACCACAAACTTCCTAAATAAAATGTTTAAGATAAAAACAGA</t>
  </si>
  <si>
    <t>chr3:27668359</t>
  </si>
  <si>
    <t>AATAAAAGTTCCCATATGAGAGTTTATTTAGGAAGTGTGGGGAATACCAGCAGATTAGAG</t>
  </si>
  <si>
    <t>chr3:69526408</t>
  </si>
  <si>
    <t>CTGACTGCCTGACTGATGTTTCCCAGGCTTCCTAAATAAACTACTTGTAGTCTATCTCAG</t>
  </si>
  <si>
    <t>chr6:47831816</t>
  </si>
  <si>
    <t>CGAACAACCCCCATGCCCACCCCAGTATTCCTAAATAAATAGTGTAAATAAATAGATGAT</t>
  </si>
  <si>
    <t>chr6:116601786</t>
  </si>
  <si>
    <t>TATCTCTGTGCATGTGTACTTTTTATATAGGAGGGTTGGGGTTTTCTCTTTCTGACATTG</t>
  </si>
  <si>
    <t>chr20:7652799</t>
  </si>
  <si>
    <t>AGTGACTGCAAGACACTTCCCCAATCTTCCTAAATAAAGGGCAGCCTACAATTGTTATTA</t>
  </si>
  <si>
    <t>chr2:139955714</t>
  </si>
  <si>
    <t>TAAAGAACATATTAACAAACATCACTACTCCCTAACAAAAGATTTATTGTTTTGCTGTTG</t>
  </si>
  <si>
    <t>chr3:113773658</t>
  </si>
  <si>
    <t>TTTTAAAAAATCAGAACAGACATCATTATTCCCTCATAAACTTTAGAATACCGTCCTGAA</t>
  </si>
  <si>
    <t>chr3:197193287</t>
  </si>
  <si>
    <t>AACCTAAAGGACCAATAAATATATCATACCTCCCTAGTAAAATTCCCATTAAAATCACAC</t>
  </si>
  <si>
    <t>chr6:75082476</t>
  </si>
  <si>
    <t>ACAGTATAATCACAAACCCCTTTTTATTAGGGAGAAATGATGATTAAAACCAAATGAGGA</t>
  </si>
  <si>
    <t>chr11:21109657</t>
  </si>
  <si>
    <t>TTTAAATGTCAGTTTGTTCTTTCATTAGGGAGTTATGATTTTTGTTTTGTAATTATTCAA</t>
  </si>
  <si>
    <t>chr15:95917676</t>
  </si>
  <si>
    <t>TGCATGGGGATACAATAAAACTTTTATTAGGGAAGTGTGATAGTATGTTTGTGCTACAGT</t>
  </si>
  <si>
    <t>chr3:185635957</t>
  </si>
  <si>
    <t>CGCGCCTGGCCTGCAATTATTTTTATTCTTAGAATATATCCCACTAGAGACCCGCAATGA</t>
  </si>
  <si>
    <t>TATTTTAAAAATATGTTGCC</t>
  </si>
  <si>
    <t>CTAGA</t>
  </si>
  <si>
    <t>chr13:85227965</t>
  </si>
  <si>
    <t>CATGGGCTCATGGAAGCAAGTGATATTACATAAGAGTAAAAGCCAAAGCTCTGTTTGCTA</t>
  </si>
  <si>
    <t>CCAAGTGATGTTTTACTAAA</t>
  </si>
  <si>
    <t>chr21:37489552</t>
  </si>
  <si>
    <t>TTCAGTCTCACACAAGAGTTGTCACTTACCAATTTGATAAACACAGTTAAGTCCTCCAAT</t>
  </si>
  <si>
    <t>AGTTGTCACTTACCAATTTG</t>
  </si>
  <si>
    <t>chr7:101478649</t>
  </si>
  <si>
    <t>CAGTGTTTCCTTTTTAACTTTTTATTTTGAAATAATCCAGAACAGTGTATTTTAAAGGAA</t>
  </si>
  <si>
    <t>chr7:115429082</t>
  </si>
  <si>
    <t>TCTATGTAGAAATATATCCTGGAGAACTACAAAATAAACATGGACAACATTGCAGATATT</t>
  </si>
  <si>
    <t>chr13:87453816</t>
  </si>
  <si>
    <t>CAGATCCATATGAATTTAAGTGGAAGACTTCAAAATAAATAAACATTTCAGAGGTCTGCA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</si>
</sst>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6">
    <font>
      <sz val="12.0"/>
      <color theme="1"/>
      <name val="Aptos Narrow"/>
      <scheme val="minor"/>
    </font>
    <font>
      <b/>
      <sz val="12.0"/>
      <color theme="1"/>
      <name val="Aptos Narrow"/>
    </font>
    <font>
      <color theme="1"/>
      <name val="Aptos Narrow"/>
      <scheme val="minor"/>
    </font>
    <font>
      <i/>
      <sz val="12.0"/>
      <color theme="1"/>
      <name val="Aptos Narrow"/>
    </font>
    <font>
      <sz val="12.0"/>
      <color theme="1"/>
      <name val="Aptos Narrow"/>
    </font>
    <font>
      <sz val="12.0"/>
      <color rgb="FF000000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0" fillId="0" fontId="3" numFmtId="0" xfId="0" applyAlignment="1" applyFont="1">
      <alignment horizontal="center" vertical="center"/>
    </xf>
    <xf borderId="0" fillId="0" fontId="3" numFmtId="0" xfId="0" applyAlignment="1" applyFont="1">
      <alignment vertical="center"/>
    </xf>
    <xf borderId="0" fillId="0" fontId="3" numFmtId="0" xfId="0" applyFont="1"/>
    <xf borderId="0" fillId="0" fontId="4" numFmtId="0" xfId="0" applyAlignment="1" applyFont="1">
      <alignment horizontal="center" vertical="center"/>
    </xf>
    <xf borderId="0" fillId="0" fontId="5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33"/>
    <col customWidth="1" min="2" max="2" width="71.0"/>
    <col customWidth="1" min="3" max="3" width="10.56"/>
    <col customWidth="1" min="4" max="4" width="13.0"/>
    <col customWidth="1" min="5" max="5" width="16.33"/>
    <col customWidth="1" min="6" max="26" width="10.56"/>
  </cols>
  <sheetData>
    <row r="1">
      <c r="A1" s="1" t="s">
        <v>0</v>
      </c>
    </row>
    <row r="3">
      <c r="A3" s="1" t="s">
        <v>1</v>
      </c>
    </row>
    <row r="4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>
      <c r="A5" s="2" t="s">
        <v>10</v>
      </c>
      <c r="B5" s="2" t="s">
        <v>11</v>
      </c>
      <c r="C5" s="2">
        <v>20.0</v>
      </c>
      <c r="D5" s="2">
        <v>4.0</v>
      </c>
      <c r="E5" s="2" t="s">
        <v>12</v>
      </c>
      <c r="F5" s="2" t="s">
        <v>13</v>
      </c>
      <c r="G5" s="3" t="s">
        <v>14</v>
      </c>
      <c r="H5" s="2">
        <f>SUM(C5:C10,C12:C21)/SUM(C5:C21)</f>
        <v>0.9925298805</v>
      </c>
    </row>
    <row r="6">
      <c r="A6" s="2" t="s">
        <v>15</v>
      </c>
      <c r="B6" s="2" t="s">
        <v>16</v>
      </c>
      <c r="C6" s="2">
        <v>26.0</v>
      </c>
      <c r="D6" s="2">
        <v>4.0</v>
      </c>
      <c r="E6" s="2" t="s">
        <v>12</v>
      </c>
      <c r="F6" s="2" t="s">
        <v>13</v>
      </c>
    </row>
    <row r="7">
      <c r="A7" s="2" t="s">
        <v>17</v>
      </c>
      <c r="B7" s="2" t="s">
        <v>18</v>
      </c>
      <c r="C7" s="2">
        <v>18.0</v>
      </c>
      <c r="D7" s="2">
        <v>5.0</v>
      </c>
      <c r="E7" s="2" t="s">
        <v>12</v>
      </c>
      <c r="F7" s="2" t="s">
        <v>19</v>
      </c>
    </row>
    <row r="8">
      <c r="A8" s="2" t="s">
        <v>20</v>
      </c>
      <c r="B8" s="2" t="s">
        <v>21</v>
      </c>
      <c r="C8" s="2">
        <v>9.0</v>
      </c>
      <c r="D8" s="2">
        <v>3.0</v>
      </c>
      <c r="E8" s="2" t="s">
        <v>12</v>
      </c>
      <c r="F8" s="2" t="s">
        <v>22</v>
      </c>
    </row>
    <row r="9">
      <c r="A9" s="2" t="s">
        <v>23</v>
      </c>
      <c r="B9" s="2" t="s">
        <v>24</v>
      </c>
      <c r="C9" s="2">
        <v>26.0</v>
      </c>
      <c r="D9" s="2">
        <v>4.0</v>
      </c>
      <c r="E9" s="2" t="s">
        <v>12</v>
      </c>
      <c r="F9" s="2" t="s">
        <v>13</v>
      </c>
    </row>
    <row r="10">
      <c r="A10" s="2" t="s">
        <v>25</v>
      </c>
      <c r="B10" s="2" t="s">
        <v>26</v>
      </c>
      <c r="C10" s="2">
        <v>21.0</v>
      </c>
      <c r="D10" s="2">
        <v>4.0</v>
      </c>
      <c r="E10" s="2" t="s">
        <v>12</v>
      </c>
      <c r="F10" s="2" t="s">
        <v>13</v>
      </c>
    </row>
    <row r="11">
      <c r="A11" s="2" t="s">
        <v>27</v>
      </c>
      <c r="B11" s="2" t="s">
        <v>28</v>
      </c>
      <c r="C11" s="2">
        <v>15.0</v>
      </c>
      <c r="D11" s="2">
        <v>0.0</v>
      </c>
      <c r="E11" s="2" t="s">
        <v>12</v>
      </c>
      <c r="F11" s="2" t="s">
        <v>13</v>
      </c>
    </row>
    <row r="12">
      <c r="A12" s="2" t="s">
        <v>29</v>
      </c>
      <c r="B12" s="2" t="s">
        <v>30</v>
      </c>
      <c r="C12" s="2">
        <v>17.0</v>
      </c>
      <c r="D12" s="2">
        <v>2.0</v>
      </c>
      <c r="E12" s="2" t="s">
        <v>12</v>
      </c>
      <c r="F12" s="2" t="s">
        <v>13</v>
      </c>
    </row>
    <row r="13">
      <c r="A13" s="2" t="s">
        <v>31</v>
      </c>
      <c r="B13" s="2" t="s">
        <v>32</v>
      </c>
      <c r="C13" s="2">
        <v>29.0</v>
      </c>
      <c r="D13" s="2">
        <v>4.0</v>
      </c>
      <c r="E13" s="2" t="s">
        <v>12</v>
      </c>
      <c r="F13" s="2" t="s">
        <v>33</v>
      </c>
    </row>
    <row r="14">
      <c r="A14" s="2" t="s">
        <v>34</v>
      </c>
      <c r="B14" s="2" t="s">
        <v>35</v>
      </c>
      <c r="C14" s="2">
        <v>24.0</v>
      </c>
      <c r="D14" s="2">
        <v>1.0</v>
      </c>
      <c r="E14" s="2" t="s">
        <v>12</v>
      </c>
      <c r="F14" s="2" t="s">
        <v>13</v>
      </c>
    </row>
    <row r="15">
      <c r="A15" s="2" t="s">
        <v>36</v>
      </c>
      <c r="B15" s="2" t="s">
        <v>37</v>
      </c>
      <c r="C15" s="2">
        <v>37.0</v>
      </c>
      <c r="D15" s="2">
        <v>4.0</v>
      </c>
      <c r="E15" s="2" t="s">
        <v>12</v>
      </c>
      <c r="F15" s="2" t="s">
        <v>13</v>
      </c>
    </row>
    <row r="16">
      <c r="A16" s="2" t="s">
        <v>38</v>
      </c>
      <c r="B16" s="2" t="s">
        <v>39</v>
      </c>
      <c r="C16" s="2">
        <v>9.0</v>
      </c>
      <c r="D16" s="2">
        <v>3.0</v>
      </c>
      <c r="E16" s="2" t="s">
        <v>12</v>
      </c>
      <c r="F16" s="2" t="s">
        <v>13</v>
      </c>
    </row>
    <row r="17">
      <c r="A17" s="2" t="s">
        <v>40</v>
      </c>
      <c r="B17" s="2" t="s">
        <v>41</v>
      </c>
      <c r="C17" s="2">
        <v>1688.0</v>
      </c>
      <c r="D17" s="2">
        <v>5.0</v>
      </c>
      <c r="E17" s="2" t="s">
        <v>12</v>
      </c>
      <c r="F17" s="2" t="s">
        <v>19</v>
      </c>
    </row>
    <row r="18">
      <c r="A18" s="2" t="s">
        <v>42</v>
      </c>
      <c r="B18" s="2" t="s">
        <v>43</v>
      </c>
      <c r="C18" s="2">
        <v>27.0</v>
      </c>
      <c r="D18" s="2">
        <v>1.0</v>
      </c>
      <c r="E18" s="2" t="s">
        <v>12</v>
      </c>
      <c r="F18" s="2" t="s">
        <v>13</v>
      </c>
    </row>
    <row r="19">
      <c r="A19" s="2" t="s">
        <v>44</v>
      </c>
      <c r="B19" s="2" t="s">
        <v>45</v>
      </c>
      <c r="C19" s="2">
        <v>22.0</v>
      </c>
      <c r="D19" s="2">
        <v>2.0</v>
      </c>
      <c r="E19" s="2" t="s">
        <v>12</v>
      </c>
      <c r="F19" s="2" t="s">
        <v>13</v>
      </c>
    </row>
    <row r="20">
      <c r="A20" s="2" t="s">
        <v>46</v>
      </c>
      <c r="B20" s="2" t="s">
        <v>47</v>
      </c>
      <c r="C20" s="2">
        <v>12.0</v>
      </c>
      <c r="D20" s="2">
        <v>4.0</v>
      </c>
      <c r="E20" s="2" t="s">
        <v>12</v>
      </c>
      <c r="F20" s="2" t="s">
        <v>13</v>
      </c>
    </row>
    <row r="21" ht="15.75" customHeight="1">
      <c r="A21" s="2" t="s">
        <v>48</v>
      </c>
      <c r="B21" s="2" t="s">
        <v>49</v>
      </c>
      <c r="C21" s="2">
        <v>8.0</v>
      </c>
      <c r="D21" s="2">
        <v>3.0</v>
      </c>
      <c r="E21" s="2" t="s">
        <v>12</v>
      </c>
      <c r="F21" s="2" t="s">
        <v>22</v>
      </c>
    </row>
    <row r="22" ht="15.75" customHeight="1">
      <c r="A22" s="2" t="s">
        <v>50</v>
      </c>
      <c r="B22" s="2" t="s">
        <v>51</v>
      </c>
      <c r="C22" s="2">
        <v>7.0</v>
      </c>
      <c r="D22" s="2">
        <v>1.0</v>
      </c>
      <c r="E22" s="2" t="s">
        <v>52</v>
      </c>
      <c r="F22" s="2" t="s">
        <v>53</v>
      </c>
      <c r="G22" s="3" t="s">
        <v>54</v>
      </c>
      <c r="H22" s="2">
        <f>SUM(C22:C23)/SUM(C22:C23)</f>
        <v>1</v>
      </c>
    </row>
    <row r="23" ht="15.75" customHeight="1">
      <c r="A23" s="2" t="s">
        <v>55</v>
      </c>
      <c r="B23" s="2" t="s">
        <v>56</v>
      </c>
      <c r="C23" s="2">
        <v>4.0</v>
      </c>
      <c r="D23" s="2">
        <v>0.0</v>
      </c>
      <c r="E23" s="2" t="s">
        <v>52</v>
      </c>
      <c r="F23" s="2" t="s">
        <v>57</v>
      </c>
    </row>
    <row r="24" ht="15.75" customHeight="1"/>
    <row r="25" ht="15.75" customHeight="1">
      <c r="A25" s="1" t="s">
        <v>58</v>
      </c>
    </row>
    <row r="26" ht="15.75" customHeight="1">
      <c r="A26" s="1" t="s">
        <v>2</v>
      </c>
      <c r="B26" s="1" t="s">
        <v>3</v>
      </c>
      <c r="C26" s="1" t="s">
        <v>4</v>
      </c>
      <c r="D26" s="1" t="s">
        <v>5</v>
      </c>
      <c r="E26" s="1" t="s">
        <v>6</v>
      </c>
      <c r="F26" s="1" t="s">
        <v>7</v>
      </c>
      <c r="G26" s="1" t="s">
        <v>8</v>
      </c>
    </row>
    <row r="27" ht="15.75" customHeight="1">
      <c r="A27" s="2" t="s">
        <v>15</v>
      </c>
      <c r="B27" s="2" t="s">
        <v>16</v>
      </c>
      <c r="C27" s="2">
        <v>8.0</v>
      </c>
      <c r="D27" s="2">
        <v>4.0</v>
      </c>
      <c r="E27" s="2" t="s">
        <v>12</v>
      </c>
      <c r="F27" s="2" t="s">
        <v>13</v>
      </c>
      <c r="G27" s="3" t="s">
        <v>14</v>
      </c>
      <c r="H27" s="2">
        <f>SUM(C27:C32, C34:C42)/SUM(C27:C42)</f>
        <v>0.9727427598</v>
      </c>
    </row>
    <row r="28" ht="15.75" customHeight="1">
      <c r="A28" s="2" t="s">
        <v>59</v>
      </c>
      <c r="B28" s="2" t="s">
        <v>16</v>
      </c>
      <c r="C28" s="2">
        <v>8.0</v>
      </c>
      <c r="D28" s="2">
        <v>4.0</v>
      </c>
      <c r="E28" s="2" t="s">
        <v>12</v>
      </c>
      <c r="F28" s="2" t="s">
        <v>13</v>
      </c>
    </row>
    <row r="29" ht="15.75" customHeight="1">
      <c r="A29" s="2" t="s">
        <v>60</v>
      </c>
      <c r="B29" s="2" t="s">
        <v>61</v>
      </c>
      <c r="C29" s="2">
        <v>8.0</v>
      </c>
      <c r="D29" s="2">
        <v>2.0</v>
      </c>
      <c r="E29" s="2" t="s">
        <v>12</v>
      </c>
      <c r="F29" s="2" t="s">
        <v>13</v>
      </c>
    </row>
    <row r="30" ht="15.75" customHeight="1">
      <c r="A30" s="2" t="s">
        <v>62</v>
      </c>
      <c r="B30" s="2" t="s">
        <v>63</v>
      </c>
      <c r="C30" s="2">
        <v>4.0</v>
      </c>
      <c r="D30" s="2">
        <v>2.0</v>
      </c>
      <c r="E30" s="2" t="s">
        <v>12</v>
      </c>
      <c r="F30" s="2" t="s">
        <v>13</v>
      </c>
    </row>
    <row r="31" ht="15.75" customHeight="1">
      <c r="A31" s="2" t="s">
        <v>25</v>
      </c>
      <c r="B31" s="2" t="s">
        <v>26</v>
      </c>
      <c r="C31" s="2">
        <v>2.0</v>
      </c>
      <c r="D31" s="2">
        <v>4.0</v>
      </c>
      <c r="E31" s="2" t="s">
        <v>12</v>
      </c>
      <c r="F31" s="2" t="s">
        <v>13</v>
      </c>
    </row>
    <row r="32" ht="15.75" customHeight="1">
      <c r="A32" s="2" t="s">
        <v>64</v>
      </c>
      <c r="B32" s="2" t="s">
        <v>65</v>
      </c>
      <c r="C32" s="2">
        <v>18.0</v>
      </c>
      <c r="D32" s="2">
        <v>2.0</v>
      </c>
      <c r="E32" s="2" t="s">
        <v>12</v>
      </c>
      <c r="F32" s="2" t="s">
        <v>22</v>
      </c>
    </row>
    <row r="33" ht="15.75" customHeight="1">
      <c r="A33" s="2" t="s">
        <v>27</v>
      </c>
      <c r="B33" s="2" t="s">
        <v>28</v>
      </c>
      <c r="C33" s="2">
        <v>48.0</v>
      </c>
      <c r="D33" s="2">
        <v>0.0</v>
      </c>
      <c r="E33" s="2" t="s">
        <v>12</v>
      </c>
      <c r="F33" s="2" t="s">
        <v>13</v>
      </c>
    </row>
    <row r="34" ht="15.75" customHeight="1">
      <c r="A34" s="2" t="s">
        <v>29</v>
      </c>
      <c r="B34" s="2" t="s">
        <v>30</v>
      </c>
      <c r="C34" s="2">
        <v>16.0</v>
      </c>
      <c r="D34" s="2">
        <v>2.0</v>
      </c>
      <c r="E34" s="2" t="s">
        <v>12</v>
      </c>
      <c r="F34" s="2" t="s">
        <v>13</v>
      </c>
    </row>
    <row r="35" ht="15.75" customHeight="1">
      <c r="A35" s="2" t="s">
        <v>66</v>
      </c>
      <c r="B35" s="2" t="s">
        <v>67</v>
      </c>
      <c r="C35" s="2">
        <v>24.0</v>
      </c>
      <c r="D35" s="2">
        <v>4.0</v>
      </c>
      <c r="E35" s="2" t="s">
        <v>12</v>
      </c>
      <c r="F35" s="2" t="s">
        <v>13</v>
      </c>
    </row>
    <row r="36" ht="15.75" customHeight="1">
      <c r="A36" s="2" t="s">
        <v>68</v>
      </c>
      <c r="B36" s="2" t="s">
        <v>69</v>
      </c>
      <c r="C36" s="2">
        <v>20.0</v>
      </c>
      <c r="D36" s="2">
        <v>4.0</v>
      </c>
      <c r="E36" s="2" t="s">
        <v>12</v>
      </c>
      <c r="F36" s="2" t="s">
        <v>70</v>
      </c>
    </row>
    <row r="37" ht="15.75" customHeight="1">
      <c r="A37" s="2" t="s">
        <v>31</v>
      </c>
      <c r="B37" s="2" t="s">
        <v>32</v>
      </c>
      <c r="C37" s="2">
        <v>31.0</v>
      </c>
      <c r="D37" s="2">
        <v>4.0</v>
      </c>
      <c r="E37" s="2" t="s">
        <v>12</v>
      </c>
      <c r="F37" s="2" t="s">
        <v>33</v>
      </c>
    </row>
    <row r="38" ht="15.75" customHeight="1">
      <c r="A38" s="2" t="s">
        <v>34</v>
      </c>
      <c r="B38" s="2" t="s">
        <v>35</v>
      </c>
      <c r="C38" s="2">
        <v>30.0</v>
      </c>
      <c r="D38" s="2">
        <v>1.0</v>
      </c>
      <c r="E38" s="2" t="s">
        <v>12</v>
      </c>
      <c r="F38" s="2" t="s">
        <v>13</v>
      </c>
    </row>
    <row r="39" ht="15.75" customHeight="1">
      <c r="A39" s="2" t="s">
        <v>40</v>
      </c>
      <c r="B39" s="2" t="s">
        <v>41</v>
      </c>
      <c r="C39" s="2">
        <v>1479.0</v>
      </c>
      <c r="D39" s="2">
        <v>5.0</v>
      </c>
      <c r="E39" s="2" t="s">
        <v>12</v>
      </c>
      <c r="F39" s="2" t="s">
        <v>19</v>
      </c>
    </row>
    <row r="40" ht="15.75" customHeight="1">
      <c r="A40" s="2" t="s">
        <v>42</v>
      </c>
      <c r="B40" s="2" t="s">
        <v>43</v>
      </c>
      <c r="C40" s="2">
        <v>35.0</v>
      </c>
      <c r="D40" s="2">
        <v>1.0</v>
      </c>
      <c r="E40" s="2" t="s">
        <v>12</v>
      </c>
      <c r="F40" s="2" t="s">
        <v>13</v>
      </c>
    </row>
    <row r="41" ht="15.75" customHeight="1">
      <c r="A41" s="2" t="s">
        <v>44</v>
      </c>
      <c r="B41" s="2" t="s">
        <v>45</v>
      </c>
      <c r="C41" s="2">
        <v>17.0</v>
      </c>
      <c r="D41" s="2">
        <v>2.0</v>
      </c>
      <c r="E41" s="2" t="s">
        <v>12</v>
      </c>
      <c r="F41" s="2" t="s">
        <v>13</v>
      </c>
    </row>
    <row r="42" ht="15.75" customHeight="1">
      <c r="A42" s="2" t="s">
        <v>71</v>
      </c>
      <c r="B42" s="2" t="s">
        <v>72</v>
      </c>
      <c r="C42" s="2">
        <v>13.0</v>
      </c>
      <c r="D42" s="2">
        <v>4.0</v>
      </c>
      <c r="E42" s="2" t="s">
        <v>12</v>
      </c>
      <c r="F42" s="2" t="s">
        <v>13</v>
      </c>
    </row>
    <row r="43" ht="15.75" customHeight="1">
      <c r="A43" s="2" t="s">
        <v>50</v>
      </c>
      <c r="B43" s="2" t="s">
        <v>51</v>
      </c>
      <c r="C43" s="2">
        <v>7.0</v>
      </c>
      <c r="D43" s="2">
        <v>1.0</v>
      </c>
      <c r="E43" s="2" t="s">
        <v>52</v>
      </c>
      <c r="F43" s="2" t="s">
        <v>53</v>
      </c>
      <c r="G43" s="3" t="s">
        <v>54</v>
      </c>
      <c r="H43" s="2">
        <f>C43/SUM(C43:C44)</f>
        <v>0.1014492754</v>
      </c>
    </row>
    <row r="44" ht="15.75" customHeight="1">
      <c r="A44" s="2" t="s">
        <v>73</v>
      </c>
      <c r="B44" s="2" t="s">
        <v>74</v>
      </c>
      <c r="C44" s="2">
        <v>62.0</v>
      </c>
      <c r="D44" s="2">
        <v>0.0</v>
      </c>
      <c r="E44" s="2" t="s">
        <v>52</v>
      </c>
      <c r="F44" s="2" t="s">
        <v>13</v>
      </c>
    </row>
    <row r="45" ht="15.75" customHeight="1"/>
    <row r="46" ht="15.75" customHeight="1">
      <c r="A46" s="1" t="s">
        <v>75</v>
      </c>
    </row>
    <row r="47" ht="15.75" customHeight="1">
      <c r="A47" s="1" t="s">
        <v>2</v>
      </c>
      <c r="B47" s="1" t="s">
        <v>3</v>
      </c>
      <c r="C47" s="1" t="s">
        <v>4</v>
      </c>
      <c r="D47" s="1" t="s">
        <v>5</v>
      </c>
      <c r="E47" s="1" t="s">
        <v>6</v>
      </c>
      <c r="F47" s="1" t="s">
        <v>7</v>
      </c>
      <c r="G47" s="1" t="s">
        <v>8</v>
      </c>
    </row>
    <row r="48" ht="15.75" customHeight="1">
      <c r="A48" s="2" t="s">
        <v>76</v>
      </c>
      <c r="B48" s="2" t="s">
        <v>77</v>
      </c>
      <c r="C48" s="2">
        <v>7.0</v>
      </c>
      <c r="D48" s="2">
        <v>5.0</v>
      </c>
      <c r="E48" s="2" t="s">
        <v>12</v>
      </c>
      <c r="F48" s="2" t="s">
        <v>13</v>
      </c>
      <c r="G48" s="3" t="s">
        <v>14</v>
      </c>
      <c r="H48" s="2">
        <f>SUM(C48:C136, C138:C225)/SUM(C48:C225)</f>
        <v>0.9980457299</v>
      </c>
    </row>
    <row r="49" ht="15.75" customHeight="1">
      <c r="A49" s="2" t="s">
        <v>78</v>
      </c>
      <c r="B49" s="2" t="s">
        <v>79</v>
      </c>
      <c r="C49" s="2">
        <v>7.0</v>
      </c>
      <c r="D49" s="2">
        <v>4.0</v>
      </c>
      <c r="E49" s="2" t="s">
        <v>12</v>
      </c>
      <c r="F49" s="2" t="s">
        <v>57</v>
      </c>
    </row>
    <row r="50" ht="15.75" customHeight="1">
      <c r="A50" s="2" t="s">
        <v>80</v>
      </c>
      <c r="B50" s="2" t="s">
        <v>81</v>
      </c>
      <c r="C50" s="2">
        <v>19.0</v>
      </c>
      <c r="D50" s="2">
        <v>3.0</v>
      </c>
      <c r="E50" s="2" t="s">
        <v>12</v>
      </c>
      <c r="F50" s="2" t="s">
        <v>13</v>
      </c>
    </row>
    <row r="51" ht="15.75" customHeight="1">
      <c r="A51" s="2" t="s">
        <v>82</v>
      </c>
      <c r="B51" s="2" t="s">
        <v>83</v>
      </c>
      <c r="C51" s="2">
        <v>5.0</v>
      </c>
      <c r="D51" s="2">
        <v>3.0</v>
      </c>
      <c r="E51" s="2" t="s">
        <v>12</v>
      </c>
      <c r="F51" s="2" t="s">
        <v>22</v>
      </c>
    </row>
    <row r="52" ht="15.75" customHeight="1">
      <c r="A52" s="2" t="s">
        <v>84</v>
      </c>
      <c r="B52" s="2" t="s">
        <v>85</v>
      </c>
      <c r="C52" s="2">
        <v>32.0</v>
      </c>
      <c r="D52" s="2">
        <v>5.0</v>
      </c>
      <c r="E52" s="2" t="s">
        <v>12</v>
      </c>
      <c r="F52" s="2" t="s">
        <v>13</v>
      </c>
    </row>
    <row r="53" ht="15.75" customHeight="1">
      <c r="A53" s="2" t="s">
        <v>86</v>
      </c>
      <c r="B53" s="2" t="s">
        <v>87</v>
      </c>
      <c r="C53" s="2">
        <v>47.0</v>
      </c>
      <c r="D53" s="2">
        <v>4.0</v>
      </c>
      <c r="E53" s="2" t="s">
        <v>12</v>
      </c>
      <c r="F53" s="2" t="s">
        <v>53</v>
      </c>
    </row>
    <row r="54" ht="15.75" customHeight="1">
      <c r="A54" s="2" t="s">
        <v>88</v>
      </c>
      <c r="B54" s="2" t="s">
        <v>89</v>
      </c>
      <c r="C54" s="2">
        <v>17.0</v>
      </c>
      <c r="D54" s="2">
        <v>4.0</v>
      </c>
      <c r="E54" s="2" t="s">
        <v>12</v>
      </c>
      <c r="F54" s="2" t="s">
        <v>13</v>
      </c>
    </row>
    <row r="55" ht="15.75" customHeight="1">
      <c r="A55" s="2" t="s">
        <v>90</v>
      </c>
      <c r="B55" s="2" t="s">
        <v>91</v>
      </c>
      <c r="C55" s="2">
        <v>14.0</v>
      </c>
      <c r="D55" s="2">
        <v>5.0</v>
      </c>
      <c r="E55" s="2" t="s">
        <v>12</v>
      </c>
      <c r="F55" s="2" t="s">
        <v>92</v>
      </c>
    </row>
    <row r="56" ht="15.75" customHeight="1">
      <c r="A56" s="2" t="s">
        <v>93</v>
      </c>
      <c r="B56" s="2" t="s">
        <v>94</v>
      </c>
      <c r="C56" s="2">
        <v>22.0</v>
      </c>
      <c r="D56" s="2">
        <v>2.0</v>
      </c>
      <c r="E56" s="2" t="s">
        <v>12</v>
      </c>
      <c r="F56" s="2" t="s">
        <v>95</v>
      </c>
    </row>
    <row r="57" ht="15.75" customHeight="1">
      <c r="A57" s="2" t="s">
        <v>96</v>
      </c>
      <c r="B57" s="2" t="s">
        <v>97</v>
      </c>
      <c r="C57" s="2">
        <v>3.0</v>
      </c>
      <c r="D57" s="2">
        <v>4.0</v>
      </c>
      <c r="E57" s="2" t="s">
        <v>12</v>
      </c>
      <c r="F57" s="2" t="s">
        <v>98</v>
      </c>
    </row>
    <row r="58" ht="15.75" customHeight="1">
      <c r="A58" s="2" t="s">
        <v>99</v>
      </c>
      <c r="B58" s="2" t="s">
        <v>100</v>
      </c>
      <c r="C58" s="2">
        <v>86.0</v>
      </c>
      <c r="D58" s="2">
        <v>3.0</v>
      </c>
      <c r="E58" s="2" t="s">
        <v>12</v>
      </c>
      <c r="F58" s="2" t="s">
        <v>13</v>
      </c>
    </row>
    <row r="59" ht="15.75" customHeight="1">
      <c r="A59" s="2" t="s">
        <v>101</v>
      </c>
      <c r="B59" s="2" t="s">
        <v>102</v>
      </c>
      <c r="C59" s="2">
        <v>11.0</v>
      </c>
      <c r="D59" s="2">
        <v>2.0</v>
      </c>
      <c r="E59" s="2" t="s">
        <v>12</v>
      </c>
      <c r="F59" s="2" t="s">
        <v>13</v>
      </c>
    </row>
    <row r="60" ht="15.75" customHeight="1">
      <c r="A60" s="2" t="s">
        <v>103</v>
      </c>
      <c r="B60" s="2" t="s">
        <v>104</v>
      </c>
      <c r="C60" s="2">
        <v>5.0</v>
      </c>
      <c r="D60" s="2">
        <v>4.0</v>
      </c>
      <c r="E60" s="2" t="s">
        <v>12</v>
      </c>
      <c r="F60" s="2" t="s">
        <v>13</v>
      </c>
    </row>
    <row r="61" ht="15.75" customHeight="1">
      <c r="A61" s="2" t="s">
        <v>105</v>
      </c>
      <c r="B61" s="2" t="s">
        <v>106</v>
      </c>
      <c r="C61" s="2">
        <v>30.0</v>
      </c>
      <c r="D61" s="2">
        <v>3.0</v>
      </c>
      <c r="E61" s="2" t="s">
        <v>12</v>
      </c>
      <c r="F61" s="2" t="s">
        <v>107</v>
      </c>
    </row>
    <row r="62" ht="15.75" customHeight="1">
      <c r="A62" s="2" t="s">
        <v>108</v>
      </c>
      <c r="B62" s="2" t="s">
        <v>109</v>
      </c>
      <c r="C62" s="2">
        <v>22.0</v>
      </c>
      <c r="D62" s="2">
        <v>2.0</v>
      </c>
      <c r="E62" s="2" t="s">
        <v>12</v>
      </c>
      <c r="F62" s="2" t="s">
        <v>110</v>
      </c>
    </row>
    <row r="63" ht="15.75" customHeight="1">
      <c r="A63" s="2" t="s">
        <v>111</v>
      </c>
      <c r="B63" s="2" t="s">
        <v>112</v>
      </c>
      <c r="C63" s="2">
        <v>46.0</v>
      </c>
      <c r="D63" s="2">
        <v>3.0</v>
      </c>
      <c r="E63" s="2" t="s">
        <v>12</v>
      </c>
      <c r="F63" s="2" t="s">
        <v>13</v>
      </c>
    </row>
    <row r="64" ht="15.75" customHeight="1">
      <c r="A64" s="2" t="s">
        <v>113</v>
      </c>
      <c r="B64" s="2" t="s">
        <v>114</v>
      </c>
      <c r="C64" s="2">
        <v>13.0</v>
      </c>
      <c r="D64" s="2">
        <v>5.0</v>
      </c>
      <c r="E64" s="2" t="s">
        <v>12</v>
      </c>
      <c r="F64" s="2" t="s">
        <v>13</v>
      </c>
    </row>
    <row r="65" ht="15.75" customHeight="1">
      <c r="A65" s="2" t="s">
        <v>115</v>
      </c>
      <c r="B65" s="2" t="s">
        <v>116</v>
      </c>
      <c r="C65" s="2">
        <v>54.0</v>
      </c>
      <c r="D65" s="2">
        <v>2.0</v>
      </c>
      <c r="E65" s="2" t="s">
        <v>12</v>
      </c>
      <c r="F65" s="2" t="s">
        <v>13</v>
      </c>
    </row>
    <row r="66" ht="15.75" customHeight="1">
      <c r="A66" s="2" t="s">
        <v>117</v>
      </c>
      <c r="B66" s="2" t="s">
        <v>118</v>
      </c>
      <c r="C66" s="2">
        <v>8.0</v>
      </c>
      <c r="D66" s="2">
        <v>3.0</v>
      </c>
      <c r="E66" s="2" t="s">
        <v>12</v>
      </c>
      <c r="F66" s="2" t="s">
        <v>110</v>
      </c>
    </row>
    <row r="67" ht="15.75" customHeight="1">
      <c r="A67" s="2" t="s">
        <v>119</v>
      </c>
      <c r="B67" s="2" t="s">
        <v>120</v>
      </c>
      <c r="C67" s="2">
        <v>17.0</v>
      </c>
      <c r="D67" s="2">
        <v>3.0</v>
      </c>
      <c r="E67" s="2" t="s">
        <v>12</v>
      </c>
      <c r="F67" s="2" t="s">
        <v>13</v>
      </c>
    </row>
    <row r="68" ht="15.75" customHeight="1">
      <c r="A68" s="2" t="s">
        <v>121</v>
      </c>
      <c r="B68" s="2" t="s">
        <v>122</v>
      </c>
      <c r="C68" s="2">
        <v>18.0</v>
      </c>
      <c r="D68" s="2">
        <v>4.0</v>
      </c>
      <c r="E68" s="2" t="s">
        <v>12</v>
      </c>
      <c r="F68" s="2" t="s">
        <v>13</v>
      </c>
    </row>
    <row r="69" ht="15.75" customHeight="1">
      <c r="A69" s="2" t="s">
        <v>123</v>
      </c>
      <c r="B69" s="2" t="s">
        <v>124</v>
      </c>
      <c r="C69" s="2">
        <v>28.0</v>
      </c>
      <c r="D69" s="2">
        <v>1.0</v>
      </c>
      <c r="E69" s="2" t="s">
        <v>12</v>
      </c>
      <c r="F69" s="2" t="s">
        <v>13</v>
      </c>
    </row>
    <row r="70" ht="15.75" customHeight="1">
      <c r="A70" s="2" t="s">
        <v>125</v>
      </c>
      <c r="B70" s="2" t="s">
        <v>126</v>
      </c>
      <c r="C70" s="2">
        <v>7.0</v>
      </c>
      <c r="D70" s="2">
        <v>3.0</v>
      </c>
      <c r="E70" s="2" t="s">
        <v>12</v>
      </c>
      <c r="F70" s="2" t="s">
        <v>70</v>
      </c>
    </row>
    <row r="71" ht="15.75" customHeight="1">
      <c r="A71" s="2" t="s">
        <v>127</v>
      </c>
      <c r="B71" s="2" t="s">
        <v>128</v>
      </c>
      <c r="C71" s="2">
        <v>46.0</v>
      </c>
      <c r="D71" s="2">
        <v>5.0</v>
      </c>
      <c r="E71" s="2" t="s">
        <v>12</v>
      </c>
      <c r="F71" s="2" t="s">
        <v>13</v>
      </c>
    </row>
    <row r="72" ht="15.75" customHeight="1">
      <c r="A72" s="2" t="s">
        <v>129</v>
      </c>
      <c r="B72" s="2" t="s">
        <v>130</v>
      </c>
      <c r="C72" s="2">
        <v>9.0</v>
      </c>
      <c r="D72" s="2">
        <v>2.0</v>
      </c>
      <c r="E72" s="2" t="s">
        <v>12</v>
      </c>
      <c r="F72" s="2" t="s">
        <v>131</v>
      </c>
    </row>
    <row r="73" ht="15.75" customHeight="1">
      <c r="A73" s="2" t="s">
        <v>132</v>
      </c>
      <c r="B73" s="2" t="s">
        <v>133</v>
      </c>
      <c r="C73" s="2">
        <v>71.0</v>
      </c>
      <c r="D73" s="2">
        <v>4.0</v>
      </c>
      <c r="E73" s="2" t="s">
        <v>12</v>
      </c>
      <c r="F73" s="2" t="s">
        <v>13</v>
      </c>
    </row>
    <row r="74" ht="15.75" customHeight="1">
      <c r="A74" s="2" t="s">
        <v>134</v>
      </c>
      <c r="B74" s="2" t="s">
        <v>135</v>
      </c>
      <c r="C74" s="2">
        <v>3.0</v>
      </c>
      <c r="D74" s="2">
        <v>5.0</v>
      </c>
      <c r="E74" s="2" t="s">
        <v>12</v>
      </c>
      <c r="F74" s="2" t="s">
        <v>13</v>
      </c>
    </row>
    <row r="75" ht="15.75" customHeight="1">
      <c r="A75" s="2" t="s">
        <v>136</v>
      </c>
      <c r="B75" s="2" t="s">
        <v>137</v>
      </c>
      <c r="C75" s="2">
        <v>26.0</v>
      </c>
      <c r="D75" s="2">
        <v>4.0</v>
      </c>
      <c r="E75" s="2" t="s">
        <v>12</v>
      </c>
      <c r="F75" s="2" t="s">
        <v>13</v>
      </c>
    </row>
    <row r="76" ht="15.75" customHeight="1">
      <c r="A76" s="2" t="s">
        <v>138</v>
      </c>
      <c r="B76" s="2" t="s">
        <v>139</v>
      </c>
      <c r="C76" s="2">
        <v>2.0</v>
      </c>
      <c r="D76" s="2">
        <v>5.0</v>
      </c>
      <c r="E76" s="2" t="s">
        <v>12</v>
      </c>
      <c r="F76" s="2" t="s">
        <v>13</v>
      </c>
    </row>
    <row r="77" ht="15.75" customHeight="1">
      <c r="A77" s="2" t="s">
        <v>140</v>
      </c>
      <c r="B77" s="2" t="s">
        <v>141</v>
      </c>
      <c r="C77" s="2">
        <v>33.0</v>
      </c>
      <c r="D77" s="2">
        <v>3.0</v>
      </c>
      <c r="E77" s="2" t="s">
        <v>12</v>
      </c>
      <c r="F77" s="2" t="s">
        <v>13</v>
      </c>
    </row>
    <row r="78" ht="15.75" customHeight="1">
      <c r="A78" s="2" t="s">
        <v>142</v>
      </c>
      <c r="B78" s="2" t="s">
        <v>143</v>
      </c>
      <c r="C78" s="2">
        <v>11.0</v>
      </c>
      <c r="D78" s="2">
        <v>1.0</v>
      </c>
      <c r="E78" s="2" t="s">
        <v>12</v>
      </c>
      <c r="F78" s="2" t="s">
        <v>110</v>
      </c>
    </row>
    <row r="79" ht="15.75" customHeight="1">
      <c r="A79" s="2" t="s">
        <v>144</v>
      </c>
      <c r="B79" s="2" t="s">
        <v>145</v>
      </c>
      <c r="C79" s="2">
        <v>66.0</v>
      </c>
      <c r="D79" s="2">
        <v>3.0</v>
      </c>
      <c r="E79" s="2" t="s">
        <v>12</v>
      </c>
      <c r="F79" s="2" t="s">
        <v>131</v>
      </c>
    </row>
    <row r="80" ht="15.75" customHeight="1">
      <c r="A80" s="2" t="s">
        <v>15</v>
      </c>
      <c r="B80" s="2" t="s">
        <v>16</v>
      </c>
      <c r="C80" s="2">
        <v>11.0</v>
      </c>
      <c r="D80" s="2">
        <v>4.0</v>
      </c>
      <c r="E80" s="2" t="s">
        <v>12</v>
      </c>
      <c r="F80" s="2" t="s">
        <v>13</v>
      </c>
    </row>
    <row r="81" ht="15.75" customHeight="1">
      <c r="A81" s="2" t="s">
        <v>146</v>
      </c>
      <c r="B81" s="2" t="s">
        <v>147</v>
      </c>
      <c r="C81" s="2">
        <v>14.0</v>
      </c>
      <c r="D81" s="2">
        <v>1.0</v>
      </c>
      <c r="E81" s="2" t="s">
        <v>12</v>
      </c>
      <c r="F81" s="2" t="s">
        <v>22</v>
      </c>
    </row>
    <row r="82" ht="15.75" customHeight="1">
      <c r="A82" s="2" t="s">
        <v>148</v>
      </c>
      <c r="B82" s="2" t="s">
        <v>149</v>
      </c>
      <c r="C82" s="2">
        <v>17.0</v>
      </c>
      <c r="D82" s="2">
        <v>3.0</v>
      </c>
      <c r="E82" s="2" t="s">
        <v>12</v>
      </c>
      <c r="F82" s="2" t="s">
        <v>110</v>
      </c>
    </row>
    <row r="83" ht="15.75" customHeight="1">
      <c r="A83" s="2" t="s">
        <v>150</v>
      </c>
      <c r="B83" s="2" t="s">
        <v>151</v>
      </c>
      <c r="C83" s="2">
        <v>8.0</v>
      </c>
      <c r="D83" s="2">
        <v>2.0</v>
      </c>
      <c r="E83" s="2" t="s">
        <v>12</v>
      </c>
      <c r="F83" s="2" t="s">
        <v>110</v>
      </c>
    </row>
    <row r="84" ht="15.75" customHeight="1">
      <c r="A84" s="2" t="s">
        <v>152</v>
      </c>
      <c r="B84" s="2" t="s">
        <v>153</v>
      </c>
      <c r="C84" s="2">
        <v>13.0</v>
      </c>
      <c r="D84" s="2">
        <v>4.0</v>
      </c>
      <c r="E84" s="2" t="s">
        <v>12</v>
      </c>
      <c r="F84" s="2" t="s">
        <v>13</v>
      </c>
    </row>
    <row r="85" ht="15.75" customHeight="1">
      <c r="A85" s="2" t="s">
        <v>154</v>
      </c>
      <c r="B85" s="2" t="s">
        <v>155</v>
      </c>
      <c r="C85" s="2">
        <v>5.0</v>
      </c>
      <c r="D85" s="2">
        <v>3.0</v>
      </c>
      <c r="E85" s="2" t="s">
        <v>12</v>
      </c>
      <c r="F85" s="2" t="s">
        <v>13</v>
      </c>
    </row>
    <row r="86" ht="15.75" customHeight="1">
      <c r="A86" s="2" t="s">
        <v>156</v>
      </c>
      <c r="B86" s="2" t="s">
        <v>157</v>
      </c>
      <c r="C86" s="2">
        <v>22.0</v>
      </c>
      <c r="D86" s="2">
        <v>4.0</v>
      </c>
      <c r="E86" s="2" t="s">
        <v>12</v>
      </c>
      <c r="F86" s="2" t="s">
        <v>22</v>
      </c>
    </row>
    <row r="87" ht="15.75" customHeight="1">
      <c r="A87" s="2" t="s">
        <v>158</v>
      </c>
      <c r="B87" s="2" t="s">
        <v>159</v>
      </c>
      <c r="C87" s="2">
        <v>5.0</v>
      </c>
      <c r="D87" s="2">
        <v>3.0</v>
      </c>
      <c r="E87" s="2" t="s">
        <v>12</v>
      </c>
      <c r="F87" s="2" t="s">
        <v>22</v>
      </c>
    </row>
    <row r="88" ht="15.75" customHeight="1">
      <c r="A88" s="2" t="s">
        <v>160</v>
      </c>
      <c r="B88" s="2" t="s">
        <v>161</v>
      </c>
      <c r="C88" s="2">
        <v>23.0</v>
      </c>
      <c r="D88" s="2">
        <v>1.0</v>
      </c>
      <c r="E88" s="2" t="s">
        <v>12</v>
      </c>
      <c r="F88" s="2" t="s">
        <v>110</v>
      </c>
    </row>
    <row r="89" ht="15.75" customHeight="1">
      <c r="A89" s="2" t="s">
        <v>162</v>
      </c>
      <c r="B89" s="2" t="s">
        <v>163</v>
      </c>
      <c r="C89" s="2">
        <v>20.0</v>
      </c>
      <c r="D89" s="2">
        <v>4.0</v>
      </c>
      <c r="E89" s="2" t="s">
        <v>12</v>
      </c>
      <c r="F89" s="2" t="s">
        <v>13</v>
      </c>
    </row>
    <row r="90" ht="15.75" customHeight="1">
      <c r="A90" s="2" t="s">
        <v>20</v>
      </c>
      <c r="B90" s="2" t="s">
        <v>21</v>
      </c>
      <c r="C90" s="2">
        <v>61.0</v>
      </c>
      <c r="D90" s="2">
        <v>3.0</v>
      </c>
      <c r="E90" s="2" t="s">
        <v>12</v>
      </c>
      <c r="F90" s="2" t="s">
        <v>22</v>
      </c>
    </row>
    <row r="91" ht="15.75" customHeight="1">
      <c r="A91" s="2" t="s">
        <v>164</v>
      </c>
      <c r="B91" s="2" t="s">
        <v>165</v>
      </c>
      <c r="C91" s="2">
        <v>24.0</v>
      </c>
      <c r="D91" s="2">
        <v>3.0</v>
      </c>
      <c r="E91" s="2" t="s">
        <v>12</v>
      </c>
      <c r="F91" s="2" t="s">
        <v>13</v>
      </c>
    </row>
    <row r="92" ht="15.75" customHeight="1">
      <c r="A92" s="2" t="s">
        <v>166</v>
      </c>
      <c r="B92" s="2" t="s">
        <v>167</v>
      </c>
      <c r="C92" s="2">
        <v>43.0</v>
      </c>
      <c r="D92" s="2">
        <v>4.0</v>
      </c>
      <c r="E92" s="2" t="s">
        <v>12</v>
      </c>
      <c r="F92" s="2" t="s">
        <v>13</v>
      </c>
    </row>
    <row r="93" ht="15.75" customHeight="1">
      <c r="A93" s="2" t="s">
        <v>168</v>
      </c>
      <c r="B93" s="2" t="s">
        <v>169</v>
      </c>
      <c r="C93" s="2">
        <v>68.0</v>
      </c>
      <c r="D93" s="2">
        <v>3.0</v>
      </c>
      <c r="E93" s="2" t="s">
        <v>12</v>
      </c>
      <c r="F93" s="2" t="s">
        <v>70</v>
      </c>
    </row>
    <row r="94" ht="15.75" customHeight="1">
      <c r="A94" s="2" t="s">
        <v>170</v>
      </c>
      <c r="B94" s="2" t="s">
        <v>171</v>
      </c>
      <c r="C94" s="2">
        <v>10.0</v>
      </c>
      <c r="D94" s="2">
        <v>2.0</v>
      </c>
      <c r="E94" s="2" t="s">
        <v>12</v>
      </c>
      <c r="F94" s="2" t="s">
        <v>57</v>
      </c>
    </row>
    <row r="95" ht="15.75" customHeight="1">
      <c r="A95" s="2" t="s">
        <v>172</v>
      </c>
      <c r="B95" s="2" t="s">
        <v>173</v>
      </c>
      <c r="C95" s="2">
        <v>12.0</v>
      </c>
      <c r="D95" s="2">
        <v>3.0</v>
      </c>
      <c r="E95" s="2" t="s">
        <v>12</v>
      </c>
      <c r="F95" s="2" t="s">
        <v>131</v>
      </c>
    </row>
    <row r="96" ht="15.75" customHeight="1">
      <c r="A96" s="2" t="s">
        <v>174</v>
      </c>
      <c r="B96" s="2" t="s">
        <v>175</v>
      </c>
      <c r="C96" s="2">
        <v>15.0</v>
      </c>
      <c r="D96" s="2">
        <v>5.0</v>
      </c>
      <c r="E96" s="2" t="s">
        <v>12</v>
      </c>
      <c r="F96" s="2" t="s">
        <v>13</v>
      </c>
    </row>
    <row r="97" ht="15.75" customHeight="1">
      <c r="A97" s="2" t="s">
        <v>176</v>
      </c>
      <c r="B97" s="2" t="s">
        <v>177</v>
      </c>
      <c r="C97" s="2">
        <v>9.0</v>
      </c>
      <c r="D97" s="2">
        <v>5.0</v>
      </c>
      <c r="E97" s="2" t="s">
        <v>12</v>
      </c>
      <c r="F97" s="2" t="s">
        <v>178</v>
      </c>
    </row>
    <row r="98" ht="15.75" customHeight="1">
      <c r="A98" s="2" t="s">
        <v>59</v>
      </c>
      <c r="B98" s="2" t="s">
        <v>16</v>
      </c>
      <c r="C98" s="2">
        <v>17.0</v>
      </c>
      <c r="D98" s="2">
        <v>4.0</v>
      </c>
      <c r="E98" s="2" t="s">
        <v>12</v>
      </c>
      <c r="F98" s="2" t="s">
        <v>13</v>
      </c>
    </row>
    <row r="99" ht="15.75" customHeight="1">
      <c r="A99" s="2" t="s">
        <v>179</v>
      </c>
      <c r="B99" s="2" t="s">
        <v>180</v>
      </c>
      <c r="C99" s="2">
        <v>106.0</v>
      </c>
      <c r="D99" s="2">
        <v>3.0</v>
      </c>
      <c r="E99" s="2" t="s">
        <v>12</v>
      </c>
      <c r="F99" s="2" t="s">
        <v>22</v>
      </c>
    </row>
    <row r="100" ht="15.75" customHeight="1">
      <c r="A100" s="2" t="s">
        <v>181</v>
      </c>
      <c r="B100" s="2" t="s">
        <v>182</v>
      </c>
      <c r="C100" s="2">
        <v>5.0</v>
      </c>
      <c r="D100" s="2">
        <v>3.0</v>
      </c>
      <c r="E100" s="2" t="s">
        <v>12</v>
      </c>
      <c r="F100" s="2" t="s">
        <v>53</v>
      </c>
    </row>
    <row r="101" ht="15.75" customHeight="1">
      <c r="A101" s="2" t="s">
        <v>183</v>
      </c>
      <c r="B101" s="2" t="s">
        <v>184</v>
      </c>
      <c r="C101" s="2">
        <v>17.0</v>
      </c>
      <c r="D101" s="2">
        <v>2.0</v>
      </c>
      <c r="E101" s="2" t="s">
        <v>12</v>
      </c>
      <c r="F101" s="2" t="s">
        <v>185</v>
      </c>
    </row>
    <row r="102" ht="15.75" customHeight="1">
      <c r="A102" s="2" t="s">
        <v>186</v>
      </c>
      <c r="B102" s="2" t="s">
        <v>187</v>
      </c>
      <c r="C102" s="2">
        <v>22.0</v>
      </c>
      <c r="D102" s="2">
        <v>1.0</v>
      </c>
      <c r="E102" s="2" t="s">
        <v>12</v>
      </c>
      <c r="F102" s="2" t="s">
        <v>13</v>
      </c>
    </row>
    <row r="103" ht="15.75" customHeight="1">
      <c r="A103" s="2" t="s">
        <v>188</v>
      </c>
      <c r="B103" s="2" t="s">
        <v>189</v>
      </c>
      <c r="C103" s="2">
        <v>38.0</v>
      </c>
      <c r="D103" s="2">
        <v>4.0</v>
      </c>
      <c r="E103" s="2" t="s">
        <v>12</v>
      </c>
      <c r="F103" s="2" t="s">
        <v>13</v>
      </c>
    </row>
    <row r="104" ht="15.75" customHeight="1">
      <c r="A104" s="2" t="s">
        <v>190</v>
      </c>
      <c r="B104" s="2" t="s">
        <v>191</v>
      </c>
      <c r="C104" s="2">
        <v>4.0</v>
      </c>
      <c r="D104" s="2">
        <v>2.0</v>
      </c>
      <c r="E104" s="2" t="s">
        <v>12</v>
      </c>
      <c r="F104" s="2" t="s">
        <v>13</v>
      </c>
    </row>
    <row r="105" ht="15.75" customHeight="1">
      <c r="A105" s="2" t="s">
        <v>192</v>
      </c>
      <c r="B105" s="2" t="s">
        <v>193</v>
      </c>
      <c r="C105" s="2">
        <v>6.0</v>
      </c>
      <c r="D105" s="2">
        <v>5.0</v>
      </c>
      <c r="E105" s="2" t="s">
        <v>12</v>
      </c>
      <c r="F105" s="2" t="s">
        <v>13</v>
      </c>
    </row>
    <row r="106" ht="15.75" customHeight="1">
      <c r="A106" s="2" t="s">
        <v>60</v>
      </c>
      <c r="B106" s="2" t="s">
        <v>61</v>
      </c>
      <c r="C106" s="2">
        <v>16.0</v>
      </c>
      <c r="D106" s="2">
        <v>2.0</v>
      </c>
      <c r="E106" s="2" t="s">
        <v>12</v>
      </c>
      <c r="F106" s="2" t="s">
        <v>13</v>
      </c>
    </row>
    <row r="107" ht="15.75" customHeight="1">
      <c r="A107" s="2" t="s">
        <v>23</v>
      </c>
      <c r="B107" s="2" t="s">
        <v>24</v>
      </c>
      <c r="C107" s="2">
        <v>139.0</v>
      </c>
      <c r="D107" s="2">
        <v>4.0</v>
      </c>
      <c r="E107" s="2" t="s">
        <v>12</v>
      </c>
      <c r="F107" s="2" t="s">
        <v>13</v>
      </c>
    </row>
    <row r="108" ht="15.75" customHeight="1">
      <c r="A108" s="2" t="s">
        <v>194</v>
      </c>
      <c r="B108" s="2" t="s">
        <v>195</v>
      </c>
      <c r="C108" s="2">
        <v>8.0</v>
      </c>
      <c r="D108" s="2">
        <v>4.0</v>
      </c>
      <c r="E108" s="2" t="s">
        <v>12</v>
      </c>
      <c r="F108" s="2" t="s">
        <v>13</v>
      </c>
    </row>
    <row r="109" ht="15.75" customHeight="1">
      <c r="A109" s="2" t="s">
        <v>196</v>
      </c>
      <c r="B109" s="2" t="s">
        <v>197</v>
      </c>
      <c r="C109" s="2">
        <v>6.0</v>
      </c>
      <c r="D109" s="2">
        <v>2.0</v>
      </c>
      <c r="E109" s="2" t="s">
        <v>12</v>
      </c>
      <c r="F109" s="2" t="s">
        <v>13</v>
      </c>
    </row>
    <row r="110" ht="15.75" customHeight="1">
      <c r="A110" s="2" t="s">
        <v>198</v>
      </c>
      <c r="B110" s="2" t="s">
        <v>199</v>
      </c>
      <c r="C110" s="2">
        <v>6.0</v>
      </c>
      <c r="D110" s="2">
        <v>5.0</v>
      </c>
      <c r="E110" s="2" t="s">
        <v>12</v>
      </c>
      <c r="F110" s="2" t="s">
        <v>13</v>
      </c>
    </row>
    <row r="111" ht="15.75" customHeight="1">
      <c r="A111" s="2" t="s">
        <v>200</v>
      </c>
      <c r="B111" s="2" t="s">
        <v>201</v>
      </c>
      <c r="C111" s="2">
        <v>5.0</v>
      </c>
      <c r="D111" s="2">
        <v>4.0</v>
      </c>
      <c r="E111" s="2" t="s">
        <v>12</v>
      </c>
      <c r="F111" s="2" t="s">
        <v>13</v>
      </c>
    </row>
    <row r="112" ht="15.75" customHeight="1">
      <c r="A112" s="2" t="s">
        <v>202</v>
      </c>
      <c r="B112" s="2" t="s">
        <v>203</v>
      </c>
      <c r="C112" s="2">
        <v>35.0</v>
      </c>
      <c r="D112" s="2">
        <v>4.0</v>
      </c>
      <c r="E112" s="2" t="s">
        <v>12</v>
      </c>
      <c r="F112" s="2" t="s">
        <v>13</v>
      </c>
    </row>
    <row r="113" ht="15.75" customHeight="1">
      <c r="A113" s="2" t="s">
        <v>204</v>
      </c>
      <c r="B113" s="2" t="s">
        <v>205</v>
      </c>
      <c r="C113" s="2">
        <v>5.0</v>
      </c>
      <c r="D113" s="2">
        <v>4.0</v>
      </c>
      <c r="E113" s="2" t="s">
        <v>12</v>
      </c>
      <c r="F113" s="2" t="s">
        <v>70</v>
      </c>
    </row>
    <row r="114" ht="15.75" customHeight="1">
      <c r="A114" s="2" t="s">
        <v>206</v>
      </c>
      <c r="B114" s="2" t="s">
        <v>207</v>
      </c>
      <c r="C114" s="2">
        <v>8.0</v>
      </c>
      <c r="D114" s="2">
        <v>3.0</v>
      </c>
      <c r="E114" s="2" t="s">
        <v>12</v>
      </c>
      <c r="F114" s="2" t="s">
        <v>107</v>
      </c>
    </row>
    <row r="115" ht="15.75" customHeight="1">
      <c r="A115" s="2" t="s">
        <v>208</v>
      </c>
      <c r="B115" s="2" t="s">
        <v>209</v>
      </c>
      <c r="C115" s="2">
        <v>36.0</v>
      </c>
      <c r="D115" s="2">
        <v>3.0</v>
      </c>
      <c r="E115" s="2" t="s">
        <v>12</v>
      </c>
      <c r="F115" s="2" t="s">
        <v>13</v>
      </c>
    </row>
    <row r="116" ht="15.75" customHeight="1">
      <c r="A116" s="2" t="s">
        <v>210</v>
      </c>
      <c r="B116" s="2" t="s">
        <v>211</v>
      </c>
      <c r="C116" s="2">
        <v>4.0</v>
      </c>
      <c r="D116" s="2">
        <v>5.0</v>
      </c>
      <c r="E116" s="2" t="s">
        <v>12</v>
      </c>
      <c r="F116" s="2" t="s">
        <v>13</v>
      </c>
    </row>
    <row r="117" ht="15.75" customHeight="1">
      <c r="A117" s="2" t="s">
        <v>212</v>
      </c>
      <c r="B117" s="2" t="s">
        <v>213</v>
      </c>
      <c r="C117" s="2">
        <v>25.0</v>
      </c>
      <c r="D117" s="2">
        <v>4.0</v>
      </c>
      <c r="E117" s="2" t="s">
        <v>12</v>
      </c>
      <c r="F117" s="2" t="s">
        <v>214</v>
      </c>
    </row>
    <row r="118" ht="15.75" customHeight="1">
      <c r="A118" s="2" t="s">
        <v>215</v>
      </c>
      <c r="B118" s="2" t="s">
        <v>216</v>
      </c>
      <c r="C118" s="2">
        <v>25.0</v>
      </c>
      <c r="D118" s="2">
        <v>3.0</v>
      </c>
      <c r="E118" s="2" t="s">
        <v>12</v>
      </c>
      <c r="F118" s="2" t="s">
        <v>107</v>
      </c>
    </row>
    <row r="119" ht="15.75" customHeight="1">
      <c r="A119" s="2" t="s">
        <v>217</v>
      </c>
      <c r="B119" s="2" t="s">
        <v>218</v>
      </c>
      <c r="C119" s="2">
        <v>19.0</v>
      </c>
      <c r="D119" s="2">
        <v>3.0</v>
      </c>
      <c r="E119" s="2" t="s">
        <v>12</v>
      </c>
      <c r="F119" s="2" t="s">
        <v>13</v>
      </c>
    </row>
    <row r="120" ht="15.75" customHeight="1">
      <c r="A120" s="2" t="s">
        <v>219</v>
      </c>
      <c r="B120" s="2" t="s">
        <v>220</v>
      </c>
      <c r="C120" s="2">
        <v>3.0</v>
      </c>
      <c r="D120" s="2">
        <v>5.0</v>
      </c>
      <c r="E120" s="2" t="s">
        <v>12</v>
      </c>
      <c r="F120" s="2" t="s">
        <v>185</v>
      </c>
    </row>
    <row r="121" ht="15.75" customHeight="1">
      <c r="A121" s="2" t="s">
        <v>221</v>
      </c>
      <c r="B121" s="2" t="s">
        <v>222</v>
      </c>
      <c r="C121" s="2">
        <v>2.0</v>
      </c>
      <c r="D121" s="2">
        <v>3.0</v>
      </c>
      <c r="E121" s="2" t="s">
        <v>12</v>
      </c>
      <c r="F121" s="2" t="s">
        <v>98</v>
      </c>
    </row>
    <row r="122" ht="15.75" customHeight="1">
      <c r="A122" s="2" t="s">
        <v>223</v>
      </c>
      <c r="B122" s="2" t="s">
        <v>224</v>
      </c>
      <c r="C122" s="2">
        <v>32.0</v>
      </c>
      <c r="D122" s="2">
        <v>3.0</v>
      </c>
      <c r="E122" s="2" t="s">
        <v>12</v>
      </c>
      <c r="F122" s="2" t="s">
        <v>98</v>
      </c>
    </row>
    <row r="123" ht="15.75" customHeight="1">
      <c r="A123" s="2" t="s">
        <v>225</v>
      </c>
      <c r="B123" s="2" t="s">
        <v>226</v>
      </c>
      <c r="C123" s="2">
        <v>8.0</v>
      </c>
      <c r="D123" s="2">
        <v>4.0</v>
      </c>
      <c r="E123" s="2" t="s">
        <v>12</v>
      </c>
      <c r="F123" s="2" t="s">
        <v>13</v>
      </c>
    </row>
    <row r="124" ht="15.75" customHeight="1">
      <c r="A124" s="2" t="s">
        <v>227</v>
      </c>
      <c r="B124" s="2" t="s">
        <v>228</v>
      </c>
      <c r="C124" s="2">
        <v>4.0</v>
      </c>
      <c r="D124" s="2">
        <v>1.0</v>
      </c>
      <c r="E124" s="2" t="s">
        <v>12</v>
      </c>
      <c r="F124" s="2" t="s">
        <v>92</v>
      </c>
    </row>
    <row r="125" ht="15.75" customHeight="1">
      <c r="A125" s="2" t="s">
        <v>229</v>
      </c>
      <c r="B125" s="2" t="s">
        <v>230</v>
      </c>
      <c r="C125" s="2">
        <v>14.0</v>
      </c>
      <c r="D125" s="2">
        <v>3.0</v>
      </c>
      <c r="E125" s="2" t="s">
        <v>12</v>
      </c>
      <c r="F125" s="2" t="s">
        <v>13</v>
      </c>
    </row>
    <row r="126" ht="15.75" customHeight="1">
      <c r="A126" s="2" t="s">
        <v>231</v>
      </c>
      <c r="B126" s="2" t="s">
        <v>232</v>
      </c>
      <c r="C126" s="2">
        <v>16.0</v>
      </c>
      <c r="D126" s="2">
        <v>2.0</v>
      </c>
      <c r="E126" s="2" t="s">
        <v>12</v>
      </c>
      <c r="F126" s="2" t="s">
        <v>13</v>
      </c>
    </row>
    <row r="127" ht="15.75" customHeight="1">
      <c r="A127" s="2" t="s">
        <v>233</v>
      </c>
      <c r="B127" s="2" t="s">
        <v>234</v>
      </c>
      <c r="C127" s="2">
        <v>22.0</v>
      </c>
      <c r="D127" s="2">
        <v>4.0</v>
      </c>
      <c r="E127" s="2" t="s">
        <v>12</v>
      </c>
      <c r="F127" s="2" t="s">
        <v>13</v>
      </c>
    </row>
    <row r="128" ht="15.75" customHeight="1">
      <c r="A128" s="2" t="s">
        <v>235</v>
      </c>
      <c r="B128" s="2" t="s">
        <v>236</v>
      </c>
      <c r="C128" s="2">
        <v>48.0</v>
      </c>
      <c r="D128" s="2">
        <v>4.0</v>
      </c>
      <c r="E128" s="2" t="s">
        <v>12</v>
      </c>
      <c r="F128" s="2" t="s">
        <v>13</v>
      </c>
    </row>
    <row r="129" ht="15.75" customHeight="1">
      <c r="A129" s="2" t="s">
        <v>237</v>
      </c>
      <c r="B129" s="2" t="s">
        <v>238</v>
      </c>
      <c r="C129" s="2">
        <v>18.0</v>
      </c>
      <c r="D129" s="2">
        <v>4.0</v>
      </c>
      <c r="E129" s="2" t="s">
        <v>12</v>
      </c>
      <c r="F129" s="2" t="s">
        <v>13</v>
      </c>
    </row>
    <row r="130" ht="15.75" customHeight="1">
      <c r="A130" s="2" t="s">
        <v>239</v>
      </c>
      <c r="B130" s="2" t="s">
        <v>240</v>
      </c>
      <c r="C130" s="2">
        <v>8.0</v>
      </c>
      <c r="D130" s="2">
        <v>4.0</v>
      </c>
      <c r="E130" s="2" t="s">
        <v>12</v>
      </c>
      <c r="F130" s="2" t="s">
        <v>13</v>
      </c>
    </row>
    <row r="131" ht="15.75" customHeight="1">
      <c r="A131" s="2" t="s">
        <v>241</v>
      </c>
      <c r="B131" s="2" t="s">
        <v>242</v>
      </c>
      <c r="C131" s="2">
        <v>25.0</v>
      </c>
      <c r="D131" s="2">
        <v>2.0</v>
      </c>
      <c r="E131" s="2" t="s">
        <v>12</v>
      </c>
      <c r="F131" s="2" t="s">
        <v>13</v>
      </c>
    </row>
    <row r="132" ht="15.75" customHeight="1">
      <c r="A132" s="2" t="s">
        <v>64</v>
      </c>
      <c r="B132" s="2" t="s">
        <v>65</v>
      </c>
      <c r="C132" s="2">
        <v>10.0</v>
      </c>
      <c r="D132" s="2">
        <v>2.0</v>
      </c>
      <c r="E132" s="2" t="s">
        <v>12</v>
      </c>
      <c r="F132" s="2" t="s">
        <v>22</v>
      </c>
    </row>
    <row r="133" ht="15.75" customHeight="1">
      <c r="A133" s="2" t="s">
        <v>243</v>
      </c>
      <c r="B133" s="2" t="s">
        <v>244</v>
      </c>
      <c r="C133" s="2">
        <v>11.0</v>
      </c>
      <c r="D133" s="2">
        <v>0.0</v>
      </c>
      <c r="E133" s="2" t="s">
        <v>12</v>
      </c>
      <c r="F133" s="2" t="s">
        <v>245</v>
      </c>
    </row>
    <row r="134" ht="15.75" customHeight="1">
      <c r="A134" s="2" t="s">
        <v>246</v>
      </c>
      <c r="B134" s="2" t="s">
        <v>247</v>
      </c>
      <c r="C134" s="2">
        <v>25.0</v>
      </c>
      <c r="D134" s="2">
        <v>3.0</v>
      </c>
      <c r="E134" s="2" t="s">
        <v>12</v>
      </c>
      <c r="F134" s="2" t="s">
        <v>13</v>
      </c>
    </row>
    <row r="135" ht="15.75" customHeight="1">
      <c r="A135" s="2" t="s">
        <v>248</v>
      </c>
      <c r="B135" s="2" t="s">
        <v>249</v>
      </c>
      <c r="C135" s="2">
        <v>12.0</v>
      </c>
      <c r="D135" s="2">
        <v>4.0</v>
      </c>
      <c r="E135" s="2" t="s">
        <v>12</v>
      </c>
      <c r="F135" s="2" t="s">
        <v>22</v>
      </c>
    </row>
    <row r="136" ht="15.75" customHeight="1">
      <c r="A136" s="2" t="s">
        <v>250</v>
      </c>
      <c r="B136" s="2" t="s">
        <v>251</v>
      </c>
      <c r="C136" s="2">
        <v>31.0</v>
      </c>
      <c r="D136" s="2">
        <v>5.0</v>
      </c>
      <c r="E136" s="2" t="s">
        <v>12</v>
      </c>
      <c r="F136" s="2" t="s">
        <v>13</v>
      </c>
    </row>
    <row r="137" ht="15.75" customHeight="1">
      <c r="A137" s="2" t="s">
        <v>27</v>
      </c>
      <c r="B137" s="2" t="s">
        <v>28</v>
      </c>
      <c r="C137" s="2">
        <v>10.0</v>
      </c>
      <c r="D137" s="2">
        <v>0.0</v>
      </c>
      <c r="E137" s="2" t="s">
        <v>12</v>
      </c>
      <c r="F137" s="2" t="s">
        <v>13</v>
      </c>
    </row>
    <row r="138" ht="15.75" customHeight="1">
      <c r="A138" s="2" t="s">
        <v>252</v>
      </c>
      <c r="B138" s="2" t="s">
        <v>253</v>
      </c>
      <c r="C138" s="2">
        <v>8.0</v>
      </c>
      <c r="D138" s="2">
        <v>3.0</v>
      </c>
      <c r="E138" s="2" t="s">
        <v>12</v>
      </c>
      <c r="F138" s="2" t="s">
        <v>13</v>
      </c>
    </row>
    <row r="139" ht="15.75" customHeight="1">
      <c r="A139" s="2" t="s">
        <v>254</v>
      </c>
      <c r="B139" s="2" t="s">
        <v>255</v>
      </c>
      <c r="C139" s="2">
        <v>6.0</v>
      </c>
      <c r="D139" s="2">
        <v>3.0</v>
      </c>
      <c r="E139" s="2" t="s">
        <v>12</v>
      </c>
      <c r="F139" s="2" t="s">
        <v>13</v>
      </c>
    </row>
    <row r="140" ht="15.75" customHeight="1">
      <c r="A140" s="2" t="s">
        <v>256</v>
      </c>
      <c r="B140" s="2" t="s">
        <v>257</v>
      </c>
      <c r="C140" s="2">
        <v>9.0</v>
      </c>
      <c r="D140" s="2">
        <v>1.0</v>
      </c>
      <c r="E140" s="2" t="s">
        <v>12</v>
      </c>
      <c r="F140" s="2" t="s">
        <v>98</v>
      </c>
    </row>
    <row r="141" ht="15.75" customHeight="1">
      <c r="A141" s="2" t="s">
        <v>258</v>
      </c>
      <c r="B141" s="2" t="s">
        <v>259</v>
      </c>
      <c r="C141" s="2">
        <v>5.0</v>
      </c>
      <c r="D141" s="2">
        <v>3.0</v>
      </c>
      <c r="E141" s="2" t="s">
        <v>12</v>
      </c>
      <c r="F141" s="2" t="s">
        <v>13</v>
      </c>
    </row>
    <row r="142" ht="15.75" customHeight="1">
      <c r="A142" s="2" t="s">
        <v>260</v>
      </c>
      <c r="B142" s="2" t="s">
        <v>261</v>
      </c>
      <c r="C142" s="2">
        <v>6.0</v>
      </c>
      <c r="D142" s="2">
        <v>3.0</v>
      </c>
      <c r="E142" s="2" t="s">
        <v>12</v>
      </c>
      <c r="F142" s="2" t="s">
        <v>22</v>
      </c>
    </row>
    <row r="143" ht="15.75" customHeight="1">
      <c r="A143" s="2" t="s">
        <v>262</v>
      </c>
      <c r="B143" s="2" t="s">
        <v>263</v>
      </c>
      <c r="C143" s="2">
        <v>30.0</v>
      </c>
      <c r="D143" s="2">
        <v>5.0</v>
      </c>
      <c r="E143" s="2" t="s">
        <v>12</v>
      </c>
      <c r="F143" s="2" t="s">
        <v>107</v>
      </c>
    </row>
    <row r="144" ht="15.75" customHeight="1">
      <c r="A144" s="2" t="s">
        <v>264</v>
      </c>
      <c r="B144" s="2" t="s">
        <v>265</v>
      </c>
      <c r="C144" s="2">
        <v>29.0</v>
      </c>
      <c r="D144" s="2">
        <v>4.0</v>
      </c>
      <c r="E144" s="2" t="s">
        <v>12</v>
      </c>
      <c r="F144" s="2" t="s">
        <v>13</v>
      </c>
    </row>
    <row r="145" ht="15.75" customHeight="1">
      <c r="A145" s="2" t="s">
        <v>266</v>
      </c>
      <c r="B145" s="2" t="s">
        <v>267</v>
      </c>
      <c r="C145" s="2">
        <v>12.0</v>
      </c>
      <c r="D145" s="2">
        <v>4.0</v>
      </c>
      <c r="E145" s="2" t="s">
        <v>12</v>
      </c>
      <c r="F145" s="2" t="s">
        <v>13</v>
      </c>
    </row>
    <row r="146" ht="15.75" customHeight="1">
      <c r="A146" s="2" t="s">
        <v>268</v>
      </c>
      <c r="B146" s="2" t="s">
        <v>269</v>
      </c>
      <c r="C146" s="2">
        <v>13.0</v>
      </c>
      <c r="D146" s="2">
        <v>3.0</v>
      </c>
      <c r="E146" s="2" t="s">
        <v>12</v>
      </c>
      <c r="F146" s="2" t="s">
        <v>13</v>
      </c>
    </row>
    <row r="147" ht="15.75" customHeight="1">
      <c r="A147" s="2" t="s">
        <v>270</v>
      </c>
      <c r="B147" s="2" t="s">
        <v>271</v>
      </c>
      <c r="C147" s="2">
        <v>34.0</v>
      </c>
      <c r="D147" s="2">
        <v>1.0</v>
      </c>
      <c r="E147" s="2" t="s">
        <v>12</v>
      </c>
      <c r="F147" s="2" t="s">
        <v>22</v>
      </c>
    </row>
    <row r="148" ht="15.75" customHeight="1">
      <c r="A148" s="2" t="s">
        <v>272</v>
      </c>
      <c r="B148" s="2" t="s">
        <v>273</v>
      </c>
      <c r="C148" s="2">
        <v>2.0</v>
      </c>
      <c r="D148" s="2">
        <v>2.0</v>
      </c>
      <c r="E148" s="2" t="s">
        <v>12</v>
      </c>
      <c r="F148" s="2" t="s">
        <v>13</v>
      </c>
    </row>
    <row r="149" ht="15.75" customHeight="1">
      <c r="A149" s="2" t="s">
        <v>274</v>
      </c>
      <c r="B149" s="2" t="s">
        <v>275</v>
      </c>
      <c r="C149" s="2">
        <v>20.0</v>
      </c>
      <c r="D149" s="2">
        <v>4.0</v>
      </c>
      <c r="E149" s="2" t="s">
        <v>12</v>
      </c>
      <c r="F149" s="2" t="s">
        <v>13</v>
      </c>
    </row>
    <row r="150" ht="15.75" customHeight="1">
      <c r="A150" s="2" t="s">
        <v>276</v>
      </c>
      <c r="B150" s="2" t="s">
        <v>277</v>
      </c>
      <c r="C150" s="2">
        <v>20.0</v>
      </c>
      <c r="D150" s="2">
        <v>4.0</v>
      </c>
      <c r="E150" s="2" t="s">
        <v>12</v>
      </c>
      <c r="F150" s="2" t="s">
        <v>13</v>
      </c>
    </row>
    <row r="151" ht="15.75" customHeight="1">
      <c r="A151" s="2" t="s">
        <v>66</v>
      </c>
      <c r="B151" s="2" t="s">
        <v>67</v>
      </c>
      <c r="C151" s="2">
        <v>11.0</v>
      </c>
      <c r="D151" s="2">
        <v>4.0</v>
      </c>
      <c r="E151" s="2" t="s">
        <v>12</v>
      </c>
      <c r="F151" s="2" t="s">
        <v>13</v>
      </c>
    </row>
    <row r="152" ht="15.75" customHeight="1">
      <c r="A152" s="2" t="s">
        <v>278</v>
      </c>
      <c r="B152" s="2" t="s">
        <v>279</v>
      </c>
      <c r="C152" s="2">
        <v>26.0</v>
      </c>
      <c r="D152" s="2">
        <v>4.0</v>
      </c>
      <c r="E152" s="2" t="s">
        <v>12</v>
      </c>
      <c r="F152" s="2" t="s">
        <v>131</v>
      </c>
    </row>
    <row r="153" ht="15.75" customHeight="1">
      <c r="A153" s="2" t="s">
        <v>280</v>
      </c>
      <c r="B153" s="2" t="s">
        <v>281</v>
      </c>
      <c r="C153" s="2">
        <v>7.0</v>
      </c>
      <c r="D153" s="2">
        <v>3.0</v>
      </c>
      <c r="E153" s="2" t="s">
        <v>12</v>
      </c>
      <c r="F153" s="2" t="s">
        <v>13</v>
      </c>
    </row>
    <row r="154" ht="15.75" customHeight="1">
      <c r="A154" s="2" t="s">
        <v>282</v>
      </c>
      <c r="B154" s="2" t="s">
        <v>283</v>
      </c>
      <c r="C154" s="2">
        <v>10.0</v>
      </c>
      <c r="D154" s="2">
        <v>4.0</v>
      </c>
      <c r="E154" s="2" t="s">
        <v>12</v>
      </c>
      <c r="F154" s="2" t="s">
        <v>98</v>
      </c>
    </row>
    <row r="155" ht="15.75" customHeight="1">
      <c r="A155" s="2" t="s">
        <v>284</v>
      </c>
      <c r="B155" s="2" t="s">
        <v>285</v>
      </c>
      <c r="C155" s="2">
        <v>9.0</v>
      </c>
      <c r="D155" s="2">
        <v>3.0</v>
      </c>
      <c r="E155" s="2" t="s">
        <v>12</v>
      </c>
      <c r="F155" s="2" t="s">
        <v>13</v>
      </c>
    </row>
    <row r="156" ht="15.75" customHeight="1">
      <c r="A156" s="2" t="s">
        <v>286</v>
      </c>
      <c r="B156" s="2" t="s">
        <v>287</v>
      </c>
      <c r="C156" s="2">
        <v>7.0</v>
      </c>
      <c r="D156" s="2">
        <v>3.0</v>
      </c>
      <c r="E156" s="2" t="s">
        <v>12</v>
      </c>
      <c r="F156" s="2" t="s">
        <v>13</v>
      </c>
    </row>
    <row r="157" ht="15.75" customHeight="1">
      <c r="A157" s="2" t="s">
        <v>288</v>
      </c>
      <c r="B157" s="2" t="s">
        <v>289</v>
      </c>
      <c r="C157" s="2">
        <v>52.0</v>
      </c>
      <c r="D157" s="2">
        <v>3.0</v>
      </c>
      <c r="E157" s="2" t="s">
        <v>12</v>
      </c>
      <c r="F157" s="2" t="s">
        <v>13</v>
      </c>
    </row>
    <row r="158" ht="15.75" customHeight="1">
      <c r="A158" s="2" t="s">
        <v>290</v>
      </c>
      <c r="B158" s="2" t="s">
        <v>291</v>
      </c>
      <c r="C158" s="2">
        <v>7.0</v>
      </c>
      <c r="D158" s="2">
        <v>3.0</v>
      </c>
      <c r="E158" s="2" t="s">
        <v>12</v>
      </c>
      <c r="F158" s="2" t="s">
        <v>13</v>
      </c>
    </row>
    <row r="159" ht="15.75" customHeight="1">
      <c r="A159" s="2" t="s">
        <v>292</v>
      </c>
      <c r="B159" s="2" t="s">
        <v>293</v>
      </c>
      <c r="C159" s="2">
        <v>39.0</v>
      </c>
      <c r="D159" s="2">
        <v>1.0</v>
      </c>
      <c r="E159" s="2" t="s">
        <v>12</v>
      </c>
      <c r="F159" s="2" t="s">
        <v>98</v>
      </c>
    </row>
    <row r="160" ht="15.75" customHeight="1">
      <c r="A160" s="2" t="s">
        <v>294</v>
      </c>
      <c r="B160" s="2" t="s">
        <v>295</v>
      </c>
      <c r="C160" s="2">
        <v>15.0</v>
      </c>
      <c r="D160" s="2">
        <v>5.0</v>
      </c>
      <c r="E160" s="2" t="s">
        <v>12</v>
      </c>
      <c r="F160" s="2" t="s">
        <v>33</v>
      </c>
    </row>
    <row r="161" ht="15.75" customHeight="1">
      <c r="A161" s="2" t="s">
        <v>296</v>
      </c>
      <c r="B161" s="2" t="s">
        <v>297</v>
      </c>
      <c r="C161" s="2">
        <v>22.0</v>
      </c>
      <c r="D161" s="2">
        <v>4.0</v>
      </c>
      <c r="E161" s="2" t="s">
        <v>12</v>
      </c>
      <c r="F161" s="2" t="s">
        <v>57</v>
      </c>
    </row>
    <row r="162" ht="15.75" customHeight="1">
      <c r="A162" s="2" t="s">
        <v>298</v>
      </c>
      <c r="B162" s="2" t="s">
        <v>299</v>
      </c>
      <c r="C162" s="2">
        <v>11.0</v>
      </c>
      <c r="D162" s="2">
        <v>4.0</v>
      </c>
      <c r="E162" s="2" t="s">
        <v>12</v>
      </c>
      <c r="F162" s="2" t="s">
        <v>13</v>
      </c>
    </row>
    <row r="163" ht="15.75" customHeight="1">
      <c r="A163" s="2" t="s">
        <v>300</v>
      </c>
      <c r="B163" s="2" t="s">
        <v>301</v>
      </c>
      <c r="C163" s="2">
        <v>6.0</v>
      </c>
      <c r="D163" s="2">
        <v>3.0</v>
      </c>
      <c r="E163" s="2" t="s">
        <v>12</v>
      </c>
      <c r="F163" s="2" t="s">
        <v>22</v>
      </c>
    </row>
    <row r="164" ht="15.75" customHeight="1">
      <c r="A164" s="2" t="s">
        <v>302</v>
      </c>
      <c r="B164" s="2" t="s">
        <v>303</v>
      </c>
      <c r="C164" s="2">
        <v>26.0</v>
      </c>
      <c r="D164" s="2">
        <v>3.0</v>
      </c>
      <c r="E164" s="2" t="s">
        <v>12</v>
      </c>
      <c r="F164" s="2" t="s">
        <v>13</v>
      </c>
    </row>
    <row r="165" ht="15.75" customHeight="1">
      <c r="A165" s="2" t="s">
        <v>304</v>
      </c>
      <c r="B165" s="2" t="s">
        <v>305</v>
      </c>
      <c r="C165" s="2">
        <v>5.0</v>
      </c>
      <c r="D165" s="2">
        <v>4.0</v>
      </c>
      <c r="E165" s="2" t="s">
        <v>12</v>
      </c>
      <c r="F165" s="2" t="s">
        <v>13</v>
      </c>
    </row>
    <row r="166" ht="15.75" customHeight="1">
      <c r="A166" s="2" t="s">
        <v>306</v>
      </c>
      <c r="B166" s="2" t="s">
        <v>307</v>
      </c>
      <c r="C166" s="2">
        <v>16.0</v>
      </c>
      <c r="D166" s="2">
        <v>3.0</v>
      </c>
      <c r="E166" s="2" t="s">
        <v>12</v>
      </c>
      <c r="F166" s="2" t="s">
        <v>13</v>
      </c>
    </row>
    <row r="167" ht="15.75" customHeight="1">
      <c r="A167" s="2" t="s">
        <v>308</v>
      </c>
      <c r="B167" s="2" t="s">
        <v>309</v>
      </c>
      <c r="C167" s="2">
        <v>19.0</v>
      </c>
      <c r="D167" s="2">
        <v>4.0</v>
      </c>
      <c r="E167" s="2" t="s">
        <v>12</v>
      </c>
      <c r="F167" s="2" t="s">
        <v>13</v>
      </c>
    </row>
    <row r="168" ht="15.75" customHeight="1">
      <c r="A168" s="2" t="s">
        <v>310</v>
      </c>
      <c r="B168" s="2" t="s">
        <v>311</v>
      </c>
      <c r="C168" s="2">
        <v>31.0</v>
      </c>
      <c r="D168" s="2">
        <v>3.0</v>
      </c>
      <c r="E168" s="2" t="s">
        <v>12</v>
      </c>
      <c r="F168" s="2" t="s">
        <v>57</v>
      </c>
    </row>
    <row r="169" ht="15.75" customHeight="1">
      <c r="A169" s="2" t="s">
        <v>312</v>
      </c>
      <c r="B169" s="2" t="s">
        <v>313</v>
      </c>
      <c r="C169" s="2">
        <v>23.0</v>
      </c>
      <c r="D169" s="2">
        <v>2.0</v>
      </c>
      <c r="E169" s="2" t="s">
        <v>12</v>
      </c>
      <c r="F169" s="2" t="s">
        <v>131</v>
      </c>
    </row>
    <row r="170" ht="15.75" customHeight="1">
      <c r="A170" s="2" t="s">
        <v>314</v>
      </c>
      <c r="B170" s="2" t="s">
        <v>315</v>
      </c>
      <c r="C170" s="2">
        <v>10.0</v>
      </c>
      <c r="D170" s="2">
        <v>2.0</v>
      </c>
      <c r="E170" s="2" t="s">
        <v>12</v>
      </c>
      <c r="F170" s="2" t="s">
        <v>13</v>
      </c>
    </row>
    <row r="171" ht="15.75" customHeight="1">
      <c r="A171" s="2" t="s">
        <v>316</v>
      </c>
      <c r="B171" s="2" t="s">
        <v>317</v>
      </c>
      <c r="C171" s="2">
        <v>7.0</v>
      </c>
      <c r="D171" s="2">
        <v>4.0</v>
      </c>
      <c r="E171" s="2" t="s">
        <v>12</v>
      </c>
      <c r="F171" s="2" t="s">
        <v>13</v>
      </c>
    </row>
    <row r="172" ht="15.75" customHeight="1">
      <c r="A172" s="2" t="s">
        <v>318</v>
      </c>
      <c r="B172" s="2" t="s">
        <v>319</v>
      </c>
      <c r="C172" s="2">
        <v>34.0</v>
      </c>
      <c r="D172" s="2">
        <v>3.0</v>
      </c>
      <c r="E172" s="2" t="s">
        <v>12</v>
      </c>
      <c r="F172" s="2" t="s">
        <v>13</v>
      </c>
    </row>
    <row r="173" ht="15.75" customHeight="1">
      <c r="A173" s="2" t="s">
        <v>320</v>
      </c>
      <c r="B173" s="2" t="s">
        <v>321</v>
      </c>
      <c r="C173" s="2">
        <v>31.0</v>
      </c>
      <c r="D173" s="2">
        <v>4.0</v>
      </c>
      <c r="E173" s="2" t="s">
        <v>12</v>
      </c>
      <c r="F173" s="2" t="s">
        <v>322</v>
      </c>
    </row>
    <row r="174" ht="15.75" customHeight="1">
      <c r="A174" s="2" t="s">
        <v>323</v>
      </c>
      <c r="B174" s="2" t="s">
        <v>324</v>
      </c>
      <c r="C174" s="2">
        <v>11.0</v>
      </c>
      <c r="D174" s="2">
        <v>4.0</v>
      </c>
      <c r="E174" s="2" t="s">
        <v>12</v>
      </c>
      <c r="F174" s="2" t="s">
        <v>22</v>
      </c>
    </row>
    <row r="175" ht="15.75" customHeight="1">
      <c r="A175" s="2" t="s">
        <v>325</v>
      </c>
      <c r="B175" s="2" t="s">
        <v>326</v>
      </c>
      <c r="C175" s="2">
        <v>9.0</v>
      </c>
      <c r="D175" s="2">
        <v>3.0</v>
      </c>
      <c r="E175" s="2" t="s">
        <v>12</v>
      </c>
      <c r="F175" s="2" t="s">
        <v>57</v>
      </c>
    </row>
    <row r="176" ht="15.75" customHeight="1">
      <c r="A176" s="2" t="s">
        <v>327</v>
      </c>
      <c r="B176" s="2" t="s">
        <v>328</v>
      </c>
      <c r="C176" s="2">
        <v>108.0</v>
      </c>
      <c r="D176" s="2">
        <v>4.0</v>
      </c>
      <c r="E176" s="2" t="s">
        <v>12</v>
      </c>
      <c r="F176" s="2" t="s">
        <v>13</v>
      </c>
    </row>
    <row r="177" ht="15.75" customHeight="1">
      <c r="A177" s="2" t="s">
        <v>329</v>
      </c>
      <c r="B177" s="2" t="s">
        <v>330</v>
      </c>
      <c r="C177" s="2">
        <v>3.0</v>
      </c>
      <c r="D177" s="2">
        <v>3.0</v>
      </c>
      <c r="E177" s="2" t="s">
        <v>12</v>
      </c>
      <c r="F177" s="2" t="s">
        <v>331</v>
      </c>
    </row>
    <row r="178" ht="15.75" customHeight="1">
      <c r="A178" s="2" t="s">
        <v>332</v>
      </c>
      <c r="B178" s="2" t="s">
        <v>333</v>
      </c>
      <c r="C178" s="2">
        <v>11.0</v>
      </c>
      <c r="D178" s="2">
        <v>4.0</v>
      </c>
      <c r="E178" s="2" t="s">
        <v>12</v>
      </c>
      <c r="F178" s="2" t="s">
        <v>13</v>
      </c>
    </row>
    <row r="179" ht="15.75" customHeight="1">
      <c r="A179" s="2" t="s">
        <v>31</v>
      </c>
      <c r="B179" s="2" t="s">
        <v>32</v>
      </c>
      <c r="C179" s="2">
        <v>38.0</v>
      </c>
      <c r="D179" s="2">
        <v>4.0</v>
      </c>
      <c r="E179" s="2" t="s">
        <v>12</v>
      </c>
      <c r="F179" s="2" t="s">
        <v>33</v>
      </c>
    </row>
    <row r="180" ht="15.75" customHeight="1">
      <c r="A180" s="2" t="s">
        <v>334</v>
      </c>
      <c r="B180" s="2" t="s">
        <v>335</v>
      </c>
      <c r="C180" s="2">
        <v>20.0</v>
      </c>
      <c r="D180" s="2">
        <v>3.0</v>
      </c>
      <c r="E180" s="2" t="s">
        <v>12</v>
      </c>
      <c r="F180" s="2" t="s">
        <v>22</v>
      </c>
    </row>
    <row r="181" ht="15.75" customHeight="1">
      <c r="A181" s="2" t="s">
        <v>34</v>
      </c>
      <c r="B181" s="2" t="s">
        <v>35</v>
      </c>
      <c r="C181" s="2">
        <v>16.0</v>
      </c>
      <c r="D181" s="2">
        <v>1.0</v>
      </c>
      <c r="E181" s="2" t="s">
        <v>12</v>
      </c>
      <c r="F181" s="2" t="s">
        <v>13</v>
      </c>
    </row>
    <row r="182" ht="15.75" customHeight="1">
      <c r="A182" s="2" t="s">
        <v>36</v>
      </c>
      <c r="B182" s="2" t="s">
        <v>37</v>
      </c>
      <c r="C182" s="2">
        <v>34.0</v>
      </c>
      <c r="D182" s="2">
        <v>4.0</v>
      </c>
      <c r="E182" s="2" t="s">
        <v>12</v>
      </c>
      <c r="F182" s="2" t="s">
        <v>13</v>
      </c>
    </row>
    <row r="183" ht="15.75" customHeight="1">
      <c r="A183" s="2" t="s">
        <v>336</v>
      </c>
      <c r="B183" s="2" t="s">
        <v>337</v>
      </c>
      <c r="C183" s="2">
        <v>21.0</v>
      </c>
      <c r="D183" s="2">
        <v>4.0</v>
      </c>
      <c r="E183" s="2" t="s">
        <v>12</v>
      </c>
      <c r="F183" s="2" t="s">
        <v>338</v>
      </c>
    </row>
    <row r="184" ht="15.75" customHeight="1">
      <c r="A184" s="2" t="s">
        <v>38</v>
      </c>
      <c r="B184" s="2" t="s">
        <v>39</v>
      </c>
      <c r="C184" s="2">
        <v>4.0</v>
      </c>
      <c r="D184" s="2">
        <v>3.0</v>
      </c>
      <c r="E184" s="2" t="s">
        <v>12</v>
      </c>
      <c r="F184" s="2" t="s">
        <v>13</v>
      </c>
    </row>
    <row r="185" ht="15.75" customHeight="1">
      <c r="A185" s="2" t="s">
        <v>339</v>
      </c>
      <c r="B185" s="2" t="s">
        <v>340</v>
      </c>
      <c r="C185" s="2">
        <v>2.0</v>
      </c>
      <c r="D185" s="2">
        <v>2.0</v>
      </c>
      <c r="E185" s="2" t="s">
        <v>12</v>
      </c>
      <c r="F185" s="2" t="s">
        <v>13</v>
      </c>
    </row>
    <row r="186" ht="15.75" customHeight="1">
      <c r="A186" s="2" t="s">
        <v>341</v>
      </c>
      <c r="B186" s="2" t="s">
        <v>342</v>
      </c>
      <c r="C186" s="2">
        <v>17.0</v>
      </c>
      <c r="D186" s="2">
        <v>4.0</v>
      </c>
      <c r="E186" s="2" t="s">
        <v>12</v>
      </c>
      <c r="F186" s="2" t="s">
        <v>343</v>
      </c>
    </row>
    <row r="187" ht="15.75" customHeight="1">
      <c r="A187" s="2" t="s">
        <v>344</v>
      </c>
      <c r="B187" s="2" t="s">
        <v>345</v>
      </c>
      <c r="C187" s="2">
        <v>16.0</v>
      </c>
      <c r="D187" s="2">
        <v>2.0</v>
      </c>
      <c r="E187" s="2" t="s">
        <v>12</v>
      </c>
      <c r="F187" s="2" t="s">
        <v>22</v>
      </c>
    </row>
    <row r="188" ht="15.75" customHeight="1">
      <c r="A188" s="2" t="s">
        <v>346</v>
      </c>
      <c r="B188" s="2" t="s">
        <v>347</v>
      </c>
      <c r="C188" s="2">
        <v>36.0</v>
      </c>
      <c r="D188" s="2">
        <v>2.0</v>
      </c>
      <c r="E188" s="2" t="s">
        <v>12</v>
      </c>
      <c r="F188" s="2" t="s">
        <v>22</v>
      </c>
    </row>
    <row r="189" ht="15.75" customHeight="1">
      <c r="A189" s="2" t="s">
        <v>348</v>
      </c>
      <c r="B189" s="2" t="s">
        <v>349</v>
      </c>
      <c r="C189" s="2">
        <v>22.0</v>
      </c>
      <c r="D189" s="2">
        <v>3.0</v>
      </c>
      <c r="E189" s="2" t="s">
        <v>12</v>
      </c>
      <c r="F189" s="2" t="s">
        <v>107</v>
      </c>
    </row>
    <row r="190" ht="15.75" customHeight="1">
      <c r="A190" s="2" t="s">
        <v>350</v>
      </c>
      <c r="B190" s="2" t="s">
        <v>351</v>
      </c>
      <c r="C190" s="2">
        <v>15.0</v>
      </c>
      <c r="D190" s="2">
        <v>5.0</v>
      </c>
      <c r="E190" s="2" t="s">
        <v>12</v>
      </c>
      <c r="F190" s="2" t="s">
        <v>338</v>
      </c>
    </row>
    <row r="191" ht="15.75" customHeight="1">
      <c r="A191" s="2" t="s">
        <v>40</v>
      </c>
      <c r="B191" s="2" t="s">
        <v>41</v>
      </c>
      <c r="C191" s="2">
        <v>1319.0</v>
      </c>
      <c r="D191" s="2">
        <v>5.0</v>
      </c>
      <c r="E191" s="2" t="s">
        <v>12</v>
      </c>
      <c r="F191" s="2" t="s">
        <v>19</v>
      </c>
    </row>
    <row r="192" ht="15.75" customHeight="1">
      <c r="A192" s="2" t="s">
        <v>352</v>
      </c>
      <c r="B192" s="2" t="s">
        <v>353</v>
      </c>
      <c r="C192" s="2">
        <v>20.0</v>
      </c>
      <c r="D192" s="2">
        <v>2.0</v>
      </c>
      <c r="E192" s="2" t="s">
        <v>12</v>
      </c>
      <c r="F192" s="2" t="s">
        <v>57</v>
      </c>
    </row>
    <row r="193" ht="15.75" customHeight="1">
      <c r="A193" s="2" t="s">
        <v>354</v>
      </c>
      <c r="B193" s="2" t="s">
        <v>355</v>
      </c>
      <c r="C193" s="2">
        <v>34.0</v>
      </c>
      <c r="D193" s="2">
        <v>2.0</v>
      </c>
      <c r="E193" s="2" t="s">
        <v>12</v>
      </c>
      <c r="F193" s="2" t="s">
        <v>13</v>
      </c>
    </row>
    <row r="194" ht="15.75" customHeight="1">
      <c r="A194" s="2" t="s">
        <v>356</v>
      </c>
      <c r="B194" s="2" t="s">
        <v>357</v>
      </c>
      <c r="C194" s="2">
        <v>25.0</v>
      </c>
      <c r="D194" s="2">
        <v>4.0</v>
      </c>
      <c r="E194" s="2" t="s">
        <v>12</v>
      </c>
      <c r="F194" s="2" t="s">
        <v>131</v>
      </c>
    </row>
    <row r="195" ht="15.75" customHeight="1">
      <c r="A195" s="2" t="s">
        <v>358</v>
      </c>
      <c r="B195" s="2" t="s">
        <v>359</v>
      </c>
      <c r="C195" s="2">
        <v>49.0</v>
      </c>
      <c r="D195" s="2">
        <v>3.0</v>
      </c>
      <c r="E195" s="2" t="s">
        <v>12</v>
      </c>
      <c r="F195" s="2" t="s">
        <v>131</v>
      </c>
    </row>
    <row r="196" ht="15.75" customHeight="1">
      <c r="A196" s="2" t="s">
        <v>360</v>
      </c>
      <c r="B196" s="2" t="s">
        <v>361</v>
      </c>
      <c r="C196" s="2">
        <v>51.0</v>
      </c>
      <c r="D196" s="2">
        <v>2.0</v>
      </c>
      <c r="E196" s="2" t="s">
        <v>12</v>
      </c>
      <c r="F196" s="2" t="s">
        <v>13</v>
      </c>
    </row>
    <row r="197" ht="15.75" customHeight="1">
      <c r="A197" s="2" t="s">
        <v>362</v>
      </c>
      <c r="B197" s="2" t="s">
        <v>363</v>
      </c>
      <c r="C197" s="2">
        <v>6.0</v>
      </c>
      <c r="D197" s="2">
        <v>3.0</v>
      </c>
      <c r="E197" s="2" t="s">
        <v>12</v>
      </c>
      <c r="F197" s="2" t="s">
        <v>98</v>
      </c>
    </row>
    <row r="198" ht="15.75" customHeight="1">
      <c r="A198" s="2" t="s">
        <v>364</v>
      </c>
      <c r="B198" s="2" t="s">
        <v>365</v>
      </c>
      <c r="C198" s="2">
        <v>13.0</v>
      </c>
      <c r="D198" s="2">
        <v>5.0</v>
      </c>
      <c r="E198" s="2" t="s">
        <v>12</v>
      </c>
      <c r="F198" s="2" t="s">
        <v>366</v>
      </c>
    </row>
    <row r="199" ht="15.75" customHeight="1">
      <c r="A199" s="2" t="s">
        <v>367</v>
      </c>
      <c r="B199" s="2" t="s">
        <v>368</v>
      </c>
      <c r="C199" s="2">
        <v>5.0</v>
      </c>
      <c r="D199" s="2">
        <v>2.0</v>
      </c>
      <c r="E199" s="2" t="s">
        <v>12</v>
      </c>
      <c r="F199" s="2" t="s">
        <v>57</v>
      </c>
    </row>
    <row r="200" ht="15.75" customHeight="1">
      <c r="A200" s="2" t="s">
        <v>42</v>
      </c>
      <c r="B200" s="2" t="s">
        <v>43</v>
      </c>
      <c r="C200" s="2">
        <v>42.0</v>
      </c>
      <c r="D200" s="2">
        <v>1.0</v>
      </c>
      <c r="E200" s="2" t="s">
        <v>12</v>
      </c>
      <c r="F200" s="2" t="s">
        <v>13</v>
      </c>
    </row>
    <row r="201" ht="15.75" customHeight="1">
      <c r="A201" s="2" t="s">
        <v>369</v>
      </c>
      <c r="B201" s="2" t="s">
        <v>370</v>
      </c>
      <c r="C201" s="2">
        <v>20.0</v>
      </c>
      <c r="D201" s="2">
        <v>4.0</v>
      </c>
      <c r="E201" s="2" t="s">
        <v>12</v>
      </c>
      <c r="F201" s="2" t="s">
        <v>214</v>
      </c>
    </row>
    <row r="202" ht="15.75" customHeight="1">
      <c r="A202" s="2" t="s">
        <v>371</v>
      </c>
      <c r="B202" s="2" t="s">
        <v>372</v>
      </c>
      <c r="C202" s="2">
        <v>4.0</v>
      </c>
      <c r="D202" s="2">
        <v>4.0</v>
      </c>
      <c r="E202" s="2" t="s">
        <v>12</v>
      </c>
      <c r="F202" s="2" t="s">
        <v>13</v>
      </c>
    </row>
    <row r="203" ht="15.75" customHeight="1">
      <c r="A203" s="2" t="s">
        <v>373</v>
      </c>
      <c r="B203" s="2" t="s">
        <v>374</v>
      </c>
      <c r="C203" s="2">
        <v>4.0</v>
      </c>
      <c r="D203" s="2">
        <v>3.0</v>
      </c>
      <c r="E203" s="2" t="s">
        <v>12</v>
      </c>
      <c r="F203" s="2" t="s">
        <v>13</v>
      </c>
    </row>
    <row r="204" ht="15.75" customHeight="1">
      <c r="A204" s="2" t="s">
        <v>375</v>
      </c>
      <c r="B204" s="2" t="s">
        <v>376</v>
      </c>
      <c r="C204" s="2">
        <v>18.0</v>
      </c>
      <c r="D204" s="2">
        <v>2.0</v>
      </c>
      <c r="E204" s="2" t="s">
        <v>12</v>
      </c>
      <c r="F204" s="2" t="s">
        <v>95</v>
      </c>
    </row>
    <row r="205" ht="15.75" customHeight="1">
      <c r="A205" s="2" t="s">
        <v>377</v>
      </c>
      <c r="B205" s="2" t="s">
        <v>378</v>
      </c>
      <c r="C205" s="2">
        <v>35.0</v>
      </c>
      <c r="D205" s="2">
        <v>4.0</v>
      </c>
      <c r="E205" s="2" t="s">
        <v>12</v>
      </c>
      <c r="F205" s="2" t="s">
        <v>13</v>
      </c>
    </row>
    <row r="206" ht="15.75" customHeight="1">
      <c r="A206" s="2" t="s">
        <v>379</v>
      </c>
      <c r="B206" s="2" t="s">
        <v>380</v>
      </c>
      <c r="C206" s="2">
        <v>5.0</v>
      </c>
      <c r="D206" s="2">
        <v>3.0</v>
      </c>
      <c r="E206" s="2" t="s">
        <v>12</v>
      </c>
      <c r="F206" s="2" t="s">
        <v>98</v>
      </c>
    </row>
    <row r="207" ht="15.75" customHeight="1">
      <c r="A207" s="2" t="s">
        <v>381</v>
      </c>
      <c r="B207" s="2" t="s">
        <v>382</v>
      </c>
      <c r="C207" s="2">
        <v>6.0</v>
      </c>
      <c r="D207" s="2">
        <v>3.0</v>
      </c>
      <c r="E207" s="2" t="s">
        <v>12</v>
      </c>
      <c r="F207" s="2" t="s">
        <v>383</v>
      </c>
    </row>
    <row r="208" ht="15.75" customHeight="1">
      <c r="A208" s="2" t="s">
        <v>384</v>
      </c>
      <c r="B208" s="2" t="s">
        <v>385</v>
      </c>
      <c r="C208" s="2">
        <v>5.0</v>
      </c>
      <c r="D208" s="2">
        <v>3.0</v>
      </c>
      <c r="E208" s="2" t="s">
        <v>12</v>
      </c>
      <c r="F208" s="2" t="s">
        <v>13</v>
      </c>
    </row>
    <row r="209" ht="15.75" customHeight="1">
      <c r="A209" s="2" t="s">
        <v>386</v>
      </c>
      <c r="B209" s="2" t="s">
        <v>387</v>
      </c>
      <c r="C209" s="2">
        <v>23.0</v>
      </c>
      <c r="D209" s="2">
        <v>3.0</v>
      </c>
      <c r="E209" s="2" t="s">
        <v>12</v>
      </c>
      <c r="F209" s="2" t="s">
        <v>13</v>
      </c>
    </row>
    <row r="210" ht="15.75" customHeight="1">
      <c r="A210" s="2" t="s">
        <v>388</v>
      </c>
      <c r="B210" s="2" t="s">
        <v>389</v>
      </c>
      <c r="C210" s="2">
        <v>39.0</v>
      </c>
      <c r="D210" s="2">
        <v>3.0</v>
      </c>
      <c r="E210" s="2" t="s">
        <v>12</v>
      </c>
      <c r="F210" s="2" t="s">
        <v>13</v>
      </c>
    </row>
    <row r="211" ht="15.75" customHeight="1">
      <c r="A211" s="2" t="s">
        <v>390</v>
      </c>
      <c r="B211" s="2" t="s">
        <v>391</v>
      </c>
      <c r="C211" s="2">
        <v>24.0</v>
      </c>
      <c r="D211" s="2">
        <v>4.0</v>
      </c>
      <c r="E211" s="2" t="s">
        <v>12</v>
      </c>
      <c r="F211" s="2" t="s">
        <v>13</v>
      </c>
    </row>
    <row r="212" ht="15.75" customHeight="1">
      <c r="A212" s="2" t="s">
        <v>392</v>
      </c>
      <c r="B212" s="2" t="s">
        <v>393</v>
      </c>
      <c r="C212" s="2">
        <v>81.0</v>
      </c>
      <c r="D212" s="2">
        <v>5.0</v>
      </c>
      <c r="E212" s="2" t="s">
        <v>12</v>
      </c>
      <c r="F212" s="2" t="s">
        <v>13</v>
      </c>
    </row>
    <row r="213" ht="15.75" customHeight="1">
      <c r="A213" s="2" t="s">
        <v>394</v>
      </c>
      <c r="B213" s="2" t="s">
        <v>395</v>
      </c>
      <c r="C213" s="2">
        <v>9.0</v>
      </c>
      <c r="D213" s="2">
        <v>4.0</v>
      </c>
      <c r="E213" s="2" t="s">
        <v>12</v>
      </c>
      <c r="F213" s="2" t="s">
        <v>13</v>
      </c>
    </row>
    <row r="214" ht="15.75" customHeight="1">
      <c r="A214" s="2" t="s">
        <v>44</v>
      </c>
      <c r="B214" s="2" t="s">
        <v>45</v>
      </c>
      <c r="C214" s="2">
        <v>55.0</v>
      </c>
      <c r="D214" s="2">
        <v>2.0</v>
      </c>
      <c r="E214" s="2" t="s">
        <v>12</v>
      </c>
      <c r="F214" s="2" t="s">
        <v>13</v>
      </c>
    </row>
    <row r="215" ht="15.75" customHeight="1">
      <c r="A215" s="2" t="s">
        <v>396</v>
      </c>
      <c r="B215" s="2" t="s">
        <v>397</v>
      </c>
      <c r="C215" s="2">
        <v>13.0</v>
      </c>
      <c r="D215" s="2">
        <v>1.0</v>
      </c>
      <c r="E215" s="2" t="s">
        <v>12</v>
      </c>
      <c r="F215" s="2" t="s">
        <v>131</v>
      </c>
    </row>
    <row r="216" ht="15.75" customHeight="1">
      <c r="A216" s="2" t="s">
        <v>398</v>
      </c>
      <c r="B216" s="2" t="s">
        <v>399</v>
      </c>
      <c r="C216" s="2">
        <v>11.0</v>
      </c>
      <c r="D216" s="2">
        <v>4.0</v>
      </c>
      <c r="E216" s="2" t="s">
        <v>12</v>
      </c>
      <c r="F216" s="2" t="s">
        <v>57</v>
      </c>
    </row>
    <row r="217" ht="15.75" customHeight="1">
      <c r="A217" s="2" t="s">
        <v>400</v>
      </c>
      <c r="B217" s="2" t="s">
        <v>401</v>
      </c>
      <c r="C217" s="2">
        <v>16.0</v>
      </c>
      <c r="D217" s="2">
        <v>5.0</v>
      </c>
      <c r="E217" s="2" t="s">
        <v>12</v>
      </c>
      <c r="F217" s="2" t="s">
        <v>22</v>
      </c>
    </row>
    <row r="218" ht="15.75" customHeight="1">
      <c r="A218" s="2" t="s">
        <v>402</v>
      </c>
      <c r="B218" s="2" t="s">
        <v>403</v>
      </c>
      <c r="C218" s="2">
        <v>10.0</v>
      </c>
      <c r="D218" s="2">
        <v>1.0</v>
      </c>
      <c r="E218" s="2" t="s">
        <v>12</v>
      </c>
      <c r="F218" s="2" t="s">
        <v>92</v>
      </c>
    </row>
    <row r="219" ht="15.75" customHeight="1">
      <c r="A219" s="2" t="s">
        <v>404</v>
      </c>
      <c r="B219" s="2" t="s">
        <v>405</v>
      </c>
      <c r="C219" s="2">
        <v>24.0</v>
      </c>
      <c r="D219" s="2">
        <v>1.0</v>
      </c>
      <c r="E219" s="2" t="s">
        <v>12</v>
      </c>
      <c r="F219" s="2" t="s">
        <v>406</v>
      </c>
    </row>
    <row r="220" ht="15.75" customHeight="1">
      <c r="A220" s="2" t="s">
        <v>407</v>
      </c>
      <c r="B220" s="2" t="s">
        <v>408</v>
      </c>
      <c r="C220" s="2">
        <v>19.0</v>
      </c>
      <c r="D220" s="2">
        <v>3.0</v>
      </c>
      <c r="E220" s="2" t="s">
        <v>12</v>
      </c>
      <c r="F220" s="2" t="s">
        <v>13</v>
      </c>
    </row>
    <row r="221" ht="15.75" customHeight="1">
      <c r="A221" s="2" t="s">
        <v>46</v>
      </c>
      <c r="B221" s="2" t="s">
        <v>47</v>
      </c>
      <c r="C221" s="2">
        <v>46.0</v>
      </c>
      <c r="D221" s="2">
        <v>4.0</v>
      </c>
      <c r="E221" s="2" t="s">
        <v>12</v>
      </c>
      <c r="F221" s="2" t="s">
        <v>13</v>
      </c>
    </row>
    <row r="222" ht="15.75" customHeight="1">
      <c r="A222" s="2" t="s">
        <v>409</v>
      </c>
      <c r="B222" s="2" t="s">
        <v>410</v>
      </c>
      <c r="C222" s="2">
        <v>11.0</v>
      </c>
      <c r="D222" s="2">
        <v>4.0</v>
      </c>
      <c r="E222" s="2" t="s">
        <v>12</v>
      </c>
      <c r="F222" s="2" t="s">
        <v>13</v>
      </c>
    </row>
    <row r="223" ht="15.75" customHeight="1">
      <c r="A223" s="2" t="s">
        <v>411</v>
      </c>
      <c r="B223" s="2" t="s">
        <v>412</v>
      </c>
      <c r="C223" s="2">
        <v>23.0</v>
      </c>
      <c r="D223" s="2">
        <v>4.0</v>
      </c>
      <c r="E223" s="2" t="s">
        <v>12</v>
      </c>
      <c r="F223" s="2" t="s">
        <v>13</v>
      </c>
    </row>
    <row r="224" ht="15.75" customHeight="1">
      <c r="A224" s="2" t="s">
        <v>48</v>
      </c>
      <c r="B224" s="2" t="s">
        <v>49</v>
      </c>
      <c r="C224" s="2">
        <v>24.0</v>
      </c>
      <c r="D224" s="2">
        <v>3.0</v>
      </c>
      <c r="E224" s="2" t="s">
        <v>12</v>
      </c>
      <c r="F224" s="2" t="s">
        <v>22</v>
      </c>
    </row>
    <row r="225" ht="15.75" customHeight="1">
      <c r="A225" s="2" t="s">
        <v>71</v>
      </c>
      <c r="B225" s="2" t="s">
        <v>72</v>
      </c>
      <c r="C225" s="2">
        <v>11.0</v>
      </c>
      <c r="D225" s="2">
        <v>4.0</v>
      </c>
      <c r="E225" s="2" t="s">
        <v>12</v>
      </c>
      <c r="F225" s="2" t="s">
        <v>13</v>
      </c>
    </row>
    <row r="226" ht="15.75" customHeight="1">
      <c r="A226" s="2" t="s">
        <v>413</v>
      </c>
      <c r="B226" s="2" t="s">
        <v>414</v>
      </c>
      <c r="C226" s="2">
        <v>10.0</v>
      </c>
      <c r="D226" s="2">
        <v>2.0</v>
      </c>
      <c r="E226" s="2" t="s">
        <v>415</v>
      </c>
      <c r="F226" s="2" t="s">
        <v>13</v>
      </c>
      <c r="G226" s="3" t="s">
        <v>416</v>
      </c>
      <c r="H226" s="2">
        <f>SUM(C226:C227)/SUM(C226:C227)</f>
        <v>1</v>
      </c>
    </row>
    <row r="227" ht="15.75" customHeight="1">
      <c r="A227" s="2" t="s">
        <v>417</v>
      </c>
      <c r="B227" s="2" t="s">
        <v>418</v>
      </c>
      <c r="C227" s="2">
        <v>13.0</v>
      </c>
      <c r="D227" s="2">
        <v>4.0</v>
      </c>
      <c r="E227" s="2" t="s">
        <v>415</v>
      </c>
      <c r="F227" s="2" t="s">
        <v>13</v>
      </c>
    </row>
    <row r="228" ht="15.75" customHeight="1">
      <c r="A228" s="2" t="s">
        <v>105</v>
      </c>
      <c r="B228" s="2" t="s">
        <v>106</v>
      </c>
      <c r="C228" s="2">
        <v>30.0</v>
      </c>
      <c r="D228" s="2">
        <v>5.0</v>
      </c>
      <c r="E228" s="2" t="s">
        <v>52</v>
      </c>
      <c r="F228" s="2" t="s">
        <v>419</v>
      </c>
      <c r="G228" s="3" t="s">
        <v>54</v>
      </c>
      <c r="H228" s="2">
        <f>SUM(C228:C238)/SUM(C228:C238)</f>
        <v>1</v>
      </c>
    </row>
    <row r="229" ht="15.75" customHeight="1">
      <c r="A229" s="2" t="s">
        <v>50</v>
      </c>
      <c r="B229" s="2" t="s">
        <v>51</v>
      </c>
      <c r="C229" s="2">
        <v>66.0</v>
      </c>
      <c r="D229" s="2">
        <v>1.0</v>
      </c>
      <c r="E229" s="2" t="s">
        <v>52</v>
      </c>
      <c r="F229" s="2" t="s">
        <v>53</v>
      </c>
    </row>
    <row r="230" ht="15.75" customHeight="1">
      <c r="A230" s="2" t="s">
        <v>420</v>
      </c>
      <c r="B230" s="2" t="s">
        <v>421</v>
      </c>
      <c r="C230" s="2">
        <v>11.0</v>
      </c>
      <c r="D230" s="2">
        <v>5.0</v>
      </c>
      <c r="E230" s="2" t="s">
        <v>52</v>
      </c>
      <c r="F230" s="2" t="s">
        <v>13</v>
      </c>
    </row>
    <row r="231" ht="15.75" customHeight="1">
      <c r="A231" s="2" t="s">
        <v>422</v>
      </c>
      <c r="B231" s="2" t="s">
        <v>423</v>
      </c>
      <c r="C231" s="2">
        <v>4.0</v>
      </c>
      <c r="D231" s="2">
        <v>2.0</v>
      </c>
      <c r="E231" s="2" t="s">
        <v>52</v>
      </c>
      <c r="F231" s="2" t="s">
        <v>13</v>
      </c>
    </row>
    <row r="232" ht="15.75" customHeight="1">
      <c r="A232" s="2" t="s">
        <v>212</v>
      </c>
      <c r="B232" s="2" t="s">
        <v>213</v>
      </c>
      <c r="C232" s="2">
        <v>25.0</v>
      </c>
      <c r="D232" s="2">
        <v>5.0</v>
      </c>
      <c r="E232" s="2" t="s">
        <v>52</v>
      </c>
      <c r="F232" s="2" t="s">
        <v>214</v>
      </c>
    </row>
    <row r="233" ht="15.75" customHeight="1">
      <c r="A233" s="2" t="s">
        <v>223</v>
      </c>
      <c r="B233" s="2" t="s">
        <v>224</v>
      </c>
      <c r="C233" s="2">
        <v>32.0</v>
      </c>
      <c r="D233" s="2">
        <v>5.0</v>
      </c>
      <c r="E233" s="2" t="s">
        <v>52</v>
      </c>
      <c r="F233" s="2" t="s">
        <v>424</v>
      </c>
    </row>
    <row r="234" ht="15.75" customHeight="1">
      <c r="A234" s="2" t="s">
        <v>425</v>
      </c>
      <c r="B234" s="2" t="s">
        <v>426</v>
      </c>
      <c r="C234" s="2">
        <v>17.0</v>
      </c>
      <c r="D234" s="2">
        <v>2.0</v>
      </c>
      <c r="E234" s="2" t="s">
        <v>52</v>
      </c>
      <c r="F234" s="2" t="s">
        <v>13</v>
      </c>
    </row>
    <row r="235" ht="15.75" customHeight="1">
      <c r="A235" s="2" t="s">
        <v>55</v>
      </c>
      <c r="B235" s="2" t="s">
        <v>56</v>
      </c>
      <c r="C235" s="2">
        <v>8.0</v>
      </c>
      <c r="D235" s="2">
        <v>0.0</v>
      </c>
      <c r="E235" s="2" t="s">
        <v>52</v>
      </c>
      <c r="F235" s="2" t="s">
        <v>57</v>
      </c>
    </row>
    <row r="236" ht="15.75" customHeight="1">
      <c r="A236" s="2" t="s">
        <v>369</v>
      </c>
      <c r="B236" s="2" t="s">
        <v>370</v>
      </c>
      <c r="C236" s="2">
        <v>20.0</v>
      </c>
      <c r="D236" s="2">
        <v>5.0</v>
      </c>
      <c r="E236" s="2" t="s">
        <v>52</v>
      </c>
      <c r="F236" s="2" t="s">
        <v>331</v>
      </c>
    </row>
    <row r="237" ht="15.75" customHeight="1">
      <c r="A237" s="2" t="s">
        <v>427</v>
      </c>
      <c r="B237" s="2" t="s">
        <v>428</v>
      </c>
      <c r="C237" s="2">
        <v>25.0</v>
      </c>
      <c r="D237" s="2">
        <v>1.0</v>
      </c>
      <c r="E237" s="2" t="s">
        <v>52</v>
      </c>
      <c r="F237" s="2" t="s">
        <v>13</v>
      </c>
    </row>
    <row r="238" ht="15.75" customHeight="1">
      <c r="A238" s="2" t="s">
        <v>429</v>
      </c>
      <c r="B238" s="2" t="s">
        <v>430</v>
      </c>
      <c r="C238" s="2">
        <v>35.0</v>
      </c>
      <c r="D238" s="2">
        <v>2.0</v>
      </c>
      <c r="E238" s="2" t="s">
        <v>52</v>
      </c>
      <c r="F238" s="2" t="s">
        <v>92</v>
      </c>
    </row>
    <row r="239" ht="15.75" customHeight="1">
      <c r="A239" s="2" t="s">
        <v>431</v>
      </c>
      <c r="B239" s="2" t="s">
        <v>432</v>
      </c>
      <c r="C239" s="2">
        <v>7.0</v>
      </c>
      <c r="D239" s="2">
        <v>4.0</v>
      </c>
      <c r="E239" s="2" t="s">
        <v>433</v>
      </c>
      <c r="F239" s="2" t="s">
        <v>13</v>
      </c>
      <c r="G239" s="3" t="s">
        <v>434</v>
      </c>
      <c r="H239" s="2">
        <f>SUM(C239:C279, C281)/SUM(C239:C281)</f>
        <v>0.9866468843</v>
      </c>
    </row>
    <row r="240" ht="15.75" customHeight="1">
      <c r="A240" s="2" t="s">
        <v>435</v>
      </c>
      <c r="B240" s="2" t="s">
        <v>436</v>
      </c>
      <c r="C240" s="2">
        <v>15.0</v>
      </c>
      <c r="D240" s="2">
        <v>4.0</v>
      </c>
      <c r="E240" s="2" t="s">
        <v>433</v>
      </c>
      <c r="F240" s="2" t="s">
        <v>13</v>
      </c>
    </row>
    <row r="241" ht="15.75" customHeight="1">
      <c r="A241" s="2" t="s">
        <v>96</v>
      </c>
      <c r="B241" s="2" t="s">
        <v>97</v>
      </c>
      <c r="C241" s="2">
        <v>3.0</v>
      </c>
      <c r="D241" s="2">
        <v>5.0</v>
      </c>
      <c r="E241" s="2" t="s">
        <v>433</v>
      </c>
      <c r="F241" s="2" t="s">
        <v>22</v>
      </c>
    </row>
    <row r="242" ht="15.75" customHeight="1">
      <c r="A242" s="2" t="s">
        <v>437</v>
      </c>
      <c r="B242" s="2" t="s">
        <v>438</v>
      </c>
      <c r="C242" s="2">
        <v>7.0</v>
      </c>
      <c r="D242" s="2">
        <v>2.0</v>
      </c>
      <c r="E242" s="2" t="s">
        <v>433</v>
      </c>
      <c r="F242" s="2" t="s">
        <v>13</v>
      </c>
    </row>
    <row r="243" ht="15.75" customHeight="1">
      <c r="A243" s="2" t="s">
        <v>113</v>
      </c>
      <c r="B243" s="2" t="s">
        <v>114</v>
      </c>
      <c r="C243" s="2">
        <v>13.0</v>
      </c>
      <c r="D243" s="2">
        <v>5.0</v>
      </c>
      <c r="E243" s="2" t="s">
        <v>433</v>
      </c>
      <c r="F243" s="2" t="s">
        <v>33</v>
      </c>
    </row>
    <row r="244" ht="15.75" customHeight="1">
      <c r="A244" s="2" t="s">
        <v>439</v>
      </c>
      <c r="B244" s="2" t="s">
        <v>440</v>
      </c>
      <c r="C244" s="2">
        <v>3.0</v>
      </c>
      <c r="D244" s="2">
        <v>3.0</v>
      </c>
      <c r="E244" s="2" t="s">
        <v>433</v>
      </c>
      <c r="F244" s="2" t="s">
        <v>13</v>
      </c>
    </row>
    <row r="245" ht="15.75" customHeight="1">
      <c r="A245" s="2" t="s">
        <v>441</v>
      </c>
      <c r="B245" s="2" t="s">
        <v>442</v>
      </c>
      <c r="C245" s="2">
        <v>15.0</v>
      </c>
      <c r="D245" s="2">
        <v>2.0</v>
      </c>
      <c r="E245" s="2" t="s">
        <v>433</v>
      </c>
      <c r="F245" s="2" t="s">
        <v>57</v>
      </c>
    </row>
    <row r="246" ht="15.75" customHeight="1">
      <c r="A246" s="2" t="s">
        <v>443</v>
      </c>
      <c r="B246" s="2" t="s">
        <v>444</v>
      </c>
      <c r="C246" s="2">
        <v>9.0</v>
      </c>
      <c r="D246" s="2">
        <v>5.0</v>
      </c>
      <c r="E246" s="2" t="s">
        <v>433</v>
      </c>
      <c r="F246" s="2" t="s">
        <v>445</v>
      </c>
    </row>
    <row r="247" ht="15.75" customHeight="1">
      <c r="A247" s="2" t="s">
        <v>446</v>
      </c>
      <c r="B247" s="2" t="s">
        <v>447</v>
      </c>
      <c r="C247" s="2">
        <v>2.0</v>
      </c>
      <c r="D247" s="2">
        <v>2.0</v>
      </c>
      <c r="E247" s="2" t="s">
        <v>433</v>
      </c>
      <c r="F247" s="2" t="s">
        <v>13</v>
      </c>
    </row>
    <row r="248" ht="15.75" customHeight="1">
      <c r="A248" s="2" t="s">
        <v>448</v>
      </c>
      <c r="B248" s="2" t="s">
        <v>449</v>
      </c>
      <c r="C248" s="2">
        <v>8.0</v>
      </c>
      <c r="D248" s="2">
        <v>4.0</v>
      </c>
      <c r="E248" s="2" t="s">
        <v>433</v>
      </c>
      <c r="F248" s="2" t="s">
        <v>13</v>
      </c>
    </row>
    <row r="249" ht="15.75" customHeight="1">
      <c r="A249" s="2" t="s">
        <v>146</v>
      </c>
      <c r="B249" s="2" t="s">
        <v>147</v>
      </c>
      <c r="C249" s="2">
        <v>14.0</v>
      </c>
      <c r="D249" s="2">
        <v>3.0</v>
      </c>
      <c r="E249" s="2" t="s">
        <v>433</v>
      </c>
      <c r="F249" s="2" t="s">
        <v>450</v>
      </c>
    </row>
    <row r="250" ht="15.75" customHeight="1">
      <c r="A250" s="2" t="s">
        <v>451</v>
      </c>
      <c r="B250" s="2" t="s">
        <v>452</v>
      </c>
      <c r="C250" s="2">
        <v>11.0</v>
      </c>
      <c r="D250" s="2">
        <v>4.0</v>
      </c>
      <c r="E250" s="2" t="s">
        <v>433</v>
      </c>
      <c r="F250" s="2" t="s">
        <v>13</v>
      </c>
    </row>
    <row r="251" ht="15.75" customHeight="1">
      <c r="A251" s="2" t="s">
        <v>453</v>
      </c>
      <c r="B251" s="2" t="s">
        <v>454</v>
      </c>
      <c r="C251" s="2">
        <v>7.0</v>
      </c>
      <c r="D251" s="2">
        <v>4.0</v>
      </c>
      <c r="E251" s="2" t="s">
        <v>433</v>
      </c>
      <c r="F251" s="2" t="s">
        <v>13</v>
      </c>
    </row>
    <row r="252" ht="15.75" customHeight="1">
      <c r="A252" s="2" t="s">
        <v>455</v>
      </c>
      <c r="B252" s="2" t="s">
        <v>456</v>
      </c>
      <c r="C252" s="2">
        <v>11.0</v>
      </c>
      <c r="D252" s="2">
        <v>5.0</v>
      </c>
      <c r="E252" s="2" t="s">
        <v>433</v>
      </c>
      <c r="F252" s="2" t="s">
        <v>13</v>
      </c>
    </row>
    <row r="253" ht="15.75" customHeight="1">
      <c r="A253" s="2" t="s">
        <v>457</v>
      </c>
      <c r="B253" s="2" t="s">
        <v>458</v>
      </c>
      <c r="C253" s="2">
        <v>42.0</v>
      </c>
      <c r="D253" s="2">
        <v>1.0</v>
      </c>
      <c r="E253" s="2" t="s">
        <v>433</v>
      </c>
      <c r="F253" s="2" t="s">
        <v>13</v>
      </c>
    </row>
    <row r="254" ht="15.75" customHeight="1">
      <c r="A254" s="2" t="s">
        <v>176</v>
      </c>
      <c r="B254" s="2" t="s">
        <v>177</v>
      </c>
      <c r="C254" s="2">
        <v>9.0</v>
      </c>
      <c r="D254" s="2">
        <v>3.0</v>
      </c>
      <c r="E254" s="2" t="s">
        <v>433</v>
      </c>
      <c r="F254" s="2" t="s">
        <v>13</v>
      </c>
    </row>
    <row r="255" ht="15.75" customHeight="1">
      <c r="A255" s="2" t="s">
        <v>459</v>
      </c>
      <c r="B255" s="2" t="s">
        <v>460</v>
      </c>
      <c r="C255" s="2">
        <v>22.0</v>
      </c>
      <c r="D255" s="2">
        <v>2.0</v>
      </c>
      <c r="E255" s="2" t="s">
        <v>433</v>
      </c>
      <c r="F255" s="2" t="s">
        <v>131</v>
      </c>
    </row>
    <row r="256" ht="15.75" customHeight="1">
      <c r="A256" s="2" t="s">
        <v>461</v>
      </c>
      <c r="B256" s="2" t="s">
        <v>462</v>
      </c>
      <c r="C256" s="2">
        <v>14.0</v>
      </c>
      <c r="D256" s="2">
        <v>3.0</v>
      </c>
      <c r="E256" s="2" t="s">
        <v>433</v>
      </c>
      <c r="F256" s="2" t="s">
        <v>13</v>
      </c>
    </row>
    <row r="257" ht="15.75" customHeight="1">
      <c r="A257" s="2" t="s">
        <v>463</v>
      </c>
      <c r="B257" s="2" t="s">
        <v>464</v>
      </c>
      <c r="C257" s="2">
        <v>23.0</v>
      </c>
      <c r="D257" s="2">
        <v>3.0</v>
      </c>
      <c r="E257" s="2" t="s">
        <v>433</v>
      </c>
      <c r="F257" s="2" t="s">
        <v>13</v>
      </c>
    </row>
    <row r="258" ht="15.75" customHeight="1">
      <c r="A258" s="2" t="s">
        <v>465</v>
      </c>
      <c r="B258" s="2" t="s">
        <v>466</v>
      </c>
      <c r="C258" s="2">
        <v>9.0</v>
      </c>
      <c r="D258" s="2">
        <v>2.0</v>
      </c>
      <c r="E258" s="2" t="s">
        <v>433</v>
      </c>
      <c r="F258" s="2" t="s">
        <v>13</v>
      </c>
    </row>
    <row r="259" ht="15.75" customHeight="1">
      <c r="A259" s="2" t="s">
        <v>467</v>
      </c>
      <c r="B259" s="2" t="s">
        <v>468</v>
      </c>
      <c r="C259" s="2">
        <v>41.0</v>
      </c>
      <c r="D259" s="2">
        <v>5.0</v>
      </c>
      <c r="E259" s="2" t="s">
        <v>433</v>
      </c>
      <c r="F259" s="2" t="s">
        <v>185</v>
      </c>
    </row>
    <row r="260" ht="15.75" customHeight="1">
      <c r="A260" s="2" t="s">
        <v>221</v>
      </c>
      <c r="B260" s="2" t="s">
        <v>222</v>
      </c>
      <c r="C260" s="2">
        <v>2.0</v>
      </c>
      <c r="D260" s="2">
        <v>5.0</v>
      </c>
      <c r="E260" s="2" t="s">
        <v>433</v>
      </c>
      <c r="F260" s="2" t="s">
        <v>110</v>
      </c>
    </row>
    <row r="261" ht="15.75" customHeight="1">
      <c r="A261" s="2" t="s">
        <v>469</v>
      </c>
      <c r="B261" s="2" t="s">
        <v>470</v>
      </c>
      <c r="C261" s="2">
        <v>21.0</v>
      </c>
      <c r="D261" s="2">
        <v>3.0</v>
      </c>
      <c r="E261" s="2" t="s">
        <v>433</v>
      </c>
      <c r="F261" s="2" t="s">
        <v>13</v>
      </c>
    </row>
    <row r="262" ht="15.75" customHeight="1">
      <c r="A262" s="2" t="s">
        <v>471</v>
      </c>
      <c r="B262" s="2" t="s">
        <v>472</v>
      </c>
      <c r="C262" s="2">
        <v>60.0</v>
      </c>
      <c r="D262" s="2">
        <v>2.0</v>
      </c>
      <c r="E262" s="2" t="s">
        <v>433</v>
      </c>
      <c r="F262" s="2" t="s">
        <v>13</v>
      </c>
    </row>
    <row r="263" ht="15.75" customHeight="1">
      <c r="A263" s="2" t="s">
        <v>473</v>
      </c>
      <c r="B263" s="2" t="s">
        <v>474</v>
      </c>
      <c r="C263" s="2">
        <v>22.0</v>
      </c>
      <c r="D263" s="2">
        <v>4.0</v>
      </c>
      <c r="E263" s="2" t="s">
        <v>433</v>
      </c>
      <c r="F263" s="2" t="s">
        <v>131</v>
      </c>
    </row>
    <row r="264" ht="15.75" customHeight="1">
      <c r="A264" s="2" t="s">
        <v>475</v>
      </c>
      <c r="B264" s="2" t="s">
        <v>476</v>
      </c>
      <c r="C264" s="2">
        <v>2.0</v>
      </c>
      <c r="D264" s="2">
        <v>3.0</v>
      </c>
      <c r="E264" s="2" t="s">
        <v>433</v>
      </c>
      <c r="F264" s="2" t="s">
        <v>13</v>
      </c>
    </row>
    <row r="265" ht="15.75" customHeight="1">
      <c r="A265" s="2" t="s">
        <v>262</v>
      </c>
      <c r="B265" s="2" t="s">
        <v>263</v>
      </c>
      <c r="C265" s="2">
        <v>30.0</v>
      </c>
      <c r="D265" s="2">
        <v>3.0</v>
      </c>
      <c r="E265" s="2" t="s">
        <v>433</v>
      </c>
      <c r="F265" s="2" t="s">
        <v>22</v>
      </c>
    </row>
    <row r="266" ht="15.75" customHeight="1">
      <c r="A266" s="2" t="s">
        <v>282</v>
      </c>
      <c r="B266" s="2" t="s">
        <v>283</v>
      </c>
      <c r="C266" s="2">
        <v>10.0</v>
      </c>
      <c r="D266" s="2">
        <v>5.0</v>
      </c>
      <c r="E266" s="2" t="s">
        <v>433</v>
      </c>
      <c r="F266" s="2" t="s">
        <v>338</v>
      </c>
    </row>
    <row r="267" ht="15.75" customHeight="1">
      <c r="A267" s="2" t="s">
        <v>477</v>
      </c>
      <c r="B267" s="2" t="s">
        <v>478</v>
      </c>
      <c r="C267" s="2">
        <v>13.0</v>
      </c>
      <c r="D267" s="2">
        <v>2.0</v>
      </c>
      <c r="E267" s="2" t="s">
        <v>433</v>
      </c>
      <c r="F267" s="2" t="s">
        <v>245</v>
      </c>
    </row>
    <row r="268" ht="15.75" customHeight="1">
      <c r="A268" s="2" t="s">
        <v>479</v>
      </c>
      <c r="B268" s="2" t="s">
        <v>480</v>
      </c>
      <c r="C268" s="2">
        <v>23.0</v>
      </c>
      <c r="D268" s="2">
        <v>3.0</v>
      </c>
      <c r="E268" s="2" t="s">
        <v>433</v>
      </c>
      <c r="F268" s="2" t="s">
        <v>13</v>
      </c>
    </row>
    <row r="269" ht="15.75" customHeight="1">
      <c r="A269" s="2" t="s">
        <v>481</v>
      </c>
      <c r="B269" s="2" t="s">
        <v>482</v>
      </c>
      <c r="C269" s="2">
        <v>11.0</v>
      </c>
      <c r="D269" s="2">
        <v>1.0</v>
      </c>
      <c r="E269" s="2" t="s">
        <v>433</v>
      </c>
      <c r="F269" s="2" t="s">
        <v>95</v>
      </c>
    </row>
    <row r="270" ht="15.75" customHeight="1">
      <c r="A270" s="2" t="s">
        <v>483</v>
      </c>
      <c r="B270" s="2" t="s">
        <v>484</v>
      </c>
      <c r="C270" s="2">
        <v>14.0</v>
      </c>
      <c r="D270" s="2">
        <v>2.0</v>
      </c>
      <c r="E270" s="2" t="s">
        <v>433</v>
      </c>
      <c r="F270" s="2" t="s">
        <v>13</v>
      </c>
    </row>
    <row r="271" ht="15.75" customHeight="1">
      <c r="A271" s="2" t="s">
        <v>485</v>
      </c>
      <c r="B271" s="2" t="s">
        <v>486</v>
      </c>
      <c r="C271" s="2">
        <v>33.0</v>
      </c>
      <c r="D271" s="2">
        <v>3.0</v>
      </c>
      <c r="E271" s="2" t="s">
        <v>433</v>
      </c>
      <c r="F271" s="2" t="s">
        <v>13</v>
      </c>
    </row>
    <row r="272" ht="15.75" customHeight="1">
      <c r="A272" s="2" t="s">
        <v>487</v>
      </c>
      <c r="B272" s="2" t="s">
        <v>488</v>
      </c>
      <c r="C272" s="2">
        <v>27.0</v>
      </c>
      <c r="D272" s="2">
        <v>1.0</v>
      </c>
      <c r="E272" s="2" t="s">
        <v>433</v>
      </c>
      <c r="F272" s="2" t="s">
        <v>13</v>
      </c>
    </row>
    <row r="273" ht="15.75" customHeight="1">
      <c r="A273" s="2" t="s">
        <v>489</v>
      </c>
      <c r="B273" s="2" t="s">
        <v>490</v>
      </c>
      <c r="C273" s="2">
        <v>9.0</v>
      </c>
      <c r="D273" s="2">
        <v>2.0</v>
      </c>
      <c r="E273" s="2" t="s">
        <v>433</v>
      </c>
      <c r="F273" s="2" t="s">
        <v>70</v>
      </c>
    </row>
    <row r="274" ht="15.75" customHeight="1">
      <c r="A274" s="2" t="s">
        <v>491</v>
      </c>
      <c r="B274" s="2" t="s">
        <v>492</v>
      </c>
      <c r="C274" s="2">
        <v>20.0</v>
      </c>
      <c r="D274" s="2">
        <v>3.0</v>
      </c>
      <c r="E274" s="2" t="s">
        <v>433</v>
      </c>
      <c r="F274" s="2" t="s">
        <v>13</v>
      </c>
    </row>
    <row r="275" ht="15.75" customHeight="1">
      <c r="A275" s="2" t="s">
        <v>493</v>
      </c>
      <c r="B275" s="2" t="s">
        <v>494</v>
      </c>
      <c r="C275" s="2">
        <v>15.0</v>
      </c>
      <c r="D275" s="2">
        <v>4.0</v>
      </c>
      <c r="E275" s="2" t="s">
        <v>433</v>
      </c>
      <c r="F275" s="2" t="s">
        <v>13</v>
      </c>
    </row>
    <row r="276" ht="15.75" customHeight="1">
      <c r="A276" s="2" t="s">
        <v>495</v>
      </c>
      <c r="B276" s="2" t="s">
        <v>496</v>
      </c>
      <c r="C276" s="2">
        <v>16.0</v>
      </c>
      <c r="D276" s="2">
        <v>3.0</v>
      </c>
      <c r="E276" s="2" t="s">
        <v>433</v>
      </c>
      <c r="F276" s="2" t="s">
        <v>13</v>
      </c>
    </row>
    <row r="277" ht="15.75" customHeight="1">
      <c r="A277" s="2" t="s">
        <v>364</v>
      </c>
      <c r="B277" s="2" t="s">
        <v>365</v>
      </c>
      <c r="C277" s="2">
        <v>13.0</v>
      </c>
      <c r="D277" s="2">
        <v>5.0</v>
      </c>
      <c r="E277" s="2" t="s">
        <v>433</v>
      </c>
      <c r="F277" s="2" t="s">
        <v>497</v>
      </c>
    </row>
    <row r="278" ht="15.75" customHeight="1">
      <c r="A278" s="2" t="s">
        <v>498</v>
      </c>
      <c r="B278" s="2" t="s">
        <v>499</v>
      </c>
      <c r="C278" s="2">
        <v>3.0</v>
      </c>
      <c r="D278" s="2">
        <v>3.0</v>
      </c>
      <c r="E278" s="2" t="s">
        <v>433</v>
      </c>
      <c r="F278" s="2" t="s">
        <v>13</v>
      </c>
    </row>
    <row r="279" ht="15.75" customHeight="1">
      <c r="A279" s="2" t="s">
        <v>386</v>
      </c>
      <c r="B279" s="2" t="s">
        <v>387</v>
      </c>
      <c r="C279" s="2">
        <v>23.0</v>
      </c>
      <c r="D279" s="2">
        <v>5.0</v>
      </c>
      <c r="E279" s="2" t="s">
        <v>433</v>
      </c>
      <c r="F279" s="2" t="s">
        <v>70</v>
      </c>
    </row>
    <row r="280" ht="15.75" customHeight="1">
      <c r="A280" s="2" t="s">
        <v>500</v>
      </c>
      <c r="B280" s="2" t="s">
        <v>501</v>
      </c>
      <c r="C280" s="2">
        <v>9.0</v>
      </c>
      <c r="D280" s="2">
        <v>0.0</v>
      </c>
      <c r="E280" s="2" t="s">
        <v>433</v>
      </c>
      <c r="F280" s="2" t="s">
        <v>13</v>
      </c>
    </row>
    <row r="281" ht="15.75" customHeight="1">
      <c r="A281" s="2" t="s">
        <v>396</v>
      </c>
      <c r="B281" s="2" t="s">
        <v>397</v>
      </c>
      <c r="C281" s="2">
        <v>13.0</v>
      </c>
      <c r="D281" s="2">
        <v>4.0</v>
      </c>
      <c r="E281" s="2" t="s">
        <v>433</v>
      </c>
      <c r="F281" s="2" t="s">
        <v>98</v>
      </c>
    </row>
    <row r="282" ht="15.75" customHeight="1">
      <c r="G282" s="4"/>
    </row>
    <row r="283" ht="15.75" customHeight="1">
      <c r="A283" s="1" t="s">
        <v>502</v>
      </c>
      <c r="G283" s="4"/>
    </row>
    <row r="284" ht="15.75" customHeight="1">
      <c r="A284" s="1" t="s">
        <v>2</v>
      </c>
      <c r="B284" s="1" t="s">
        <v>3</v>
      </c>
      <c r="C284" s="1" t="s">
        <v>4</v>
      </c>
      <c r="D284" s="1" t="s">
        <v>5</v>
      </c>
      <c r="E284" s="1" t="s">
        <v>6</v>
      </c>
      <c r="F284" s="1" t="s">
        <v>7</v>
      </c>
      <c r="G284" s="1" t="s">
        <v>8</v>
      </c>
    </row>
    <row r="285" ht="15.75" customHeight="1">
      <c r="A285" s="2" t="s">
        <v>503</v>
      </c>
      <c r="B285" s="2" t="s">
        <v>504</v>
      </c>
      <c r="C285" s="2">
        <v>15.0</v>
      </c>
      <c r="D285" s="2">
        <v>5.0</v>
      </c>
      <c r="E285" s="2" t="s">
        <v>12</v>
      </c>
      <c r="F285" s="2" t="s">
        <v>505</v>
      </c>
      <c r="G285" s="3" t="s">
        <v>14</v>
      </c>
      <c r="H285" s="2">
        <f>SUM(C285:C287)/SUM(C285:C287)</f>
        <v>1</v>
      </c>
      <c r="I285" s="2">
        <f>STDEV(H285, H288)*100</f>
        <v>55.39003119</v>
      </c>
    </row>
    <row r="286" ht="15.75" customHeight="1">
      <c r="A286" s="2" t="s">
        <v>31</v>
      </c>
      <c r="B286" s="2" t="s">
        <v>32</v>
      </c>
      <c r="C286" s="2">
        <v>7.0</v>
      </c>
      <c r="D286" s="2">
        <v>4.0</v>
      </c>
      <c r="E286" s="2" t="s">
        <v>12</v>
      </c>
      <c r="F286" s="2" t="s">
        <v>33</v>
      </c>
    </row>
    <row r="287" ht="15.75" customHeight="1">
      <c r="A287" s="2" t="s">
        <v>40</v>
      </c>
      <c r="B287" s="2" t="s">
        <v>41</v>
      </c>
      <c r="C287" s="2">
        <v>1207.0</v>
      </c>
      <c r="D287" s="2">
        <v>5.0</v>
      </c>
      <c r="E287" s="2" t="s">
        <v>12</v>
      </c>
      <c r="F287" s="2" t="s">
        <v>19</v>
      </c>
    </row>
    <row r="288" ht="15.75" customHeight="1">
      <c r="A288" s="2" t="s">
        <v>50</v>
      </c>
      <c r="B288" s="2" t="s">
        <v>51</v>
      </c>
      <c r="C288" s="2">
        <v>13.0</v>
      </c>
      <c r="D288" s="2">
        <v>1.0</v>
      </c>
      <c r="E288" s="2" t="s">
        <v>52</v>
      </c>
      <c r="F288" s="2" t="s">
        <v>53</v>
      </c>
      <c r="G288" s="3" t="s">
        <v>54</v>
      </c>
      <c r="H288" s="2">
        <f>C288/SUM(C288:C289)</f>
        <v>0.2166666667</v>
      </c>
    </row>
    <row r="289" ht="15.75" customHeight="1">
      <c r="A289" s="2" t="s">
        <v>73</v>
      </c>
      <c r="B289" s="2" t="s">
        <v>74</v>
      </c>
      <c r="C289" s="2">
        <v>47.0</v>
      </c>
      <c r="D289" s="2">
        <v>0.0</v>
      </c>
      <c r="E289" s="2" t="s">
        <v>52</v>
      </c>
      <c r="F289" s="2" t="s">
        <v>13</v>
      </c>
    </row>
    <row r="290" ht="15.75" customHeight="1">
      <c r="G290" s="3"/>
    </row>
    <row r="291" ht="15.75" customHeight="1">
      <c r="A291" s="1" t="s">
        <v>506</v>
      </c>
      <c r="G291" s="3"/>
    </row>
    <row r="292" ht="15.75" customHeight="1"/>
    <row r="293" ht="15.75" customHeight="1">
      <c r="A293" s="1" t="s">
        <v>1</v>
      </c>
    </row>
    <row r="294" ht="15.75" customHeight="1">
      <c r="A294" s="1" t="s">
        <v>2</v>
      </c>
      <c r="B294" s="1" t="s">
        <v>3</v>
      </c>
      <c r="C294" s="1" t="s">
        <v>4</v>
      </c>
      <c r="D294" s="1" t="s">
        <v>5</v>
      </c>
      <c r="E294" s="1" t="s">
        <v>6</v>
      </c>
      <c r="F294" s="1" t="s">
        <v>7</v>
      </c>
      <c r="G294" s="1" t="s">
        <v>8</v>
      </c>
    </row>
    <row r="295" ht="15.75" customHeight="1">
      <c r="A295" s="2" t="s">
        <v>507</v>
      </c>
      <c r="B295" s="2" t="s">
        <v>508</v>
      </c>
      <c r="C295" s="2">
        <v>19.0</v>
      </c>
      <c r="D295" s="2">
        <v>5.0</v>
      </c>
      <c r="E295" s="2" t="s">
        <v>509</v>
      </c>
      <c r="F295" s="2" t="s">
        <v>13</v>
      </c>
      <c r="G295" s="3" t="s">
        <v>14</v>
      </c>
      <c r="H295" s="2">
        <f>SUM(C295:C299, C301:C304)/SUM(C295:C304)</f>
        <v>0.9540229885</v>
      </c>
    </row>
    <row r="296" ht="15.75" customHeight="1">
      <c r="A296" s="2" t="s">
        <v>510</v>
      </c>
      <c r="B296" s="2" t="s">
        <v>511</v>
      </c>
      <c r="C296" s="2">
        <v>20.0</v>
      </c>
      <c r="D296" s="2">
        <v>5.0</v>
      </c>
      <c r="E296" s="2" t="s">
        <v>509</v>
      </c>
      <c r="F296" s="2" t="s">
        <v>13</v>
      </c>
    </row>
    <row r="297" ht="15.75" customHeight="1">
      <c r="A297" s="2" t="s">
        <v>512</v>
      </c>
      <c r="B297" s="2" t="s">
        <v>513</v>
      </c>
      <c r="C297" s="2">
        <v>19.0</v>
      </c>
      <c r="D297" s="2">
        <v>5.0</v>
      </c>
      <c r="E297" s="2" t="s">
        <v>509</v>
      </c>
      <c r="F297" s="2" t="s">
        <v>13</v>
      </c>
    </row>
    <row r="298" ht="15.75" customHeight="1">
      <c r="A298" s="2" t="s">
        <v>15</v>
      </c>
      <c r="B298" s="2" t="s">
        <v>514</v>
      </c>
      <c r="C298" s="2">
        <v>9.0</v>
      </c>
      <c r="D298" s="2">
        <v>4.0</v>
      </c>
      <c r="E298" s="2" t="s">
        <v>509</v>
      </c>
      <c r="F298" s="2" t="s">
        <v>13</v>
      </c>
    </row>
    <row r="299" ht="15.75" customHeight="1">
      <c r="A299" s="2" t="s">
        <v>515</v>
      </c>
      <c r="B299" s="2" t="s">
        <v>516</v>
      </c>
      <c r="C299" s="2">
        <v>13.0</v>
      </c>
      <c r="D299" s="2">
        <v>4.0</v>
      </c>
      <c r="E299" s="2" t="s">
        <v>509</v>
      </c>
      <c r="F299" s="2" t="s">
        <v>214</v>
      </c>
    </row>
    <row r="300" ht="15.75" customHeight="1">
      <c r="A300" s="2" t="s">
        <v>27</v>
      </c>
      <c r="B300" s="2" t="s">
        <v>28</v>
      </c>
      <c r="C300" s="2">
        <v>8.0</v>
      </c>
      <c r="D300" s="2">
        <v>0.0</v>
      </c>
      <c r="E300" s="2" t="s">
        <v>509</v>
      </c>
      <c r="F300" s="2" t="s">
        <v>13</v>
      </c>
    </row>
    <row r="301" ht="15.75" customHeight="1">
      <c r="A301" s="2" t="s">
        <v>517</v>
      </c>
      <c r="B301" s="2" t="s">
        <v>518</v>
      </c>
      <c r="C301" s="2">
        <v>13.0</v>
      </c>
      <c r="D301" s="2">
        <v>5.0</v>
      </c>
      <c r="E301" s="2" t="s">
        <v>509</v>
      </c>
      <c r="F301" s="2" t="s">
        <v>131</v>
      </c>
    </row>
    <row r="302" ht="15.75" customHeight="1">
      <c r="A302" s="2" t="s">
        <v>31</v>
      </c>
      <c r="B302" s="2" t="s">
        <v>32</v>
      </c>
      <c r="C302" s="2">
        <v>15.0</v>
      </c>
      <c r="D302" s="2">
        <v>7.0</v>
      </c>
      <c r="E302" s="2" t="s">
        <v>509</v>
      </c>
      <c r="F302" s="2" t="s">
        <v>33</v>
      </c>
    </row>
    <row r="303" ht="15.75" customHeight="1">
      <c r="A303" s="2" t="s">
        <v>34</v>
      </c>
      <c r="B303" s="2" t="s">
        <v>35</v>
      </c>
      <c r="C303" s="2">
        <v>3.0</v>
      </c>
      <c r="D303" s="2">
        <v>6.0</v>
      </c>
      <c r="E303" s="2" t="s">
        <v>509</v>
      </c>
      <c r="F303" s="2" t="s">
        <v>13</v>
      </c>
    </row>
    <row r="304" ht="15.75" customHeight="1">
      <c r="A304" s="2" t="s">
        <v>42</v>
      </c>
      <c r="B304" s="2" t="s">
        <v>43</v>
      </c>
      <c r="C304" s="2">
        <v>55.0</v>
      </c>
      <c r="D304" s="2">
        <v>5.0</v>
      </c>
      <c r="E304" s="2" t="s">
        <v>509</v>
      </c>
      <c r="F304" s="2" t="s">
        <v>13</v>
      </c>
    </row>
    <row r="305" ht="15.75" customHeight="1">
      <c r="A305" s="2" t="s">
        <v>55</v>
      </c>
      <c r="B305" s="2" t="s">
        <v>56</v>
      </c>
      <c r="C305" s="2">
        <v>15.0</v>
      </c>
      <c r="D305" s="2">
        <v>4.0</v>
      </c>
      <c r="E305" s="2" t="s">
        <v>519</v>
      </c>
      <c r="F305" s="2" t="s">
        <v>57</v>
      </c>
      <c r="G305" s="3" t="s">
        <v>54</v>
      </c>
      <c r="H305" s="2">
        <f>C305/SUM(C305:C306)</f>
        <v>0.5357142857</v>
      </c>
    </row>
    <row r="306" ht="15.75" customHeight="1">
      <c r="A306" s="2" t="s">
        <v>73</v>
      </c>
      <c r="B306" s="2" t="s">
        <v>74</v>
      </c>
      <c r="C306" s="2">
        <v>13.0</v>
      </c>
      <c r="D306" s="2">
        <v>0.0</v>
      </c>
      <c r="E306" s="2" t="s">
        <v>519</v>
      </c>
      <c r="F306" s="2" t="s">
        <v>13</v>
      </c>
    </row>
    <row r="307" ht="15.75" customHeight="1">
      <c r="G307" s="3"/>
    </row>
    <row r="308" ht="15.75" customHeight="1">
      <c r="A308" s="1" t="s">
        <v>58</v>
      </c>
      <c r="G308" s="3"/>
    </row>
    <row r="309" ht="15.75" customHeight="1">
      <c r="A309" s="1" t="s">
        <v>2</v>
      </c>
      <c r="B309" s="1" t="s">
        <v>3</v>
      </c>
      <c r="C309" s="1" t="s">
        <v>4</v>
      </c>
      <c r="D309" s="1" t="s">
        <v>5</v>
      </c>
      <c r="E309" s="1" t="s">
        <v>6</v>
      </c>
      <c r="F309" s="1" t="s">
        <v>7</v>
      </c>
      <c r="G309" s="1" t="s">
        <v>8</v>
      </c>
    </row>
    <row r="310" ht="15.75" customHeight="1">
      <c r="A310" s="2" t="s">
        <v>510</v>
      </c>
      <c r="B310" s="2" t="s">
        <v>511</v>
      </c>
      <c r="C310" s="2">
        <v>11.0</v>
      </c>
      <c r="D310" s="2">
        <v>5.0</v>
      </c>
      <c r="E310" s="2" t="s">
        <v>509</v>
      </c>
      <c r="F310" s="2" t="s">
        <v>13</v>
      </c>
      <c r="G310" s="3" t="s">
        <v>14</v>
      </c>
      <c r="H310" s="2">
        <f>SUM(C310:C315, C317:C322)/SUM(C310:C322)</f>
        <v>0.3576642336</v>
      </c>
    </row>
    <row r="311" ht="15.75" customHeight="1">
      <c r="A311" s="2" t="s">
        <v>520</v>
      </c>
      <c r="B311" s="2" t="s">
        <v>521</v>
      </c>
      <c r="C311" s="2">
        <v>4.0</v>
      </c>
      <c r="D311" s="2">
        <v>6.0</v>
      </c>
      <c r="E311" s="2" t="s">
        <v>509</v>
      </c>
      <c r="F311" s="2" t="s">
        <v>505</v>
      </c>
    </row>
    <row r="312" ht="15.75" customHeight="1">
      <c r="A312" s="2" t="s">
        <v>15</v>
      </c>
      <c r="B312" s="2" t="s">
        <v>514</v>
      </c>
      <c r="C312" s="2">
        <v>21.0</v>
      </c>
      <c r="D312" s="2">
        <v>4.0</v>
      </c>
      <c r="E312" s="2" t="s">
        <v>509</v>
      </c>
      <c r="F312" s="2" t="s">
        <v>13</v>
      </c>
    </row>
    <row r="313" ht="15.75" customHeight="1">
      <c r="A313" s="2" t="s">
        <v>515</v>
      </c>
      <c r="B313" s="2" t="s">
        <v>516</v>
      </c>
      <c r="C313" s="2">
        <v>101.0</v>
      </c>
      <c r="D313" s="2">
        <v>4.0</v>
      </c>
      <c r="E313" s="2" t="s">
        <v>509</v>
      </c>
      <c r="F313" s="2" t="s">
        <v>214</v>
      </c>
    </row>
    <row r="314" ht="15.75" customHeight="1">
      <c r="A314" s="2" t="s">
        <v>190</v>
      </c>
      <c r="B314" s="2" t="s">
        <v>191</v>
      </c>
      <c r="C314" s="2">
        <v>30.0</v>
      </c>
      <c r="D314" s="2">
        <v>4.0</v>
      </c>
      <c r="E314" s="2" t="s">
        <v>509</v>
      </c>
      <c r="F314" s="2" t="s">
        <v>13</v>
      </c>
    </row>
    <row r="315" ht="15.75" customHeight="1">
      <c r="A315" s="2" t="s">
        <v>243</v>
      </c>
      <c r="B315" s="2" t="s">
        <v>244</v>
      </c>
      <c r="C315" s="2">
        <v>100.0</v>
      </c>
      <c r="D315" s="2">
        <v>3.0</v>
      </c>
      <c r="E315" s="2" t="s">
        <v>509</v>
      </c>
      <c r="F315" s="2" t="s">
        <v>245</v>
      </c>
    </row>
    <row r="316" ht="15.75" customHeight="1">
      <c r="A316" s="2" t="s">
        <v>27</v>
      </c>
      <c r="B316" s="2" t="s">
        <v>28</v>
      </c>
      <c r="C316" s="2">
        <v>792.0</v>
      </c>
      <c r="D316" s="2">
        <v>0.0</v>
      </c>
      <c r="E316" s="2" t="s">
        <v>509</v>
      </c>
      <c r="F316" s="2" t="s">
        <v>13</v>
      </c>
    </row>
    <row r="317" ht="15.75" customHeight="1">
      <c r="A317" s="2" t="s">
        <v>66</v>
      </c>
      <c r="B317" s="2" t="s">
        <v>67</v>
      </c>
      <c r="C317" s="2">
        <v>14.0</v>
      </c>
      <c r="D317" s="2">
        <v>7.0</v>
      </c>
      <c r="E317" s="2" t="s">
        <v>509</v>
      </c>
      <c r="F317" s="2" t="s">
        <v>13</v>
      </c>
    </row>
    <row r="318" ht="15.75" customHeight="1">
      <c r="A318" s="2" t="s">
        <v>522</v>
      </c>
      <c r="B318" s="2" t="s">
        <v>523</v>
      </c>
      <c r="C318" s="2">
        <v>102.0</v>
      </c>
      <c r="D318" s="2">
        <v>3.0</v>
      </c>
      <c r="E318" s="2" t="s">
        <v>509</v>
      </c>
      <c r="F318" s="2" t="s">
        <v>98</v>
      </c>
    </row>
    <row r="319" ht="15.75" customHeight="1">
      <c r="A319" s="2" t="s">
        <v>524</v>
      </c>
      <c r="B319" s="2" t="s">
        <v>525</v>
      </c>
      <c r="C319" s="2">
        <v>12.0</v>
      </c>
      <c r="D319" s="2">
        <v>7.0</v>
      </c>
      <c r="E319" s="2" t="s">
        <v>509</v>
      </c>
      <c r="F319" s="2" t="s">
        <v>526</v>
      </c>
    </row>
    <row r="320" ht="15.75" customHeight="1">
      <c r="A320" s="2" t="s">
        <v>527</v>
      </c>
      <c r="B320" s="2" t="s">
        <v>528</v>
      </c>
      <c r="C320" s="2">
        <v>28.0</v>
      </c>
      <c r="D320" s="2">
        <v>5.0</v>
      </c>
      <c r="E320" s="2" t="s">
        <v>509</v>
      </c>
      <c r="F320" s="2" t="s">
        <v>13</v>
      </c>
    </row>
    <row r="321" ht="15.75" customHeight="1">
      <c r="A321" s="2" t="s">
        <v>42</v>
      </c>
      <c r="B321" s="2" t="s">
        <v>43</v>
      </c>
      <c r="C321" s="2">
        <v>14.0</v>
      </c>
      <c r="D321" s="2">
        <v>5.0</v>
      </c>
      <c r="E321" s="2" t="s">
        <v>509</v>
      </c>
      <c r="F321" s="2" t="s">
        <v>13</v>
      </c>
    </row>
    <row r="322" ht="15.75" customHeight="1">
      <c r="A322" s="2" t="s">
        <v>529</v>
      </c>
      <c r="B322" s="2" t="s">
        <v>530</v>
      </c>
      <c r="C322" s="2">
        <v>4.0</v>
      </c>
      <c r="D322" s="2">
        <v>7.0</v>
      </c>
      <c r="E322" s="2" t="s">
        <v>509</v>
      </c>
      <c r="F322" s="2" t="s">
        <v>13</v>
      </c>
    </row>
    <row r="323" ht="15.75" customHeight="1">
      <c r="A323" s="2" t="s">
        <v>50</v>
      </c>
      <c r="B323" s="2" t="s">
        <v>51</v>
      </c>
      <c r="C323" s="2">
        <v>35.0</v>
      </c>
      <c r="D323" s="2">
        <v>4.0</v>
      </c>
      <c r="E323" s="2" t="s">
        <v>519</v>
      </c>
      <c r="F323" s="2" t="s">
        <v>53</v>
      </c>
      <c r="G323" s="3" t="s">
        <v>54</v>
      </c>
      <c r="H323" s="2">
        <f>C323/SUM(C323:C324)</f>
        <v>0.03800217155</v>
      </c>
    </row>
    <row r="324" ht="15.75" customHeight="1">
      <c r="A324" s="2" t="s">
        <v>73</v>
      </c>
      <c r="B324" s="2" t="s">
        <v>74</v>
      </c>
      <c r="C324" s="2">
        <v>886.0</v>
      </c>
      <c r="D324" s="2">
        <v>0.0</v>
      </c>
      <c r="E324" s="2" t="s">
        <v>519</v>
      </c>
      <c r="F324" s="2" t="s">
        <v>13</v>
      </c>
    </row>
    <row r="325" ht="15.75" customHeight="1">
      <c r="G325" s="3"/>
    </row>
    <row r="326" ht="15.75" customHeight="1">
      <c r="A326" s="1" t="s">
        <v>75</v>
      </c>
      <c r="G326" s="3"/>
    </row>
    <row r="327" ht="15.75" customHeight="1">
      <c r="A327" s="1" t="s">
        <v>2</v>
      </c>
      <c r="B327" s="1" t="s">
        <v>3</v>
      </c>
      <c r="C327" s="1" t="s">
        <v>4</v>
      </c>
      <c r="D327" s="1" t="s">
        <v>5</v>
      </c>
      <c r="E327" s="1" t="s">
        <v>6</v>
      </c>
      <c r="F327" s="1" t="s">
        <v>7</v>
      </c>
      <c r="G327" s="1" t="s">
        <v>8</v>
      </c>
    </row>
    <row r="328" ht="15.75" customHeight="1">
      <c r="A328" s="2" t="s">
        <v>507</v>
      </c>
      <c r="B328" s="2" t="s">
        <v>508</v>
      </c>
      <c r="C328" s="2">
        <v>88.0</v>
      </c>
      <c r="D328" s="2">
        <v>5.0</v>
      </c>
      <c r="E328" s="2" t="s">
        <v>509</v>
      </c>
      <c r="F328" s="2" t="s">
        <v>13</v>
      </c>
      <c r="G328" s="3" t="s">
        <v>14</v>
      </c>
      <c r="H328" s="2">
        <f>SUM(C328:C386, C388:C450)/SUM(C328:C450)</f>
        <v>0.9962866691</v>
      </c>
    </row>
    <row r="329" ht="15.75" customHeight="1">
      <c r="A329" s="2" t="s">
        <v>510</v>
      </c>
      <c r="B329" s="2" t="s">
        <v>511</v>
      </c>
      <c r="C329" s="2">
        <v>64.0</v>
      </c>
      <c r="D329" s="2">
        <v>5.0</v>
      </c>
      <c r="E329" s="2" t="s">
        <v>509</v>
      </c>
      <c r="F329" s="2" t="s">
        <v>13</v>
      </c>
    </row>
    <row r="330" ht="15.75" customHeight="1">
      <c r="A330" s="2" t="s">
        <v>82</v>
      </c>
      <c r="B330" s="2" t="s">
        <v>83</v>
      </c>
      <c r="C330" s="2">
        <v>5.0</v>
      </c>
      <c r="D330" s="2">
        <v>5.0</v>
      </c>
      <c r="E330" s="2" t="s">
        <v>509</v>
      </c>
      <c r="F330" s="2" t="s">
        <v>22</v>
      </c>
    </row>
    <row r="331" ht="15.75" customHeight="1">
      <c r="A331" s="2" t="s">
        <v>84</v>
      </c>
      <c r="B331" s="2" t="s">
        <v>85</v>
      </c>
      <c r="C331" s="2">
        <v>32.0</v>
      </c>
      <c r="D331" s="2">
        <v>7.0</v>
      </c>
      <c r="E331" s="2" t="s">
        <v>509</v>
      </c>
      <c r="F331" s="2" t="s">
        <v>13</v>
      </c>
    </row>
    <row r="332" ht="15.75" customHeight="1">
      <c r="A332" s="2" t="s">
        <v>86</v>
      </c>
      <c r="B332" s="2" t="s">
        <v>87</v>
      </c>
      <c r="C332" s="2">
        <v>47.0</v>
      </c>
      <c r="D332" s="2">
        <v>6.0</v>
      </c>
      <c r="E332" s="2" t="s">
        <v>509</v>
      </c>
      <c r="F332" s="2" t="s">
        <v>531</v>
      </c>
    </row>
    <row r="333" ht="15.75" customHeight="1">
      <c r="A333" s="2" t="s">
        <v>90</v>
      </c>
      <c r="B333" s="2" t="s">
        <v>91</v>
      </c>
      <c r="C333" s="2">
        <v>14.0</v>
      </c>
      <c r="D333" s="2">
        <v>6.0</v>
      </c>
      <c r="E333" s="2" t="s">
        <v>509</v>
      </c>
      <c r="F333" s="2" t="s">
        <v>98</v>
      </c>
    </row>
    <row r="334" ht="15.75" customHeight="1">
      <c r="A334" s="2" t="s">
        <v>93</v>
      </c>
      <c r="B334" s="2" t="s">
        <v>94</v>
      </c>
      <c r="C334" s="2">
        <v>22.0</v>
      </c>
      <c r="D334" s="2">
        <v>6.0</v>
      </c>
      <c r="E334" s="2" t="s">
        <v>509</v>
      </c>
      <c r="F334" s="2" t="s">
        <v>95</v>
      </c>
    </row>
    <row r="335" ht="15.75" customHeight="1">
      <c r="A335" s="2" t="s">
        <v>96</v>
      </c>
      <c r="B335" s="2" t="s">
        <v>97</v>
      </c>
      <c r="C335" s="2">
        <v>3.0</v>
      </c>
      <c r="D335" s="2">
        <v>7.0</v>
      </c>
      <c r="E335" s="2" t="s">
        <v>509</v>
      </c>
      <c r="F335" s="2" t="s">
        <v>98</v>
      </c>
    </row>
    <row r="336" ht="15.75" customHeight="1">
      <c r="A336" s="2" t="s">
        <v>99</v>
      </c>
      <c r="B336" s="2" t="s">
        <v>100</v>
      </c>
      <c r="C336" s="2">
        <v>86.0</v>
      </c>
      <c r="D336" s="2">
        <v>7.0</v>
      </c>
      <c r="E336" s="2" t="s">
        <v>509</v>
      </c>
      <c r="F336" s="2" t="s">
        <v>13</v>
      </c>
    </row>
    <row r="337" ht="15.75" customHeight="1">
      <c r="A337" s="2" t="s">
        <v>101</v>
      </c>
      <c r="B337" s="2" t="s">
        <v>102</v>
      </c>
      <c r="C337" s="2">
        <v>11.0</v>
      </c>
      <c r="D337" s="2">
        <v>5.0</v>
      </c>
      <c r="E337" s="2" t="s">
        <v>509</v>
      </c>
      <c r="F337" s="2" t="s">
        <v>13</v>
      </c>
    </row>
    <row r="338" ht="15.75" customHeight="1">
      <c r="A338" s="2" t="s">
        <v>105</v>
      </c>
      <c r="B338" s="2" t="s">
        <v>106</v>
      </c>
      <c r="C338" s="2">
        <v>30.0</v>
      </c>
      <c r="D338" s="2">
        <v>7.0</v>
      </c>
      <c r="E338" s="2" t="s">
        <v>509</v>
      </c>
      <c r="F338" s="2" t="s">
        <v>107</v>
      </c>
    </row>
    <row r="339" ht="15.75" customHeight="1">
      <c r="A339" s="2" t="s">
        <v>108</v>
      </c>
      <c r="B339" s="2" t="s">
        <v>109</v>
      </c>
      <c r="C339" s="2">
        <v>22.0</v>
      </c>
      <c r="D339" s="2">
        <v>5.0</v>
      </c>
      <c r="E339" s="2" t="s">
        <v>509</v>
      </c>
      <c r="F339" s="2" t="s">
        <v>110</v>
      </c>
    </row>
    <row r="340" ht="15.75" customHeight="1">
      <c r="A340" s="2" t="s">
        <v>111</v>
      </c>
      <c r="B340" s="2" t="s">
        <v>112</v>
      </c>
      <c r="C340" s="2">
        <v>46.0</v>
      </c>
      <c r="D340" s="2">
        <v>7.0</v>
      </c>
      <c r="E340" s="2" t="s">
        <v>509</v>
      </c>
      <c r="F340" s="2" t="s">
        <v>13</v>
      </c>
    </row>
    <row r="341" ht="15.75" customHeight="1">
      <c r="A341" s="2" t="s">
        <v>113</v>
      </c>
      <c r="B341" s="2" t="s">
        <v>114</v>
      </c>
      <c r="C341" s="2">
        <v>13.0</v>
      </c>
      <c r="D341" s="2">
        <v>7.0</v>
      </c>
      <c r="E341" s="2" t="s">
        <v>509</v>
      </c>
      <c r="F341" s="2" t="s">
        <v>13</v>
      </c>
    </row>
    <row r="342" ht="15.75" customHeight="1">
      <c r="A342" s="2" t="s">
        <v>115</v>
      </c>
      <c r="B342" s="2" t="s">
        <v>116</v>
      </c>
      <c r="C342" s="2">
        <v>54.0</v>
      </c>
      <c r="D342" s="2">
        <v>7.0</v>
      </c>
      <c r="E342" s="2" t="s">
        <v>509</v>
      </c>
      <c r="F342" s="2" t="s">
        <v>13</v>
      </c>
    </row>
    <row r="343" ht="15.75" customHeight="1">
      <c r="A343" s="2" t="s">
        <v>117</v>
      </c>
      <c r="B343" s="2" t="s">
        <v>118</v>
      </c>
      <c r="C343" s="2">
        <v>8.0</v>
      </c>
      <c r="D343" s="2">
        <v>5.0</v>
      </c>
      <c r="E343" s="2" t="s">
        <v>509</v>
      </c>
      <c r="F343" s="2" t="s">
        <v>110</v>
      </c>
    </row>
    <row r="344" ht="15.75" customHeight="1">
      <c r="A344" s="2" t="s">
        <v>119</v>
      </c>
      <c r="B344" s="2" t="s">
        <v>120</v>
      </c>
      <c r="C344" s="2">
        <v>17.0</v>
      </c>
      <c r="D344" s="2">
        <v>6.0</v>
      </c>
      <c r="E344" s="2" t="s">
        <v>509</v>
      </c>
      <c r="F344" s="2" t="s">
        <v>13</v>
      </c>
    </row>
    <row r="345" ht="15.75" customHeight="1">
      <c r="A345" s="2" t="s">
        <v>121</v>
      </c>
      <c r="B345" s="2" t="s">
        <v>122</v>
      </c>
      <c r="C345" s="2">
        <v>18.0</v>
      </c>
      <c r="D345" s="2">
        <v>7.0</v>
      </c>
      <c r="E345" s="2" t="s">
        <v>509</v>
      </c>
      <c r="F345" s="2" t="s">
        <v>13</v>
      </c>
    </row>
    <row r="346" ht="15.75" customHeight="1">
      <c r="A346" s="2" t="s">
        <v>123</v>
      </c>
      <c r="B346" s="2" t="s">
        <v>124</v>
      </c>
      <c r="C346" s="2">
        <v>28.0</v>
      </c>
      <c r="D346" s="2">
        <v>7.0</v>
      </c>
      <c r="E346" s="2" t="s">
        <v>509</v>
      </c>
      <c r="F346" s="2" t="s">
        <v>13</v>
      </c>
    </row>
    <row r="347" ht="15.75" customHeight="1">
      <c r="A347" s="2" t="s">
        <v>125</v>
      </c>
      <c r="B347" s="2" t="s">
        <v>126</v>
      </c>
      <c r="C347" s="2">
        <v>7.0</v>
      </c>
      <c r="D347" s="2">
        <v>5.0</v>
      </c>
      <c r="E347" s="2" t="s">
        <v>509</v>
      </c>
      <c r="F347" s="2" t="s">
        <v>70</v>
      </c>
    </row>
    <row r="348" ht="15.75" customHeight="1">
      <c r="A348" s="2" t="s">
        <v>129</v>
      </c>
      <c r="B348" s="2" t="s">
        <v>130</v>
      </c>
      <c r="C348" s="2">
        <v>9.0</v>
      </c>
      <c r="D348" s="2">
        <v>4.0</v>
      </c>
      <c r="E348" s="2" t="s">
        <v>509</v>
      </c>
      <c r="F348" s="2" t="s">
        <v>131</v>
      </c>
    </row>
    <row r="349" ht="15.75" customHeight="1">
      <c r="A349" s="2" t="s">
        <v>532</v>
      </c>
      <c r="B349" s="2" t="s">
        <v>533</v>
      </c>
      <c r="C349" s="2">
        <v>3.0</v>
      </c>
      <c r="D349" s="2">
        <v>7.0</v>
      </c>
      <c r="E349" s="2" t="s">
        <v>509</v>
      </c>
      <c r="F349" s="2" t="s">
        <v>185</v>
      </c>
    </row>
    <row r="350" ht="15.75" customHeight="1">
      <c r="A350" s="2" t="s">
        <v>136</v>
      </c>
      <c r="B350" s="2" t="s">
        <v>137</v>
      </c>
      <c r="C350" s="2">
        <v>26.0</v>
      </c>
      <c r="D350" s="2">
        <v>7.0</v>
      </c>
      <c r="E350" s="2" t="s">
        <v>509</v>
      </c>
      <c r="F350" s="2" t="s">
        <v>13</v>
      </c>
    </row>
    <row r="351" ht="15.75" customHeight="1">
      <c r="A351" s="2" t="s">
        <v>138</v>
      </c>
      <c r="B351" s="2" t="s">
        <v>139</v>
      </c>
      <c r="C351" s="2">
        <v>2.0</v>
      </c>
      <c r="D351" s="2">
        <v>7.0</v>
      </c>
      <c r="E351" s="2" t="s">
        <v>509</v>
      </c>
      <c r="F351" s="2" t="s">
        <v>13</v>
      </c>
    </row>
    <row r="352" ht="15.75" customHeight="1">
      <c r="A352" s="2" t="s">
        <v>140</v>
      </c>
      <c r="B352" s="2" t="s">
        <v>141</v>
      </c>
      <c r="C352" s="2">
        <v>33.0</v>
      </c>
      <c r="D352" s="2">
        <v>7.0</v>
      </c>
      <c r="E352" s="2" t="s">
        <v>509</v>
      </c>
      <c r="F352" s="2" t="s">
        <v>13</v>
      </c>
    </row>
    <row r="353" ht="15.75" customHeight="1">
      <c r="A353" s="2" t="s">
        <v>142</v>
      </c>
      <c r="B353" s="2" t="s">
        <v>143</v>
      </c>
      <c r="C353" s="2">
        <v>11.0</v>
      </c>
      <c r="D353" s="2">
        <v>4.0</v>
      </c>
      <c r="E353" s="2" t="s">
        <v>509</v>
      </c>
      <c r="F353" s="2" t="s">
        <v>110</v>
      </c>
    </row>
    <row r="354" ht="15.75" customHeight="1">
      <c r="A354" s="2" t="s">
        <v>144</v>
      </c>
      <c r="B354" s="2" t="s">
        <v>145</v>
      </c>
      <c r="C354" s="2">
        <v>66.0</v>
      </c>
      <c r="D354" s="2">
        <v>7.0</v>
      </c>
      <c r="E354" s="2" t="s">
        <v>509</v>
      </c>
      <c r="F354" s="2" t="s">
        <v>131</v>
      </c>
    </row>
    <row r="355" ht="15.75" customHeight="1">
      <c r="A355" s="2" t="s">
        <v>15</v>
      </c>
      <c r="B355" s="2" t="s">
        <v>514</v>
      </c>
      <c r="C355" s="2">
        <v>11.0</v>
      </c>
      <c r="D355" s="2">
        <v>4.0</v>
      </c>
      <c r="E355" s="2" t="s">
        <v>509</v>
      </c>
      <c r="F355" s="2" t="s">
        <v>13</v>
      </c>
    </row>
    <row r="356" ht="15.75" customHeight="1">
      <c r="A356" s="2" t="s">
        <v>146</v>
      </c>
      <c r="B356" s="2" t="s">
        <v>147</v>
      </c>
      <c r="C356" s="2">
        <v>14.0</v>
      </c>
      <c r="D356" s="2">
        <v>5.0</v>
      </c>
      <c r="E356" s="2" t="s">
        <v>509</v>
      </c>
      <c r="F356" s="2" t="s">
        <v>22</v>
      </c>
    </row>
    <row r="357" ht="15.75" customHeight="1">
      <c r="A357" s="2" t="s">
        <v>148</v>
      </c>
      <c r="B357" s="2" t="s">
        <v>149</v>
      </c>
      <c r="C357" s="2">
        <v>17.0</v>
      </c>
      <c r="D357" s="2">
        <v>5.0</v>
      </c>
      <c r="E357" s="2" t="s">
        <v>509</v>
      </c>
      <c r="F357" s="2" t="s">
        <v>110</v>
      </c>
    </row>
    <row r="358" ht="15.75" customHeight="1">
      <c r="A358" s="2" t="s">
        <v>150</v>
      </c>
      <c r="B358" s="2" t="s">
        <v>151</v>
      </c>
      <c r="C358" s="2">
        <v>8.0</v>
      </c>
      <c r="D358" s="2">
        <v>6.0</v>
      </c>
      <c r="E358" s="2" t="s">
        <v>509</v>
      </c>
      <c r="F358" s="2" t="s">
        <v>110</v>
      </c>
    </row>
    <row r="359" ht="15.75" customHeight="1">
      <c r="A359" s="2" t="s">
        <v>152</v>
      </c>
      <c r="B359" s="2" t="s">
        <v>153</v>
      </c>
      <c r="C359" s="2">
        <v>13.0</v>
      </c>
      <c r="D359" s="2">
        <v>7.0</v>
      </c>
      <c r="E359" s="2" t="s">
        <v>509</v>
      </c>
      <c r="F359" s="2" t="s">
        <v>13</v>
      </c>
    </row>
    <row r="360" ht="15.75" customHeight="1">
      <c r="A360" s="2" t="s">
        <v>154</v>
      </c>
      <c r="B360" s="2" t="s">
        <v>155</v>
      </c>
      <c r="C360" s="2">
        <v>5.0</v>
      </c>
      <c r="D360" s="2">
        <v>7.0</v>
      </c>
      <c r="E360" s="2" t="s">
        <v>509</v>
      </c>
      <c r="F360" s="2" t="s">
        <v>13</v>
      </c>
    </row>
    <row r="361" ht="15.75" customHeight="1">
      <c r="A361" s="2" t="s">
        <v>158</v>
      </c>
      <c r="B361" s="2" t="s">
        <v>159</v>
      </c>
      <c r="C361" s="2">
        <v>5.0</v>
      </c>
      <c r="D361" s="2">
        <v>6.0</v>
      </c>
      <c r="E361" s="2" t="s">
        <v>509</v>
      </c>
      <c r="F361" s="2" t="s">
        <v>22</v>
      </c>
    </row>
    <row r="362" ht="15.75" customHeight="1">
      <c r="A362" s="2" t="s">
        <v>515</v>
      </c>
      <c r="B362" s="2" t="s">
        <v>516</v>
      </c>
      <c r="C362" s="2">
        <v>36.0</v>
      </c>
      <c r="D362" s="2">
        <v>4.0</v>
      </c>
      <c r="E362" s="2" t="s">
        <v>509</v>
      </c>
      <c r="F362" s="2" t="s">
        <v>214</v>
      </c>
    </row>
    <row r="363" ht="15.75" customHeight="1">
      <c r="A363" s="2" t="s">
        <v>164</v>
      </c>
      <c r="B363" s="2" t="s">
        <v>165</v>
      </c>
      <c r="C363" s="2">
        <v>24.0</v>
      </c>
      <c r="D363" s="2">
        <v>7.0</v>
      </c>
      <c r="E363" s="2" t="s">
        <v>509</v>
      </c>
      <c r="F363" s="2" t="s">
        <v>13</v>
      </c>
    </row>
    <row r="364" ht="15.75" customHeight="1">
      <c r="A364" s="2" t="s">
        <v>170</v>
      </c>
      <c r="B364" s="2" t="s">
        <v>171</v>
      </c>
      <c r="C364" s="2">
        <v>10.0</v>
      </c>
      <c r="D364" s="2">
        <v>7.0</v>
      </c>
      <c r="E364" s="2" t="s">
        <v>509</v>
      </c>
      <c r="F364" s="2" t="s">
        <v>57</v>
      </c>
    </row>
    <row r="365" ht="15.75" customHeight="1">
      <c r="A365" s="2" t="s">
        <v>179</v>
      </c>
      <c r="B365" s="2" t="s">
        <v>180</v>
      </c>
      <c r="C365" s="2">
        <v>106.0</v>
      </c>
      <c r="D365" s="2">
        <v>6.0</v>
      </c>
      <c r="E365" s="2" t="s">
        <v>509</v>
      </c>
      <c r="F365" s="2" t="s">
        <v>22</v>
      </c>
    </row>
    <row r="366" ht="15.75" customHeight="1">
      <c r="A366" s="2" t="s">
        <v>183</v>
      </c>
      <c r="B366" s="2" t="s">
        <v>184</v>
      </c>
      <c r="C366" s="2">
        <v>17.0</v>
      </c>
      <c r="D366" s="2">
        <v>7.0</v>
      </c>
      <c r="E366" s="2" t="s">
        <v>509</v>
      </c>
      <c r="F366" s="2" t="s">
        <v>185</v>
      </c>
    </row>
    <row r="367" ht="15.75" customHeight="1">
      <c r="A367" s="2" t="s">
        <v>186</v>
      </c>
      <c r="B367" s="2" t="s">
        <v>187</v>
      </c>
      <c r="C367" s="2">
        <v>22.0</v>
      </c>
      <c r="D367" s="2">
        <v>6.0</v>
      </c>
      <c r="E367" s="2" t="s">
        <v>509</v>
      </c>
      <c r="F367" s="2" t="s">
        <v>13</v>
      </c>
    </row>
    <row r="368" ht="15.75" customHeight="1">
      <c r="A368" s="2" t="s">
        <v>188</v>
      </c>
      <c r="B368" s="2" t="s">
        <v>189</v>
      </c>
      <c r="C368" s="2">
        <v>38.0</v>
      </c>
      <c r="D368" s="2">
        <v>7.0</v>
      </c>
      <c r="E368" s="2" t="s">
        <v>509</v>
      </c>
      <c r="F368" s="2" t="s">
        <v>13</v>
      </c>
    </row>
    <row r="369" ht="15.75" customHeight="1">
      <c r="A369" s="2" t="s">
        <v>190</v>
      </c>
      <c r="B369" s="2" t="s">
        <v>191</v>
      </c>
      <c r="C369" s="2">
        <v>4.0</v>
      </c>
      <c r="D369" s="2">
        <v>4.0</v>
      </c>
      <c r="E369" s="2" t="s">
        <v>509</v>
      </c>
      <c r="F369" s="2" t="s">
        <v>13</v>
      </c>
    </row>
    <row r="370" ht="15.75" customHeight="1">
      <c r="A370" s="2" t="s">
        <v>60</v>
      </c>
      <c r="B370" s="2" t="s">
        <v>61</v>
      </c>
      <c r="C370" s="2">
        <v>16.0</v>
      </c>
      <c r="D370" s="2">
        <v>6.0</v>
      </c>
      <c r="E370" s="2" t="s">
        <v>509</v>
      </c>
      <c r="F370" s="2" t="s">
        <v>13</v>
      </c>
    </row>
    <row r="371" ht="15.75" customHeight="1">
      <c r="A371" s="2" t="s">
        <v>23</v>
      </c>
      <c r="B371" s="2" t="s">
        <v>24</v>
      </c>
      <c r="C371" s="2">
        <v>139.0</v>
      </c>
      <c r="D371" s="2">
        <v>7.0</v>
      </c>
      <c r="E371" s="2" t="s">
        <v>509</v>
      </c>
      <c r="F371" s="2" t="s">
        <v>13</v>
      </c>
    </row>
    <row r="372" ht="15.75" customHeight="1">
      <c r="A372" s="2" t="s">
        <v>194</v>
      </c>
      <c r="B372" s="2" t="s">
        <v>195</v>
      </c>
      <c r="C372" s="2">
        <v>8.0</v>
      </c>
      <c r="D372" s="2">
        <v>7.0</v>
      </c>
      <c r="E372" s="2" t="s">
        <v>509</v>
      </c>
      <c r="F372" s="2" t="s">
        <v>13</v>
      </c>
    </row>
    <row r="373" ht="15.75" customHeight="1">
      <c r="A373" s="2" t="s">
        <v>196</v>
      </c>
      <c r="B373" s="2" t="s">
        <v>197</v>
      </c>
      <c r="C373" s="2">
        <v>6.0</v>
      </c>
      <c r="D373" s="2">
        <v>5.0</v>
      </c>
      <c r="E373" s="2" t="s">
        <v>509</v>
      </c>
      <c r="F373" s="2" t="s">
        <v>13</v>
      </c>
    </row>
    <row r="374" ht="15.75" customHeight="1">
      <c r="A374" s="2" t="s">
        <v>200</v>
      </c>
      <c r="B374" s="2" t="s">
        <v>201</v>
      </c>
      <c r="C374" s="2">
        <v>5.0</v>
      </c>
      <c r="D374" s="2">
        <v>7.0</v>
      </c>
      <c r="E374" s="2" t="s">
        <v>509</v>
      </c>
      <c r="F374" s="2" t="s">
        <v>13</v>
      </c>
    </row>
    <row r="375" ht="15.75" customHeight="1">
      <c r="A375" s="2" t="s">
        <v>208</v>
      </c>
      <c r="B375" s="2" t="s">
        <v>209</v>
      </c>
      <c r="C375" s="2">
        <v>36.0</v>
      </c>
      <c r="D375" s="2">
        <v>7.0</v>
      </c>
      <c r="E375" s="2" t="s">
        <v>509</v>
      </c>
      <c r="F375" s="2" t="s">
        <v>13</v>
      </c>
    </row>
    <row r="376" ht="15.75" customHeight="1">
      <c r="A376" s="2" t="s">
        <v>219</v>
      </c>
      <c r="B376" s="2" t="s">
        <v>220</v>
      </c>
      <c r="C376" s="2">
        <v>3.0</v>
      </c>
      <c r="D376" s="2">
        <v>7.0</v>
      </c>
      <c r="E376" s="2" t="s">
        <v>509</v>
      </c>
      <c r="F376" s="2" t="s">
        <v>185</v>
      </c>
    </row>
    <row r="377" ht="15.75" customHeight="1">
      <c r="A377" s="2" t="s">
        <v>223</v>
      </c>
      <c r="B377" s="2" t="s">
        <v>224</v>
      </c>
      <c r="C377" s="2">
        <v>32.0</v>
      </c>
      <c r="D377" s="2">
        <v>6.0</v>
      </c>
      <c r="E377" s="2" t="s">
        <v>509</v>
      </c>
      <c r="F377" s="2" t="s">
        <v>98</v>
      </c>
    </row>
    <row r="378" ht="15.75" customHeight="1">
      <c r="A378" s="2" t="s">
        <v>227</v>
      </c>
      <c r="B378" s="2" t="s">
        <v>228</v>
      </c>
      <c r="C378" s="2">
        <v>4.0</v>
      </c>
      <c r="D378" s="2">
        <v>7.0</v>
      </c>
      <c r="E378" s="2" t="s">
        <v>509</v>
      </c>
      <c r="F378" s="2" t="s">
        <v>92</v>
      </c>
    </row>
    <row r="379" ht="15.75" customHeight="1">
      <c r="A379" s="2" t="s">
        <v>229</v>
      </c>
      <c r="B379" s="2" t="s">
        <v>230</v>
      </c>
      <c r="C379" s="2">
        <v>14.0</v>
      </c>
      <c r="D379" s="2">
        <v>6.0</v>
      </c>
      <c r="E379" s="2" t="s">
        <v>509</v>
      </c>
      <c r="F379" s="2" t="s">
        <v>13</v>
      </c>
    </row>
    <row r="380" ht="15.75" customHeight="1">
      <c r="A380" s="2" t="s">
        <v>231</v>
      </c>
      <c r="B380" s="2" t="s">
        <v>232</v>
      </c>
      <c r="C380" s="2">
        <v>16.0</v>
      </c>
      <c r="D380" s="2">
        <v>7.0</v>
      </c>
      <c r="E380" s="2" t="s">
        <v>509</v>
      </c>
      <c r="F380" s="2" t="s">
        <v>13</v>
      </c>
    </row>
    <row r="381" ht="15.75" customHeight="1">
      <c r="A381" s="2" t="s">
        <v>235</v>
      </c>
      <c r="B381" s="2" t="s">
        <v>236</v>
      </c>
      <c r="C381" s="2">
        <v>48.0</v>
      </c>
      <c r="D381" s="2">
        <v>7.0</v>
      </c>
      <c r="E381" s="2" t="s">
        <v>509</v>
      </c>
      <c r="F381" s="2" t="s">
        <v>13</v>
      </c>
    </row>
    <row r="382" ht="15.75" customHeight="1">
      <c r="A382" s="2" t="s">
        <v>237</v>
      </c>
      <c r="B382" s="2" t="s">
        <v>238</v>
      </c>
      <c r="C382" s="2">
        <v>18.0</v>
      </c>
      <c r="D382" s="2">
        <v>7.0</v>
      </c>
      <c r="E382" s="2" t="s">
        <v>509</v>
      </c>
      <c r="F382" s="2" t="s">
        <v>13</v>
      </c>
    </row>
    <row r="383" ht="15.75" customHeight="1">
      <c r="A383" s="2" t="s">
        <v>241</v>
      </c>
      <c r="B383" s="2" t="s">
        <v>242</v>
      </c>
      <c r="C383" s="2">
        <v>25.0</v>
      </c>
      <c r="D383" s="2">
        <v>7.0</v>
      </c>
      <c r="E383" s="2" t="s">
        <v>509</v>
      </c>
      <c r="F383" s="2" t="s">
        <v>13</v>
      </c>
    </row>
    <row r="384" ht="15.75" customHeight="1">
      <c r="A384" s="2" t="s">
        <v>64</v>
      </c>
      <c r="B384" s="2" t="s">
        <v>65</v>
      </c>
      <c r="C384" s="2">
        <v>10.0</v>
      </c>
      <c r="D384" s="2">
        <v>5.0</v>
      </c>
      <c r="E384" s="2" t="s">
        <v>509</v>
      </c>
      <c r="F384" s="2" t="s">
        <v>22</v>
      </c>
    </row>
    <row r="385" ht="15.75" customHeight="1">
      <c r="A385" s="2" t="s">
        <v>243</v>
      </c>
      <c r="B385" s="2" t="s">
        <v>244</v>
      </c>
      <c r="C385" s="2">
        <v>11.0</v>
      </c>
      <c r="D385" s="2">
        <v>3.0</v>
      </c>
      <c r="E385" s="2" t="s">
        <v>509</v>
      </c>
      <c r="F385" s="2" t="s">
        <v>245</v>
      </c>
    </row>
    <row r="386" ht="15.75" customHeight="1">
      <c r="A386" s="2" t="s">
        <v>246</v>
      </c>
      <c r="B386" s="2" t="s">
        <v>247</v>
      </c>
      <c r="C386" s="2">
        <v>25.0</v>
      </c>
      <c r="D386" s="2">
        <v>5.0</v>
      </c>
      <c r="E386" s="2" t="s">
        <v>509</v>
      </c>
      <c r="F386" s="2" t="s">
        <v>13</v>
      </c>
    </row>
    <row r="387" ht="15.75" customHeight="1">
      <c r="A387" s="2" t="s">
        <v>27</v>
      </c>
      <c r="B387" s="2" t="s">
        <v>28</v>
      </c>
      <c r="C387" s="2">
        <v>10.0</v>
      </c>
      <c r="D387" s="2">
        <v>0.0</v>
      </c>
      <c r="E387" s="2" t="s">
        <v>509</v>
      </c>
      <c r="F387" s="2" t="s">
        <v>13</v>
      </c>
    </row>
    <row r="388" ht="15.75" customHeight="1">
      <c r="A388" s="2" t="s">
        <v>252</v>
      </c>
      <c r="B388" s="2" t="s">
        <v>253</v>
      </c>
      <c r="C388" s="2">
        <v>8.0</v>
      </c>
      <c r="D388" s="2">
        <v>7.0</v>
      </c>
      <c r="E388" s="2" t="s">
        <v>509</v>
      </c>
      <c r="F388" s="2" t="s">
        <v>13</v>
      </c>
    </row>
    <row r="389" ht="15.75" customHeight="1">
      <c r="A389" s="2" t="s">
        <v>256</v>
      </c>
      <c r="B389" s="2" t="s">
        <v>257</v>
      </c>
      <c r="C389" s="2">
        <v>9.0</v>
      </c>
      <c r="D389" s="2">
        <v>7.0</v>
      </c>
      <c r="E389" s="2" t="s">
        <v>509</v>
      </c>
      <c r="F389" s="2" t="s">
        <v>98</v>
      </c>
    </row>
    <row r="390" ht="15.75" customHeight="1">
      <c r="A390" s="2" t="s">
        <v>258</v>
      </c>
      <c r="B390" s="2" t="s">
        <v>259</v>
      </c>
      <c r="C390" s="2">
        <v>5.0</v>
      </c>
      <c r="D390" s="2">
        <v>6.0</v>
      </c>
      <c r="E390" s="2" t="s">
        <v>509</v>
      </c>
      <c r="F390" s="2" t="s">
        <v>13</v>
      </c>
    </row>
    <row r="391" ht="15.75" customHeight="1">
      <c r="A391" s="2" t="s">
        <v>260</v>
      </c>
      <c r="B391" s="2" t="s">
        <v>261</v>
      </c>
      <c r="C391" s="2">
        <v>6.0</v>
      </c>
      <c r="D391" s="2">
        <v>6.0</v>
      </c>
      <c r="E391" s="2" t="s">
        <v>509</v>
      </c>
      <c r="F391" s="2" t="s">
        <v>22</v>
      </c>
    </row>
    <row r="392" ht="15.75" customHeight="1">
      <c r="A392" s="2" t="s">
        <v>266</v>
      </c>
      <c r="B392" s="2" t="s">
        <v>267</v>
      </c>
      <c r="C392" s="2">
        <v>12.0</v>
      </c>
      <c r="D392" s="2">
        <v>6.0</v>
      </c>
      <c r="E392" s="2" t="s">
        <v>509</v>
      </c>
      <c r="F392" s="2" t="s">
        <v>13</v>
      </c>
    </row>
    <row r="393" ht="15.75" customHeight="1">
      <c r="A393" s="2" t="s">
        <v>268</v>
      </c>
      <c r="B393" s="2" t="s">
        <v>269</v>
      </c>
      <c r="C393" s="2">
        <v>13.0</v>
      </c>
      <c r="D393" s="2">
        <v>5.0</v>
      </c>
      <c r="E393" s="2" t="s">
        <v>509</v>
      </c>
      <c r="F393" s="2" t="s">
        <v>13</v>
      </c>
    </row>
    <row r="394" ht="15.75" customHeight="1">
      <c r="A394" s="2" t="s">
        <v>270</v>
      </c>
      <c r="B394" s="2" t="s">
        <v>271</v>
      </c>
      <c r="C394" s="2">
        <v>34.0</v>
      </c>
      <c r="D394" s="2">
        <v>6.0</v>
      </c>
      <c r="E394" s="2" t="s">
        <v>509</v>
      </c>
      <c r="F394" s="2" t="s">
        <v>22</v>
      </c>
    </row>
    <row r="395" ht="15.75" customHeight="1">
      <c r="A395" s="2" t="s">
        <v>272</v>
      </c>
      <c r="B395" s="2" t="s">
        <v>273</v>
      </c>
      <c r="C395" s="2">
        <v>2.0</v>
      </c>
      <c r="D395" s="2">
        <v>4.0</v>
      </c>
      <c r="E395" s="2" t="s">
        <v>509</v>
      </c>
      <c r="F395" s="2" t="s">
        <v>13</v>
      </c>
    </row>
    <row r="396" ht="15.75" customHeight="1">
      <c r="A396" s="2" t="s">
        <v>274</v>
      </c>
      <c r="B396" s="2" t="s">
        <v>275</v>
      </c>
      <c r="C396" s="2">
        <v>20.0</v>
      </c>
      <c r="D396" s="2">
        <v>7.0</v>
      </c>
      <c r="E396" s="2" t="s">
        <v>509</v>
      </c>
      <c r="F396" s="2" t="s">
        <v>13</v>
      </c>
    </row>
    <row r="397" ht="15.75" customHeight="1">
      <c r="A397" s="2" t="s">
        <v>276</v>
      </c>
      <c r="B397" s="2" t="s">
        <v>277</v>
      </c>
      <c r="C397" s="2">
        <v>20.0</v>
      </c>
      <c r="D397" s="2">
        <v>7.0</v>
      </c>
      <c r="E397" s="2" t="s">
        <v>509</v>
      </c>
      <c r="F397" s="2" t="s">
        <v>13</v>
      </c>
    </row>
    <row r="398" ht="15.75" customHeight="1">
      <c r="A398" s="2" t="s">
        <v>66</v>
      </c>
      <c r="B398" s="2" t="s">
        <v>67</v>
      </c>
      <c r="C398" s="2">
        <v>11.0</v>
      </c>
      <c r="D398" s="2">
        <v>7.0</v>
      </c>
      <c r="E398" s="2" t="s">
        <v>509</v>
      </c>
      <c r="F398" s="2" t="s">
        <v>13</v>
      </c>
    </row>
    <row r="399" ht="15.75" customHeight="1">
      <c r="A399" s="2" t="s">
        <v>278</v>
      </c>
      <c r="B399" s="2" t="s">
        <v>279</v>
      </c>
      <c r="C399" s="2">
        <v>26.0</v>
      </c>
      <c r="D399" s="2">
        <v>7.0</v>
      </c>
      <c r="E399" s="2" t="s">
        <v>509</v>
      </c>
      <c r="F399" s="2" t="s">
        <v>131</v>
      </c>
    </row>
    <row r="400" ht="15.75" customHeight="1">
      <c r="A400" s="2" t="s">
        <v>280</v>
      </c>
      <c r="B400" s="2" t="s">
        <v>281</v>
      </c>
      <c r="C400" s="2">
        <v>7.0</v>
      </c>
      <c r="D400" s="2">
        <v>5.0</v>
      </c>
      <c r="E400" s="2" t="s">
        <v>509</v>
      </c>
      <c r="F400" s="2" t="s">
        <v>13</v>
      </c>
    </row>
    <row r="401" ht="15.75" customHeight="1">
      <c r="A401" s="2" t="s">
        <v>284</v>
      </c>
      <c r="B401" s="2" t="s">
        <v>285</v>
      </c>
      <c r="C401" s="2">
        <v>9.0</v>
      </c>
      <c r="D401" s="2">
        <v>7.0</v>
      </c>
      <c r="E401" s="2" t="s">
        <v>509</v>
      </c>
      <c r="F401" s="2" t="s">
        <v>185</v>
      </c>
    </row>
    <row r="402" ht="15.75" customHeight="1">
      <c r="A402" s="2" t="s">
        <v>286</v>
      </c>
      <c r="B402" s="2" t="s">
        <v>287</v>
      </c>
      <c r="C402" s="2">
        <v>7.0</v>
      </c>
      <c r="D402" s="2">
        <v>6.0</v>
      </c>
      <c r="E402" s="2" t="s">
        <v>509</v>
      </c>
      <c r="F402" s="2" t="s">
        <v>13</v>
      </c>
    </row>
    <row r="403" ht="15.75" customHeight="1">
      <c r="A403" s="2" t="s">
        <v>290</v>
      </c>
      <c r="B403" s="2" t="s">
        <v>291</v>
      </c>
      <c r="C403" s="2">
        <v>7.0</v>
      </c>
      <c r="D403" s="2">
        <v>7.0</v>
      </c>
      <c r="E403" s="2" t="s">
        <v>509</v>
      </c>
      <c r="F403" s="2" t="s">
        <v>13</v>
      </c>
    </row>
    <row r="404" ht="15.75" customHeight="1">
      <c r="A404" s="2" t="s">
        <v>292</v>
      </c>
      <c r="B404" s="2" t="s">
        <v>293</v>
      </c>
      <c r="C404" s="2">
        <v>39.0</v>
      </c>
      <c r="D404" s="2">
        <v>5.0</v>
      </c>
      <c r="E404" s="2" t="s">
        <v>509</v>
      </c>
      <c r="F404" s="2" t="s">
        <v>98</v>
      </c>
    </row>
    <row r="405" ht="15.75" customHeight="1">
      <c r="A405" s="2" t="s">
        <v>294</v>
      </c>
      <c r="B405" s="2" t="s">
        <v>295</v>
      </c>
      <c r="C405" s="2">
        <v>15.0</v>
      </c>
      <c r="D405" s="2">
        <v>7.0</v>
      </c>
      <c r="E405" s="2" t="s">
        <v>509</v>
      </c>
      <c r="F405" s="2" t="s">
        <v>33</v>
      </c>
    </row>
    <row r="406" ht="15.75" customHeight="1">
      <c r="A406" s="2" t="s">
        <v>296</v>
      </c>
      <c r="B406" s="2" t="s">
        <v>297</v>
      </c>
      <c r="C406" s="2">
        <v>22.0</v>
      </c>
      <c r="D406" s="2">
        <v>5.0</v>
      </c>
      <c r="E406" s="2" t="s">
        <v>509</v>
      </c>
      <c r="F406" s="2" t="s">
        <v>57</v>
      </c>
    </row>
    <row r="407" ht="15.75" customHeight="1">
      <c r="A407" s="2" t="s">
        <v>298</v>
      </c>
      <c r="B407" s="2" t="s">
        <v>299</v>
      </c>
      <c r="C407" s="2">
        <v>11.0</v>
      </c>
      <c r="D407" s="2">
        <v>6.0</v>
      </c>
      <c r="E407" s="2" t="s">
        <v>509</v>
      </c>
      <c r="F407" s="2" t="s">
        <v>13</v>
      </c>
    </row>
    <row r="408" ht="15.75" customHeight="1">
      <c r="A408" s="2" t="s">
        <v>300</v>
      </c>
      <c r="B408" s="2" t="s">
        <v>301</v>
      </c>
      <c r="C408" s="2">
        <v>6.0</v>
      </c>
      <c r="D408" s="2">
        <v>7.0</v>
      </c>
      <c r="E408" s="2" t="s">
        <v>509</v>
      </c>
      <c r="F408" s="2" t="s">
        <v>22</v>
      </c>
    </row>
    <row r="409" ht="15.75" customHeight="1">
      <c r="A409" s="2" t="s">
        <v>524</v>
      </c>
      <c r="B409" s="2" t="s">
        <v>525</v>
      </c>
      <c r="C409" s="2">
        <v>15.0</v>
      </c>
      <c r="D409" s="2">
        <v>7.0</v>
      </c>
      <c r="E409" s="2" t="s">
        <v>509</v>
      </c>
      <c r="F409" s="2" t="s">
        <v>526</v>
      </c>
    </row>
    <row r="410" ht="15.75" customHeight="1">
      <c r="A410" s="2" t="s">
        <v>302</v>
      </c>
      <c r="B410" s="2" t="s">
        <v>303</v>
      </c>
      <c r="C410" s="2">
        <v>26.0</v>
      </c>
      <c r="D410" s="2">
        <v>7.0</v>
      </c>
      <c r="E410" s="2" t="s">
        <v>509</v>
      </c>
      <c r="F410" s="2" t="s">
        <v>13</v>
      </c>
    </row>
    <row r="411" ht="15.75" customHeight="1">
      <c r="A411" s="2" t="s">
        <v>306</v>
      </c>
      <c r="B411" s="2" t="s">
        <v>307</v>
      </c>
      <c r="C411" s="2">
        <v>16.0</v>
      </c>
      <c r="D411" s="2">
        <v>7.0</v>
      </c>
      <c r="E411" s="2" t="s">
        <v>509</v>
      </c>
      <c r="F411" s="2" t="s">
        <v>13</v>
      </c>
    </row>
    <row r="412" ht="15.75" customHeight="1">
      <c r="A412" s="2" t="s">
        <v>310</v>
      </c>
      <c r="B412" s="2" t="s">
        <v>311</v>
      </c>
      <c r="C412" s="2">
        <v>31.0</v>
      </c>
      <c r="D412" s="2">
        <v>6.0</v>
      </c>
      <c r="E412" s="2" t="s">
        <v>509</v>
      </c>
      <c r="F412" s="2" t="s">
        <v>57</v>
      </c>
    </row>
    <row r="413" ht="15.75" customHeight="1">
      <c r="A413" s="2" t="s">
        <v>312</v>
      </c>
      <c r="B413" s="2" t="s">
        <v>313</v>
      </c>
      <c r="C413" s="2">
        <v>23.0</v>
      </c>
      <c r="D413" s="2">
        <v>5.0</v>
      </c>
      <c r="E413" s="2" t="s">
        <v>509</v>
      </c>
      <c r="F413" s="2" t="s">
        <v>131</v>
      </c>
    </row>
    <row r="414" ht="15.75" customHeight="1">
      <c r="A414" s="2" t="s">
        <v>314</v>
      </c>
      <c r="B414" s="2" t="s">
        <v>315</v>
      </c>
      <c r="C414" s="2">
        <v>10.0</v>
      </c>
      <c r="D414" s="2">
        <v>6.0</v>
      </c>
      <c r="E414" s="2" t="s">
        <v>509</v>
      </c>
      <c r="F414" s="2" t="s">
        <v>13</v>
      </c>
    </row>
    <row r="415" ht="15.75" customHeight="1">
      <c r="A415" s="2" t="s">
        <v>318</v>
      </c>
      <c r="B415" s="2" t="s">
        <v>319</v>
      </c>
      <c r="C415" s="2">
        <v>34.0</v>
      </c>
      <c r="D415" s="2">
        <v>7.0</v>
      </c>
      <c r="E415" s="2" t="s">
        <v>509</v>
      </c>
      <c r="F415" s="2" t="s">
        <v>13</v>
      </c>
    </row>
    <row r="416" ht="15.75" customHeight="1">
      <c r="A416" s="2" t="s">
        <v>320</v>
      </c>
      <c r="B416" s="2" t="s">
        <v>321</v>
      </c>
      <c r="C416" s="2">
        <v>31.0</v>
      </c>
      <c r="D416" s="2">
        <v>7.0</v>
      </c>
      <c r="E416" s="2" t="s">
        <v>509</v>
      </c>
      <c r="F416" s="2" t="s">
        <v>322</v>
      </c>
    </row>
    <row r="417" ht="15.75" customHeight="1">
      <c r="A417" s="2" t="s">
        <v>517</v>
      </c>
      <c r="B417" s="2" t="s">
        <v>518</v>
      </c>
      <c r="C417" s="2">
        <v>41.0</v>
      </c>
      <c r="D417" s="2">
        <v>5.0</v>
      </c>
      <c r="E417" s="2" t="s">
        <v>509</v>
      </c>
      <c r="F417" s="2" t="s">
        <v>131</v>
      </c>
    </row>
    <row r="418" ht="15.75" customHeight="1">
      <c r="A418" s="2" t="s">
        <v>325</v>
      </c>
      <c r="B418" s="2" t="s">
        <v>326</v>
      </c>
      <c r="C418" s="2">
        <v>9.0</v>
      </c>
      <c r="D418" s="2">
        <v>7.0</v>
      </c>
      <c r="E418" s="2" t="s">
        <v>509</v>
      </c>
      <c r="F418" s="2" t="s">
        <v>57</v>
      </c>
    </row>
    <row r="419" ht="15.75" customHeight="1">
      <c r="A419" s="2" t="s">
        <v>329</v>
      </c>
      <c r="B419" s="2" t="s">
        <v>330</v>
      </c>
      <c r="C419" s="2">
        <v>3.0</v>
      </c>
      <c r="D419" s="2">
        <v>6.0</v>
      </c>
      <c r="E419" s="2" t="s">
        <v>509</v>
      </c>
      <c r="F419" s="2" t="s">
        <v>331</v>
      </c>
    </row>
    <row r="420" ht="15.75" customHeight="1">
      <c r="A420" s="2" t="s">
        <v>31</v>
      </c>
      <c r="B420" s="2" t="s">
        <v>32</v>
      </c>
      <c r="C420" s="2">
        <v>38.0</v>
      </c>
      <c r="D420" s="2">
        <v>7.0</v>
      </c>
      <c r="E420" s="2" t="s">
        <v>509</v>
      </c>
      <c r="F420" s="2" t="s">
        <v>33</v>
      </c>
    </row>
    <row r="421" ht="15.75" customHeight="1">
      <c r="A421" s="2" t="s">
        <v>34</v>
      </c>
      <c r="B421" s="2" t="s">
        <v>35</v>
      </c>
      <c r="C421" s="2">
        <v>16.0</v>
      </c>
      <c r="D421" s="2">
        <v>6.0</v>
      </c>
      <c r="E421" s="2" t="s">
        <v>509</v>
      </c>
      <c r="F421" s="2" t="s">
        <v>13</v>
      </c>
    </row>
    <row r="422" ht="15.75" customHeight="1">
      <c r="A422" s="2" t="s">
        <v>336</v>
      </c>
      <c r="B422" s="2" t="s">
        <v>337</v>
      </c>
      <c r="C422" s="2">
        <v>21.0</v>
      </c>
      <c r="D422" s="2">
        <v>6.0</v>
      </c>
      <c r="E422" s="2" t="s">
        <v>509</v>
      </c>
      <c r="F422" s="2" t="s">
        <v>338</v>
      </c>
    </row>
    <row r="423" ht="15.75" customHeight="1">
      <c r="A423" s="2" t="s">
        <v>38</v>
      </c>
      <c r="B423" s="2" t="s">
        <v>39</v>
      </c>
      <c r="C423" s="2">
        <v>4.0</v>
      </c>
      <c r="D423" s="2">
        <v>7.0</v>
      </c>
      <c r="E423" s="2" t="s">
        <v>509</v>
      </c>
      <c r="F423" s="2" t="s">
        <v>13</v>
      </c>
    </row>
    <row r="424" ht="15.75" customHeight="1">
      <c r="A424" s="2" t="s">
        <v>339</v>
      </c>
      <c r="B424" s="2" t="s">
        <v>340</v>
      </c>
      <c r="C424" s="2">
        <v>2.0</v>
      </c>
      <c r="D424" s="2">
        <v>4.0</v>
      </c>
      <c r="E424" s="2" t="s">
        <v>509</v>
      </c>
      <c r="F424" s="2" t="s">
        <v>13</v>
      </c>
    </row>
    <row r="425" ht="15.75" customHeight="1">
      <c r="A425" s="2" t="s">
        <v>341</v>
      </c>
      <c r="B425" s="2" t="s">
        <v>342</v>
      </c>
      <c r="C425" s="2">
        <v>17.0</v>
      </c>
      <c r="D425" s="2">
        <v>6.0</v>
      </c>
      <c r="E425" s="2" t="s">
        <v>509</v>
      </c>
      <c r="F425" s="2" t="s">
        <v>343</v>
      </c>
    </row>
    <row r="426" ht="15.75" customHeight="1">
      <c r="A426" s="2" t="s">
        <v>344</v>
      </c>
      <c r="B426" s="2" t="s">
        <v>345</v>
      </c>
      <c r="C426" s="2">
        <v>16.0</v>
      </c>
      <c r="D426" s="2">
        <v>5.0</v>
      </c>
      <c r="E426" s="2" t="s">
        <v>509</v>
      </c>
      <c r="F426" s="2" t="s">
        <v>22</v>
      </c>
    </row>
    <row r="427" ht="15.75" customHeight="1">
      <c r="A427" s="2" t="s">
        <v>527</v>
      </c>
      <c r="B427" s="2" t="s">
        <v>528</v>
      </c>
      <c r="C427" s="2">
        <v>36.0</v>
      </c>
      <c r="D427" s="2">
        <v>5.0</v>
      </c>
      <c r="E427" s="2" t="s">
        <v>509</v>
      </c>
      <c r="F427" s="2" t="s">
        <v>13</v>
      </c>
    </row>
    <row r="428" ht="15.75" customHeight="1">
      <c r="A428" s="2" t="s">
        <v>348</v>
      </c>
      <c r="B428" s="2" t="s">
        <v>349</v>
      </c>
      <c r="C428" s="2">
        <v>22.0</v>
      </c>
      <c r="D428" s="2">
        <v>7.0</v>
      </c>
      <c r="E428" s="2" t="s">
        <v>509</v>
      </c>
      <c r="F428" s="2" t="s">
        <v>107</v>
      </c>
    </row>
    <row r="429" ht="15.75" customHeight="1">
      <c r="A429" s="2" t="s">
        <v>350</v>
      </c>
      <c r="B429" s="2" t="s">
        <v>351</v>
      </c>
      <c r="C429" s="2">
        <v>15.0</v>
      </c>
      <c r="D429" s="2">
        <v>7.0</v>
      </c>
      <c r="E429" s="2" t="s">
        <v>509</v>
      </c>
      <c r="F429" s="2" t="s">
        <v>338</v>
      </c>
    </row>
    <row r="430" ht="15.75" customHeight="1">
      <c r="A430" s="2" t="s">
        <v>352</v>
      </c>
      <c r="B430" s="2" t="s">
        <v>353</v>
      </c>
      <c r="C430" s="2">
        <v>20.0</v>
      </c>
      <c r="D430" s="2">
        <v>7.0</v>
      </c>
      <c r="E430" s="2" t="s">
        <v>509</v>
      </c>
      <c r="F430" s="2" t="s">
        <v>57</v>
      </c>
    </row>
    <row r="431" ht="15.75" customHeight="1">
      <c r="A431" s="2" t="s">
        <v>354</v>
      </c>
      <c r="B431" s="2" t="s">
        <v>355</v>
      </c>
      <c r="C431" s="2">
        <v>34.0</v>
      </c>
      <c r="D431" s="2">
        <v>6.0</v>
      </c>
      <c r="E431" s="2" t="s">
        <v>509</v>
      </c>
      <c r="F431" s="2" t="s">
        <v>13</v>
      </c>
    </row>
    <row r="432" ht="15.75" customHeight="1">
      <c r="A432" s="2" t="s">
        <v>360</v>
      </c>
      <c r="B432" s="2" t="s">
        <v>361</v>
      </c>
      <c r="C432" s="2">
        <v>51.0</v>
      </c>
      <c r="D432" s="2">
        <v>4.0</v>
      </c>
      <c r="E432" s="2" t="s">
        <v>509</v>
      </c>
      <c r="F432" s="2" t="s">
        <v>13</v>
      </c>
    </row>
    <row r="433" ht="15.75" customHeight="1">
      <c r="A433" s="2" t="s">
        <v>362</v>
      </c>
      <c r="B433" s="2" t="s">
        <v>363</v>
      </c>
      <c r="C433" s="2">
        <v>6.0</v>
      </c>
      <c r="D433" s="2">
        <v>6.0</v>
      </c>
      <c r="E433" s="2" t="s">
        <v>509</v>
      </c>
      <c r="F433" s="2" t="s">
        <v>98</v>
      </c>
    </row>
    <row r="434" ht="15.75" customHeight="1">
      <c r="A434" s="2" t="s">
        <v>364</v>
      </c>
      <c r="B434" s="2" t="s">
        <v>365</v>
      </c>
      <c r="C434" s="2">
        <v>13.0</v>
      </c>
      <c r="D434" s="2">
        <v>7.0</v>
      </c>
      <c r="E434" s="2" t="s">
        <v>509</v>
      </c>
      <c r="F434" s="2" t="s">
        <v>107</v>
      </c>
    </row>
    <row r="435" ht="15.75" customHeight="1">
      <c r="A435" s="2" t="s">
        <v>367</v>
      </c>
      <c r="B435" s="2" t="s">
        <v>368</v>
      </c>
      <c r="C435" s="2">
        <v>5.0</v>
      </c>
      <c r="D435" s="2">
        <v>6.0</v>
      </c>
      <c r="E435" s="2" t="s">
        <v>509</v>
      </c>
      <c r="F435" s="2" t="s">
        <v>57</v>
      </c>
    </row>
    <row r="436" ht="15.75" customHeight="1">
      <c r="A436" s="2" t="s">
        <v>42</v>
      </c>
      <c r="B436" s="2" t="s">
        <v>43</v>
      </c>
      <c r="C436" s="2">
        <v>42.0</v>
      </c>
      <c r="D436" s="2">
        <v>5.0</v>
      </c>
      <c r="E436" s="2" t="s">
        <v>509</v>
      </c>
      <c r="F436" s="2" t="s">
        <v>13</v>
      </c>
    </row>
    <row r="437" ht="15.75" customHeight="1">
      <c r="A437" s="2" t="s">
        <v>371</v>
      </c>
      <c r="B437" s="2" t="s">
        <v>372</v>
      </c>
      <c r="C437" s="2">
        <v>4.0</v>
      </c>
      <c r="D437" s="2">
        <v>6.0</v>
      </c>
      <c r="E437" s="2" t="s">
        <v>509</v>
      </c>
      <c r="F437" s="2" t="s">
        <v>13</v>
      </c>
    </row>
    <row r="438" ht="15.75" customHeight="1">
      <c r="A438" s="2" t="s">
        <v>373</v>
      </c>
      <c r="B438" s="2" t="s">
        <v>374</v>
      </c>
      <c r="C438" s="2">
        <v>4.0</v>
      </c>
      <c r="D438" s="2">
        <v>7.0</v>
      </c>
      <c r="E438" s="2" t="s">
        <v>509</v>
      </c>
      <c r="F438" s="2" t="s">
        <v>13</v>
      </c>
    </row>
    <row r="439" ht="15.75" customHeight="1">
      <c r="A439" s="2" t="s">
        <v>375</v>
      </c>
      <c r="B439" s="2" t="s">
        <v>376</v>
      </c>
      <c r="C439" s="2">
        <v>18.0</v>
      </c>
      <c r="D439" s="2">
        <v>6.0</v>
      </c>
      <c r="E439" s="2" t="s">
        <v>509</v>
      </c>
      <c r="F439" s="2" t="s">
        <v>95</v>
      </c>
    </row>
    <row r="440" ht="15.75" customHeight="1">
      <c r="A440" s="2" t="s">
        <v>381</v>
      </c>
      <c r="B440" s="2" t="s">
        <v>382</v>
      </c>
      <c r="C440" s="2">
        <v>6.0</v>
      </c>
      <c r="D440" s="2">
        <v>7.0</v>
      </c>
      <c r="E440" s="2" t="s">
        <v>509</v>
      </c>
      <c r="F440" s="2" t="s">
        <v>383</v>
      </c>
    </row>
    <row r="441" ht="15.75" customHeight="1">
      <c r="A441" s="2" t="s">
        <v>386</v>
      </c>
      <c r="B441" s="2" t="s">
        <v>387</v>
      </c>
      <c r="C441" s="2">
        <v>23.0</v>
      </c>
      <c r="D441" s="2">
        <v>5.0</v>
      </c>
      <c r="E441" s="2" t="s">
        <v>509</v>
      </c>
      <c r="F441" s="2" t="s">
        <v>13</v>
      </c>
    </row>
    <row r="442" ht="15.75" customHeight="1">
      <c r="A442" s="2" t="s">
        <v>388</v>
      </c>
      <c r="B442" s="2" t="s">
        <v>389</v>
      </c>
      <c r="C442" s="2">
        <v>39.0</v>
      </c>
      <c r="D442" s="2">
        <v>7.0</v>
      </c>
      <c r="E442" s="2" t="s">
        <v>509</v>
      </c>
      <c r="F442" s="2" t="s">
        <v>13</v>
      </c>
    </row>
    <row r="443" ht="15.75" customHeight="1">
      <c r="A443" s="2" t="s">
        <v>394</v>
      </c>
      <c r="B443" s="2" t="s">
        <v>395</v>
      </c>
      <c r="C443" s="2">
        <v>9.0</v>
      </c>
      <c r="D443" s="2">
        <v>7.0</v>
      </c>
      <c r="E443" s="2" t="s">
        <v>509</v>
      </c>
      <c r="F443" s="2" t="s">
        <v>13</v>
      </c>
    </row>
    <row r="444" ht="15.75" customHeight="1">
      <c r="A444" s="2" t="s">
        <v>44</v>
      </c>
      <c r="B444" s="2" t="s">
        <v>45</v>
      </c>
      <c r="C444" s="2">
        <v>55.0</v>
      </c>
      <c r="D444" s="2">
        <v>7.0</v>
      </c>
      <c r="E444" s="2" t="s">
        <v>509</v>
      </c>
      <c r="F444" s="2" t="s">
        <v>13</v>
      </c>
    </row>
    <row r="445" ht="15.75" customHeight="1">
      <c r="A445" s="2" t="s">
        <v>396</v>
      </c>
      <c r="B445" s="2" t="s">
        <v>397</v>
      </c>
      <c r="C445" s="2">
        <v>13.0</v>
      </c>
      <c r="D445" s="2">
        <v>3.0</v>
      </c>
      <c r="E445" s="2" t="s">
        <v>509</v>
      </c>
      <c r="F445" s="2" t="s">
        <v>131</v>
      </c>
    </row>
    <row r="446" ht="15.75" customHeight="1">
      <c r="A446" s="2" t="s">
        <v>402</v>
      </c>
      <c r="B446" s="2" t="s">
        <v>403</v>
      </c>
      <c r="C446" s="2">
        <v>10.0</v>
      </c>
      <c r="D446" s="2">
        <v>4.0</v>
      </c>
      <c r="E446" s="2" t="s">
        <v>509</v>
      </c>
      <c r="F446" s="2" t="s">
        <v>92</v>
      </c>
    </row>
    <row r="447" ht="15.75" customHeight="1">
      <c r="A447" s="2" t="s">
        <v>404</v>
      </c>
      <c r="B447" s="2" t="s">
        <v>405</v>
      </c>
      <c r="C447" s="2">
        <v>24.0</v>
      </c>
      <c r="D447" s="2">
        <v>7.0</v>
      </c>
      <c r="E447" s="2" t="s">
        <v>509</v>
      </c>
      <c r="F447" s="2" t="s">
        <v>406</v>
      </c>
    </row>
    <row r="448" ht="15.75" customHeight="1">
      <c r="A448" s="2" t="s">
        <v>46</v>
      </c>
      <c r="B448" s="2" t="s">
        <v>47</v>
      </c>
      <c r="C448" s="2">
        <v>46.0</v>
      </c>
      <c r="D448" s="2">
        <v>7.0</v>
      </c>
      <c r="E448" s="2" t="s">
        <v>509</v>
      </c>
      <c r="F448" s="2" t="s">
        <v>13</v>
      </c>
    </row>
    <row r="449" ht="15.75" customHeight="1">
      <c r="A449" s="2" t="s">
        <v>409</v>
      </c>
      <c r="B449" s="2" t="s">
        <v>410</v>
      </c>
      <c r="C449" s="2">
        <v>11.0</v>
      </c>
      <c r="D449" s="2">
        <v>7.0</v>
      </c>
      <c r="E449" s="2" t="s">
        <v>509</v>
      </c>
      <c r="F449" s="2" t="s">
        <v>13</v>
      </c>
    </row>
    <row r="450" ht="15.75" customHeight="1">
      <c r="A450" s="2" t="s">
        <v>48</v>
      </c>
      <c r="B450" s="2" t="s">
        <v>49</v>
      </c>
      <c r="C450" s="2">
        <v>24.0</v>
      </c>
      <c r="D450" s="2">
        <v>7.0</v>
      </c>
      <c r="E450" s="2" t="s">
        <v>509</v>
      </c>
      <c r="F450" s="2" t="s">
        <v>22</v>
      </c>
    </row>
    <row r="451" ht="15.75" customHeight="1">
      <c r="A451" s="2" t="s">
        <v>413</v>
      </c>
      <c r="B451" s="2" t="s">
        <v>414</v>
      </c>
      <c r="C451" s="2">
        <v>10.0</v>
      </c>
      <c r="D451" s="2">
        <v>6.0</v>
      </c>
      <c r="E451" s="2" t="s">
        <v>534</v>
      </c>
      <c r="F451" s="2" t="s">
        <v>13</v>
      </c>
      <c r="G451" s="5" t="s">
        <v>416</v>
      </c>
      <c r="H451" s="2">
        <f>C451/C451</f>
        <v>1</v>
      </c>
    </row>
    <row r="452" ht="15.75" customHeight="1">
      <c r="A452" s="2" t="s">
        <v>50</v>
      </c>
      <c r="B452" s="2" t="s">
        <v>51</v>
      </c>
      <c r="C452" s="2">
        <v>66.0</v>
      </c>
      <c r="D452" s="2">
        <v>4.0</v>
      </c>
      <c r="E452" s="2" t="s">
        <v>519</v>
      </c>
      <c r="F452" s="2" t="s">
        <v>53</v>
      </c>
      <c r="G452" s="3" t="s">
        <v>54</v>
      </c>
      <c r="H452" s="2">
        <f>SUM(C452:C457)/SUM(C452:C457)</f>
        <v>1</v>
      </c>
    </row>
    <row r="453" ht="15.75" customHeight="1">
      <c r="A453" s="2" t="s">
        <v>422</v>
      </c>
      <c r="B453" s="2" t="s">
        <v>423</v>
      </c>
      <c r="C453" s="2">
        <v>4.0</v>
      </c>
      <c r="D453" s="2">
        <v>6.0</v>
      </c>
      <c r="E453" s="2" t="s">
        <v>519</v>
      </c>
      <c r="F453" s="2" t="s">
        <v>13</v>
      </c>
    </row>
    <row r="454" ht="15.75" customHeight="1">
      <c r="A454" s="2" t="s">
        <v>425</v>
      </c>
      <c r="B454" s="2" t="s">
        <v>426</v>
      </c>
      <c r="C454" s="2">
        <v>17.0</v>
      </c>
      <c r="D454" s="2">
        <v>7.0</v>
      </c>
      <c r="E454" s="2" t="s">
        <v>519</v>
      </c>
      <c r="F454" s="2" t="s">
        <v>13</v>
      </c>
    </row>
    <row r="455" ht="15.75" customHeight="1">
      <c r="A455" s="2" t="s">
        <v>55</v>
      </c>
      <c r="B455" s="2" t="s">
        <v>56</v>
      </c>
      <c r="C455" s="2">
        <v>8.0</v>
      </c>
      <c r="D455" s="2">
        <v>4.0</v>
      </c>
      <c r="E455" s="2" t="s">
        <v>519</v>
      </c>
      <c r="F455" s="2" t="s">
        <v>57</v>
      </c>
    </row>
    <row r="456" ht="15.75" customHeight="1">
      <c r="A456" s="2" t="s">
        <v>427</v>
      </c>
      <c r="B456" s="2" t="s">
        <v>428</v>
      </c>
      <c r="C456" s="2">
        <v>25.0</v>
      </c>
      <c r="D456" s="2">
        <v>5.0</v>
      </c>
      <c r="E456" s="2" t="s">
        <v>519</v>
      </c>
      <c r="F456" s="2" t="s">
        <v>13</v>
      </c>
    </row>
    <row r="457" ht="15.75" customHeight="1">
      <c r="A457" s="2" t="s">
        <v>429</v>
      </c>
      <c r="B457" s="2" t="s">
        <v>430</v>
      </c>
      <c r="C457" s="2">
        <v>35.0</v>
      </c>
      <c r="D457" s="2">
        <v>6.0</v>
      </c>
      <c r="E457" s="2" t="s">
        <v>519</v>
      </c>
      <c r="F457" s="2" t="s">
        <v>92</v>
      </c>
    </row>
    <row r="458" ht="15.75" customHeight="1">
      <c r="A458" s="2" t="s">
        <v>437</v>
      </c>
      <c r="B458" s="2" t="s">
        <v>438</v>
      </c>
      <c r="C458" s="2">
        <v>7.0</v>
      </c>
      <c r="D458" s="2">
        <v>6.0</v>
      </c>
      <c r="E458" s="2" t="s">
        <v>535</v>
      </c>
      <c r="F458" s="2" t="s">
        <v>13</v>
      </c>
      <c r="G458" s="3" t="s">
        <v>434</v>
      </c>
      <c r="H458" s="2">
        <f>SUM(C458:C475)/SUM(C458:C476)</f>
        <v>0.9721362229</v>
      </c>
    </row>
    <row r="459" ht="15.75" customHeight="1">
      <c r="A459" s="2" t="s">
        <v>446</v>
      </c>
      <c r="B459" s="2" t="s">
        <v>447</v>
      </c>
      <c r="C459" s="2">
        <v>2.0</v>
      </c>
      <c r="D459" s="2">
        <v>7.0</v>
      </c>
      <c r="E459" s="2" t="s">
        <v>535</v>
      </c>
      <c r="F459" s="2" t="s">
        <v>13</v>
      </c>
    </row>
    <row r="460" ht="15.75" customHeight="1">
      <c r="A460" s="2" t="s">
        <v>453</v>
      </c>
      <c r="B460" s="2" t="s">
        <v>454</v>
      </c>
      <c r="C460" s="2">
        <v>7.0</v>
      </c>
      <c r="D460" s="2">
        <v>7.0</v>
      </c>
      <c r="E460" s="2" t="s">
        <v>535</v>
      </c>
      <c r="F460" s="2" t="s">
        <v>13</v>
      </c>
    </row>
    <row r="461" ht="15.75" customHeight="1">
      <c r="A461" s="2" t="s">
        <v>457</v>
      </c>
      <c r="B461" s="2" t="s">
        <v>458</v>
      </c>
      <c r="C461" s="2">
        <v>42.0</v>
      </c>
      <c r="D461" s="2">
        <v>6.0</v>
      </c>
      <c r="E461" s="2" t="s">
        <v>535</v>
      </c>
      <c r="F461" s="2" t="s">
        <v>13</v>
      </c>
    </row>
    <row r="462" ht="15.75" customHeight="1">
      <c r="A462" s="2" t="s">
        <v>459</v>
      </c>
      <c r="B462" s="2" t="s">
        <v>460</v>
      </c>
      <c r="C462" s="2">
        <v>22.0</v>
      </c>
      <c r="D462" s="2">
        <v>6.0</v>
      </c>
      <c r="E462" s="2" t="s">
        <v>535</v>
      </c>
      <c r="F462" s="2" t="s">
        <v>131</v>
      </c>
    </row>
    <row r="463" ht="15.75" customHeight="1">
      <c r="A463" s="2" t="s">
        <v>463</v>
      </c>
      <c r="B463" s="2" t="s">
        <v>464</v>
      </c>
      <c r="C463" s="2">
        <v>23.0</v>
      </c>
      <c r="D463" s="2">
        <v>7.0</v>
      </c>
      <c r="E463" s="2" t="s">
        <v>535</v>
      </c>
      <c r="F463" s="2" t="s">
        <v>13</v>
      </c>
    </row>
    <row r="464" ht="15.75" customHeight="1">
      <c r="A464" s="2" t="s">
        <v>465</v>
      </c>
      <c r="B464" s="2" t="s">
        <v>466</v>
      </c>
      <c r="C464" s="2">
        <v>9.0</v>
      </c>
      <c r="D464" s="2">
        <v>7.0</v>
      </c>
      <c r="E464" s="2" t="s">
        <v>535</v>
      </c>
      <c r="F464" s="2" t="s">
        <v>13</v>
      </c>
    </row>
    <row r="465" ht="15.75" customHeight="1">
      <c r="A465" s="2" t="s">
        <v>469</v>
      </c>
      <c r="B465" s="2" t="s">
        <v>470</v>
      </c>
      <c r="C465" s="2">
        <v>21.0</v>
      </c>
      <c r="D465" s="2">
        <v>7.0</v>
      </c>
      <c r="E465" s="2" t="s">
        <v>535</v>
      </c>
      <c r="F465" s="2" t="s">
        <v>13</v>
      </c>
    </row>
    <row r="466" ht="15.75" customHeight="1">
      <c r="A466" s="2" t="s">
        <v>471</v>
      </c>
      <c r="B466" s="2" t="s">
        <v>472</v>
      </c>
      <c r="C466" s="2">
        <v>60.0</v>
      </c>
      <c r="D466" s="2">
        <v>7.0</v>
      </c>
      <c r="E466" s="2" t="s">
        <v>535</v>
      </c>
      <c r="F466" s="2" t="s">
        <v>13</v>
      </c>
    </row>
    <row r="467" ht="15.75" customHeight="1">
      <c r="A467" s="2" t="s">
        <v>473</v>
      </c>
      <c r="B467" s="2" t="s">
        <v>474</v>
      </c>
      <c r="C467" s="2">
        <v>22.0</v>
      </c>
      <c r="D467" s="2">
        <v>5.0</v>
      </c>
      <c r="E467" s="2" t="s">
        <v>535</v>
      </c>
      <c r="F467" s="2" t="s">
        <v>131</v>
      </c>
    </row>
    <row r="468" ht="15.75" customHeight="1">
      <c r="A468" s="2" t="s">
        <v>475</v>
      </c>
      <c r="B468" s="2" t="s">
        <v>476</v>
      </c>
      <c r="C468" s="2">
        <v>2.0</v>
      </c>
      <c r="D468" s="2">
        <v>7.0</v>
      </c>
      <c r="E468" s="2" t="s">
        <v>535</v>
      </c>
      <c r="F468" s="2" t="s">
        <v>13</v>
      </c>
    </row>
    <row r="469" ht="15.75" customHeight="1">
      <c r="A469" s="2" t="s">
        <v>477</v>
      </c>
      <c r="B469" s="2" t="s">
        <v>478</v>
      </c>
      <c r="C469" s="2">
        <v>13.0</v>
      </c>
      <c r="D469" s="2">
        <v>6.0</v>
      </c>
      <c r="E469" s="2" t="s">
        <v>535</v>
      </c>
      <c r="F469" s="2" t="s">
        <v>245</v>
      </c>
    </row>
    <row r="470" ht="15.75" customHeight="1">
      <c r="A470" s="2" t="s">
        <v>481</v>
      </c>
      <c r="B470" s="2" t="s">
        <v>482</v>
      </c>
      <c r="C470" s="2">
        <v>11.0</v>
      </c>
      <c r="D470" s="2">
        <v>7.0</v>
      </c>
      <c r="E470" s="2" t="s">
        <v>535</v>
      </c>
      <c r="F470" s="2" t="s">
        <v>95</v>
      </c>
    </row>
    <row r="471" ht="15.75" customHeight="1">
      <c r="A471" s="2" t="s">
        <v>483</v>
      </c>
      <c r="B471" s="2" t="s">
        <v>484</v>
      </c>
      <c r="C471" s="2">
        <v>14.0</v>
      </c>
      <c r="D471" s="2">
        <v>7.0</v>
      </c>
      <c r="E471" s="2" t="s">
        <v>535</v>
      </c>
      <c r="F471" s="2" t="s">
        <v>13</v>
      </c>
    </row>
    <row r="472" ht="15.75" customHeight="1">
      <c r="A472" s="2" t="s">
        <v>487</v>
      </c>
      <c r="B472" s="2" t="s">
        <v>488</v>
      </c>
      <c r="C472" s="2">
        <v>27.0</v>
      </c>
      <c r="D472" s="2">
        <v>7.0</v>
      </c>
      <c r="E472" s="2" t="s">
        <v>535</v>
      </c>
      <c r="F472" s="2" t="s">
        <v>13</v>
      </c>
    </row>
    <row r="473" ht="15.75" customHeight="1">
      <c r="A473" s="2" t="s">
        <v>489</v>
      </c>
      <c r="B473" s="2" t="s">
        <v>490</v>
      </c>
      <c r="C473" s="2">
        <v>9.0</v>
      </c>
      <c r="D473" s="2">
        <v>7.0</v>
      </c>
      <c r="E473" s="2" t="s">
        <v>535</v>
      </c>
      <c r="F473" s="2" t="s">
        <v>70</v>
      </c>
    </row>
    <row r="474" ht="15.75" customHeight="1">
      <c r="A474" s="2" t="s">
        <v>491</v>
      </c>
      <c r="B474" s="2" t="s">
        <v>492</v>
      </c>
      <c r="C474" s="2">
        <v>20.0</v>
      </c>
      <c r="D474" s="2">
        <v>7.0</v>
      </c>
      <c r="E474" s="2" t="s">
        <v>535</v>
      </c>
      <c r="F474" s="2" t="s">
        <v>13</v>
      </c>
    </row>
    <row r="475" ht="15.75" customHeight="1">
      <c r="A475" s="2" t="s">
        <v>498</v>
      </c>
      <c r="B475" s="2" t="s">
        <v>499</v>
      </c>
      <c r="C475" s="2">
        <v>3.0</v>
      </c>
      <c r="D475" s="2">
        <v>4.0</v>
      </c>
      <c r="E475" s="2" t="s">
        <v>535</v>
      </c>
      <c r="F475" s="2" t="s">
        <v>13</v>
      </c>
    </row>
    <row r="476" ht="15.75" customHeight="1">
      <c r="A476" s="2" t="s">
        <v>500</v>
      </c>
      <c r="B476" s="2" t="s">
        <v>501</v>
      </c>
      <c r="C476" s="2">
        <v>9.0</v>
      </c>
      <c r="D476" s="2">
        <v>0.0</v>
      </c>
      <c r="E476" s="2" t="s">
        <v>535</v>
      </c>
      <c r="F476" s="2" t="s">
        <v>13</v>
      </c>
    </row>
    <row r="477" ht="15.75" customHeight="1"/>
    <row r="478" ht="15.75" customHeight="1">
      <c r="A478" s="1" t="s">
        <v>502</v>
      </c>
    </row>
    <row r="479" ht="15.75" customHeight="1">
      <c r="A479" s="1" t="s">
        <v>2</v>
      </c>
      <c r="B479" s="1" t="s">
        <v>3</v>
      </c>
      <c r="C479" s="1" t="s">
        <v>4</v>
      </c>
      <c r="D479" s="1" t="s">
        <v>5</v>
      </c>
      <c r="E479" s="1" t="s">
        <v>6</v>
      </c>
      <c r="F479" s="1" t="s">
        <v>7</v>
      </c>
      <c r="G479" s="1" t="s">
        <v>8</v>
      </c>
    </row>
    <row r="480" ht="15.75" customHeight="1">
      <c r="A480" s="2" t="s">
        <v>15</v>
      </c>
      <c r="B480" s="2" t="s">
        <v>514</v>
      </c>
      <c r="C480" s="2">
        <v>10.0</v>
      </c>
      <c r="D480" s="2">
        <v>4.0</v>
      </c>
      <c r="E480" s="2" t="s">
        <v>509</v>
      </c>
      <c r="F480" s="2" t="s">
        <v>13</v>
      </c>
      <c r="G480" s="3" t="s">
        <v>14</v>
      </c>
      <c r="H480" s="2">
        <f>SUM(C480:C483, C485:C486)/SUM(C480:C486)</f>
        <v>0.2028985507</v>
      </c>
    </row>
    <row r="481" ht="15.75" customHeight="1">
      <c r="A481" s="2" t="s">
        <v>515</v>
      </c>
      <c r="B481" s="2" t="s">
        <v>516</v>
      </c>
      <c r="C481" s="2">
        <v>18.0</v>
      </c>
      <c r="D481" s="2">
        <v>4.0</v>
      </c>
      <c r="E481" s="2" t="s">
        <v>509</v>
      </c>
      <c r="F481" s="2" t="s">
        <v>214</v>
      </c>
    </row>
    <row r="482" ht="15.75" customHeight="1">
      <c r="A482" s="2" t="s">
        <v>190</v>
      </c>
      <c r="B482" s="2" t="s">
        <v>191</v>
      </c>
      <c r="C482" s="2">
        <v>24.0</v>
      </c>
      <c r="D482" s="2">
        <v>4.0</v>
      </c>
      <c r="E482" s="2" t="s">
        <v>509</v>
      </c>
      <c r="F482" s="2" t="s">
        <v>13</v>
      </c>
    </row>
    <row r="483" ht="15.75" customHeight="1">
      <c r="A483" s="2" t="s">
        <v>243</v>
      </c>
      <c r="B483" s="2" t="s">
        <v>244</v>
      </c>
      <c r="C483" s="2">
        <v>13.0</v>
      </c>
      <c r="D483" s="2">
        <v>3.0</v>
      </c>
      <c r="E483" s="2" t="s">
        <v>509</v>
      </c>
      <c r="F483" s="2" t="s">
        <v>245</v>
      </c>
    </row>
    <row r="484" ht="15.75" customHeight="1">
      <c r="A484" s="2" t="s">
        <v>27</v>
      </c>
      <c r="B484" s="2" t="s">
        <v>28</v>
      </c>
      <c r="C484" s="2">
        <v>550.0</v>
      </c>
      <c r="D484" s="2">
        <v>0.0</v>
      </c>
      <c r="E484" s="2" t="s">
        <v>509</v>
      </c>
      <c r="F484" s="2" t="s">
        <v>13</v>
      </c>
    </row>
    <row r="485" ht="15.75" customHeight="1">
      <c r="A485" s="2" t="s">
        <v>522</v>
      </c>
      <c r="B485" s="2" t="s">
        <v>523</v>
      </c>
      <c r="C485" s="2">
        <v>68.0</v>
      </c>
      <c r="D485" s="2">
        <v>3.0</v>
      </c>
      <c r="E485" s="2" t="s">
        <v>509</v>
      </c>
      <c r="F485" s="2" t="s">
        <v>98</v>
      </c>
    </row>
    <row r="486" ht="15.75" customHeight="1">
      <c r="A486" s="2" t="s">
        <v>31</v>
      </c>
      <c r="B486" s="2" t="s">
        <v>32</v>
      </c>
      <c r="C486" s="2">
        <v>7.0</v>
      </c>
      <c r="D486" s="2">
        <v>7.0</v>
      </c>
      <c r="E486" s="2" t="s">
        <v>509</v>
      </c>
      <c r="F486" s="2" t="s">
        <v>33</v>
      </c>
    </row>
    <row r="487" ht="15.75" customHeight="1">
      <c r="A487" s="2" t="s">
        <v>73</v>
      </c>
      <c r="B487" s="2" t="s">
        <v>74</v>
      </c>
      <c r="C487" s="2">
        <v>179.0</v>
      </c>
      <c r="D487" s="2">
        <v>0.0</v>
      </c>
      <c r="E487" s="2" t="s">
        <v>519</v>
      </c>
      <c r="F487" s="2" t="s">
        <v>13</v>
      </c>
      <c r="G487" s="5" t="s">
        <v>54</v>
      </c>
      <c r="H487" s="2">
        <v>0.0</v>
      </c>
    </row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G5:G21"/>
    <mergeCell ref="G22:G23"/>
    <mergeCell ref="G27:G42"/>
    <mergeCell ref="G43:G44"/>
    <mergeCell ref="G48:G225"/>
    <mergeCell ref="G226:G227"/>
    <mergeCell ref="G228:G238"/>
    <mergeCell ref="G328:G450"/>
    <mergeCell ref="G452:G457"/>
    <mergeCell ref="G458:G476"/>
    <mergeCell ref="G480:G486"/>
    <mergeCell ref="G239:G281"/>
    <mergeCell ref="G285:G287"/>
    <mergeCell ref="G288:G289"/>
    <mergeCell ref="G295:G304"/>
    <mergeCell ref="G305:G306"/>
    <mergeCell ref="G310:G322"/>
    <mergeCell ref="G323:G32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33"/>
    <col customWidth="1" min="2" max="2" width="69.11"/>
    <col customWidth="1" min="3" max="3" width="10.56"/>
    <col customWidth="1" min="4" max="4" width="12.33"/>
    <col customWidth="1" min="5" max="5" width="23.67"/>
    <col customWidth="1" min="6" max="26" width="10.56"/>
  </cols>
  <sheetData>
    <row r="1">
      <c r="A1" s="1" t="s">
        <v>536</v>
      </c>
    </row>
    <row r="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</row>
    <row r="3">
      <c r="A3" s="2" t="s">
        <v>537</v>
      </c>
      <c r="B3" s="2" t="s">
        <v>538</v>
      </c>
      <c r="C3" s="2">
        <v>29.0</v>
      </c>
      <c r="D3" s="2">
        <v>7.0</v>
      </c>
      <c r="E3" s="2" t="s">
        <v>539</v>
      </c>
      <c r="F3" s="2" t="s">
        <v>540</v>
      </c>
      <c r="G3" s="3" t="s">
        <v>54</v>
      </c>
      <c r="H3" s="2">
        <f>SUM(C3:C5)/SUM(C3:C6)</f>
        <v>0.04593070105</v>
      </c>
    </row>
    <row r="4">
      <c r="A4" s="2" t="s">
        <v>541</v>
      </c>
      <c r="B4" s="2" t="s">
        <v>542</v>
      </c>
      <c r="C4" s="2">
        <v>15.0</v>
      </c>
      <c r="D4" s="2">
        <v>7.0</v>
      </c>
      <c r="E4" s="2" t="s">
        <v>539</v>
      </c>
      <c r="F4" s="2" t="s">
        <v>543</v>
      </c>
    </row>
    <row r="5">
      <c r="A5" s="2" t="s">
        <v>544</v>
      </c>
      <c r="B5" s="2" t="s">
        <v>545</v>
      </c>
      <c r="C5" s="2">
        <v>13.0</v>
      </c>
      <c r="D5" s="2">
        <v>7.0</v>
      </c>
      <c r="E5" s="2" t="s">
        <v>539</v>
      </c>
      <c r="F5" s="2" t="s">
        <v>546</v>
      </c>
    </row>
    <row r="6">
      <c r="A6" s="2" t="s">
        <v>547</v>
      </c>
      <c r="B6" s="2" t="s">
        <v>548</v>
      </c>
      <c r="C6" s="2">
        <v>1184.0</v>
      </c>
      <c r="D6" s="2">
        <v>0.0</v>
      </c>
      <c r="E6" s="2" t="s">
        <v>539</v>
      </c>
      <c r="F6" s="2" t="s">
        <v>540</v>
      </c>
    </row>
    <row r="7">
      <c r="A7" s="2" t="s">
        <v>549</v>
      </c>
      <c r="B7" s="2" t="s">
        <v>550</v>
      </c>
      <c r="C7" s="2">
        <v>142.0</v>
      </c>
      <c r="D7" s="2">
        <v>0.0</v>
      </c>
      <c r="E7" s="2" t="s">
        <v>551</v>
      </c>
      <c r="F7" s="2" t="s">
        <v>540</v>
      </c>
      <c r="G7" s="4" t="s">
        <v>416</v>
      </c>
      <c r="H7" s="2">
        <v>0.0</v>
      </c>
    </row>
    <row r="8">
      <c r="A8" s="2" t="s">
        <v>552</v>
      </c>
      <c r="B8" s="2" t="s">
        <v>553</v>
      </c>
      <c r="C8" s="2">
        <v>131.0</v>
      </c>
      <c r="D8" s="2">
        <v>0.0</v>
      </c>
      <c r="E8" s="2" t="s">
        <v>554</v>
      </c>
      <c r="F8" s="2" t="s">
        <v>540</v>
      </c>
      <c r="G8" s="3" t="s">
        <v>14</v>
      </c>
      <c r="H8" s="2">
        <f>SUM(C9:C10)/SUM(C8:C10)</f>
        <v>0.3177083333</v>
      </c>
    </row>
    <row r="9">
      <c r="A9" s="2" t="s">
        <v>555</v>
      </c>
      <c r="B9" s="2" t="s">
        <v>556</v>
      </c>
      <c r="C9" s="2">
        <v>31.0</v>
      </c>
      <c r="D9" s="2">
        <v>7.0</v>
      </c>
      <c r="E9" s="2" t="s">
        <v>554</v>
      </c>
      <c r="F9" s="2" t="s">
        <v>557</v>
      </c>
    </row>
    <row r="10">
      <c r="A10" s="2" t="s">
        <v>558</v>
      </c>
      <c r="B10" s="2" t="s">
        <v>559</v>
      </c>
      <c r="C10" s="2">
        <v>30.0</v>
      </c>
      <c r="D10" s="2">
        <v>7.0</v>
      </c>
      <c r="E10" s="2" t="s">
        <v>554</v>
      </c>
      <c r="F10" s="2" t="s">
        <v>546</v>
      </c>
    </row>
    <row r="11">
      <c r="A11" s="2" t="s">
        <v>560</v>
      </c>
      <c r="B11" s="2" t="s">
        <v>561</v>
      </c>
      <c r="C11" s="2">
        <v>213.0</v>
      </c>
      <c r="D11" s="2">
        <v>0.0</v>
      </c>
      <c r="E11" s="2" t="s">
        <v>562</v>
      </c>
      <c r="F11" s="2" t="s">
        <v>540</v>
      </c>
      <c r="G11" s="3" t="s">
        <v>563</v>
      </c>
      <c r="H11" s="2">
        <f>C12/SUM(C11:C12)</f>
        <v>0.06167400881</v>
      </c>
    </row>
    <row r="12">
      <c r="A12" s="2" t="s">
        <v>564</v>
      </c>
      <c r="B12" s="2" t="s">
        <v>565</v>
      </c>
      <c r="C12" s="2">
        <v>14.0</v>
      </c>
      <c r="D12" s="2">
        <v>6.0</v>
      </c>
      <c r="E12" s="2" t="s">
        <v>562</v>
      </c>
      <c r="F12" s="2" t="s">
        <v>546</v>
      </c>
    </row>
    <row r="14">
      <c r="A14" s="1" t="s">
        <v>566</v>
      </c>
    </row>
    <row r="15">
      <c r="A15" s="1" t="s">
        <v>2</v>
      </c>
      <c r="B15" s="1" t="s">
        <v>3</v>
      </c>
      <c r="C15" s="1" t="s">
        <v>4</v>
      </c>
      <c r="D15" s="1" t="s">
        <v>5</v>
      </c>
      <c r="E15" s="1" t="s">
        <v>6</v>
      </c>
      <c r="F15" s="1" t="s">
        <v>7</v>
      </c>
      <c r="G15" s="1" t="s">
        <v>8</v>
      </c>
    </row>
    <row r="16">
      <c r="A16" s="2" t="s">
        <v>567</v>
      </c>
      <c r="B16" s="2" t="s">
        <v>568</v>
      </c>
      <c r="C16" s="2">
        <v>975.0</v>
      </c>
      <c r="D16" s="2">
        <v>0.0</v>
      </c>
      <c r="E16" s="2" t="s">
        <v>569</v>
      </c>
      <c r="F16" s="2" t="s">
        <v>570</v>
      </c>
      <c r="G16" s="4" t="s">
        <v>563</v>
      </c>
      <c r="H16" s="2">
        <v>0.0</v>
      </c>
    </row>
    <row r="17">
      <c r="A17" s="2" t="s">
        <v>571</v>
      </c>
      <c r="B17" s="2" t="s">
        <v>572</v>
      </c>
      <c r="C17" s="2">
        <v>90.0</v>
      </c>
      <c r="D17" s="2">
        <v>2.0</v>
      </c>
      <c r="E17" s="2" t="s">
        <v>573</v>
      </c>
      <c r="F17" s="2" t="s">
        <v>570</v>
      </c>
      <c r="G17" s="3" t="s">
        <v>416</v>
      </c>
      <c r="H17" s="2">
        <f>SUM(C17:C18)/SUM(C17:C19)</f>
        <v>0.3068432671</v>
      </c>
    </row>
    <row r="18">
      <c r="A18" s="2" t="s">
        <v>574</v>
      </c>
      <c r="B18" s="2" t="s">
        <v>575</v>
      </c>
      <c r="C18" s="2">
        <v>49.0</v>
      </c>
      <c r="D18" s="2">
        <v>3.0</v>
      </c>
      <c r="E18" s="2" t="s">
        <v>573</v>
      </c>
      <c r="F18" s="2" t="s">
        <v>576</v>
      </c>
    </row>
    <row r="19">
      <c r="A19" s="2" t="s">
        <v>577</v>
      </c>
      <c r="B19" s="2" t="s">
        <v>578</v>
      </c>
      <c r="C19" s="2">
        <v>314.0</v>
      </c>
      <c r="D19" s="2">
        <v>0.0</v>
      </c>
      <c r="E19" s="2" t="s">
        <v>573</v>
      </c>
      <c r="F19" s="2" t="s">
        <v>570</v>
      </c>
    </row>
    <row r="20">
      <c r="A20" s="2" t="s">
        <v>579</v>
      </c>
      <c r="B20" s="2" t="s">
        <v>580</v>
      </c>
      <c r="C20" s="2">
        <v>22.0</v>
      </c>
      <c r="D20" s="2">
        <v>7.0</v>
      </c>
      <c r="E20" s="2" t="s">
        <v>581</v>
      </c>
      <c r="F20" s="2" t="s">
        <v>570</v>
      </c>
      <c r="G20" s="3" t="s">
        <v>14</v>
      </c>
      <c r="H20" s="2">
        <f>C20/SUM(C20:C22)</f>
        <v>0.01869158879</v>
      </c>
    </row>
    <row r="21" ht="15.75" customHeight="1">
      <c r="A21" s="2" t="s">
        <v>582</v>
      </c>
      <c r="B21" s="2" t="s">
        <v>583</v>
      </c>
      <c r="C21" s="2">
        <v>1146.0</v>
      </c>
      <c r="D21" s="2">
        <v>0.0</v>
      </c>
      <c r="E21" s="2" t="s">
        <v>581</v>
      </c>
      <c r="F21" s="2" t="s">
        <v>570</v>
      </c>
    </row>
    <row r="22" ht="15.75" customHeight="1">
      <c r="A22" s="2" t="s">
        <v>584</v>
      </c>
      <c r="B22" s="2" t="s">
        <v>585</v>
      </c>
      <c r="C22" s="2">
        <v>9.0</v>
      </c>
      <c r="D22" s="2">
        <v>0.0</v>
      </c>
      <c r="E22" s="2" t="s">
        <v>581</v>
      </c>
      <c r="F22" s="2" t="s">
        <v>570</v>
      </c>
    </row>
    <row r="23" ht="15.75" customHeight="1">
      <c r="A23" s="2" t="s">
        <v>586</v>
      </c>
      <c r="B23" s="2" t="s">
        <v>587</v>
      </c>
      <c r="C23" s="2">
        <v>35.0</v>
      </c>
      <c r="D23" s="2">
        <v>3.0</v>
      </c>
      <c r="E23" s="2" t="s">
        <v>588</v>
      </c>
      <c r="F23" s="2" t="s">
        <v>570</v>
      </c>
      <c r="G23" s="3" t="s">
        <v>54</v>
      </c>
      <c r="H23" s="2">
        <f>SUM(C23:C25)/SUM(C23:C26)</f>
        <v>0.08046614872</v>
      </c>
    </row>
    <row r="24" ht="15.75" customHeight="1">
      <c r="A24" s="2" t="s">
        <v>589</v>
      </c>
      <c r="B24" s="2" t="s">
        <v>590</v>
      </c>
      <c r="C24" s="2">
        <v>89.0</v>
      </c>
      <c r="D24" s="2">
        <v>2.0</v>
      </c>
      <c r="E24" s="2" t="s">
        <v>588</v>
      </c>
      <c r="F24" s="2" t="s">
        <v>546</v>
      </c>
    </row>
    <row r="25" ht="15.75" customHeight="1">
      <c r="A25" s="2" t="s">
        <v>591</v>
      </c>
      <c r="B25" s="2" t="s">
        <v>592</v>
      </c>
      <c r="C25" s="2">
        <v>21.0</v>
      </c>
      <c r="D25" s="2">
        <v>3.0</v>
      </c>
      <c r="E25" s="2" t="s">
        <v>588</v>
      </c>
      <c r="F25" s="2" t="s">
        <v>546</v>
      </c>
    </row>
    <row r="26" ht="15.75" customHeight="1">
      <c r="A26" s="2" t="s">
        <v>593</v>
      </c>
      <c r="B26" s="2" t="s">
        <v>594</v>
      </c>
      <c r="C26" s="2">
        <v>1657.0</v>
      </c>
      <c r="D26" s="2">
        <v>0.0</v>
      </c>
      <c r="E26" s="2" t="s">
        <v>588</v>
      </c>
      <c r="F26" s="2" t="s">
        <v>570</v>
      </c>
    </row>
    <row r="27" ht="15.75" customHeight="1"/>
    <row r="28" ht="15.75" customHeight="1">
      <c r="A28" s="1" t="s">
        <v>595</v>
      </c>
    </row>
    <row r="29" ht="15.75" customHeight="1">
      <c r="A29" s="1" t="s">
        <v>2</v>
      </c>
      <c r="B29" s="1" t="s">
        <v>3</v>
      </c>
      <c r="C29" s="1" t="s">
        <v>4</v>
      </c>
      <c r="D29" s="1" t="s">
        <v>5</v>
      </c>
      <c r="E29" s="1" t="s">
        <v>6</v>
      </c>
      <c r="F29" s="1" t="s">
        <v>596</v>
      </c>
      <c r="G29" s="1" t="s">
        <v>8</v>
      </c>
    </row>
    <row r="30" ht="15.75" customHeight="1">
      <c r="A30" s="2" t="s">
        <v>50</v>
      </c>
      <c r="B30" s="2" t="s">
        <v>597</v>
      </c>
      <c r="C30" s="2">
        <v>137.0</v>
      </c>
      <c r="D30" s="2">
        <v>3.0</v>
      </c>
      <c r="E30" s="2" t="s">
        <v>598</v>
      </c>
      <c r="F30" s="2" t="s">
        <v>599</v>
      </c>
      <c r="G30" s="3" t="s">
        <v>54</v>
      </c>
      <c r="H30" s="2">
        <f>SUM(C30:C36)/SUM(C30:C37)</f>
        <v>0.9158878505</v>
      </c>
    </row>
    <row r="31" ht="15.75" customHeight="1">
      <c r="A31" s="2" t="s">
        <v>600</v>
      </c>
      <c r="B31" s="2" t="s">
        <v>601</v>
      </c>
      <c r="C31" s="2">
        <v>2.0</v>
      </c>
      <c r="D31" s="2">
        <v>5.0</v>
      </c>
      <c r="E31" s="2" t="s">
        <v>598</v>
      </c>
      <c r="F31" s="2" t="s">
        <v>602</v>
      </c>
    </row>
    <row r="32" ht="15.75" customHeight="1">
      <c r="A32" s="2" t="s">
        <v>603</v>
      </c>
      <c r="B32" s="2" t="s">
        <v>604</v>
      </c>
      <c r="C32" s="2">
        <v>14.0</v>
      </c>
      <c r="D32" s="2">
        <v>5.0</v>
      </c>
      <c r="E32" s="2" t="s">
        <v>598</v>
      </c>
      <c r="F32" s="2" t="s">
        <v>605</v>
      </c>
    </row>
    <row r="33" ht="15.75" customHeight="1">
      <c r="A33" s="2" t="s">
        <v>606</v>
      </c>
      <c r="B33" s="2" t="s">
        <v>607</v>
      </c>
      <c r="C33" s="2">
        <v>27.0</v>
      </c>
      <c r="D33" s="2">
        <v>5.0</v>
      </c>
      <c r="E33" s="2" t="s">
        <v>598</v>
      </c>
      <c r="F33" s="2" t="s">
        <v>608</v>
      </c>
    </row>
    <row r="34" ht="15.75" customHeight="1">
      <c r="A34" s="2" t="s">
        <v>609</v>
      </c>
      <c r="B34" s="2" t="s">
        <v>610</v>
      </c>
      <c r="C34" s="2">
        <v>4.0</v>
      </c>
      <c r="D34" s="2">
        <v>5.0</v>
      </c>
      <c r="E34" s="2" t="s">
        <v>598</v>
      </c>
      <c r="F34" s="2" t="s">
        <v>611</v>
      </c>
    </row>
    <row r="35" ht="15.75" customHeight="1">
      <c r="A35" s="2" t="s">
        <v>612</v>
      </c>
      <c r="B35" s="2" t="s">
        <v>613</v>
      </c>
      <c r="C35" s="2">
        <v>2.0</v>
      </c>
      <c r="D35" s="2">
        <v>4.0</v>
      </c>
      <c r="E35" s="2" t="s">
        <v>598</v>
      </c>
      <c r="F35" s="2" t="s">
        <v>614</v>
      </c>
    </row>
    <row r="36" ht="15.75" customHeight="1">
      <c r="A36" s="2" t="s">
        <v>615</v>
      </c>
      <c r="B36" s="2" t="s">
        <v>616</v>
      </c>
      <c r="C36" s="2">
        <v>10.0</v>
      </c>
      <c r="D36" s="2">
        <v>5.0</v>
      </c>
      <c r="E36" s="2" t="s">
        <v>598</v>
      </c>
      <c r="F36" s="2" t="s">
        <v>617</v>
      </c>
    </row>
    <row r="37" ht="15.75" customHeight="1">
      <c r="A37" s="2" t="s">
        <v>73</v>
      </c>
      <c r="B37" s="2" t="s">
        <v>618</v>
      </c>
      <c r="C37" s="2">
        <v>18.0</v>
      </c>
      <c r="D37" s="2">
        <v>0.0</v>
      </c>
      <c r="E37" s="2" t="s">
        <v>598</v>
      </c>
      <c r="F37" s="2" t="s">
        <v>619</v>
      </c>
    </row>
    <row r="38" ht="15.75" customHeight="1">
      <c r="A38" s="2" t="s">
        <v>620</v>
      </c>
      <c r="B38" s="2" t="s">
        <v>621</v>
      </c>
      <c r="C38" s="2">
        <v>23.0</v>
      </c>
      <c r="D38" s="2">
        <v>5.0</v>
      </c>
      <c r="E38" s="2" t="s">
        <v>622</v>
      </c>
      <c r="F38" s="2" t="s">
        <v>623</v>
      </c>
      <c r="G38" s="3" t="s">
        <v>416</v>
      </c>
      <c r="H38" s="2">
        <f>SUM(C38:C40)/SUM(C38:C40)</f>
        <v>1</v>
      </c>
    </row>
    <row r="39" ht="15.75" customHeight="1">
      <c r="A39" s="2" t="s">
        <v>624</v>
      </c>
      <c r="B39" s="2" t="s">
        <v>625</v>
      </c>
      <c r="C39" s="2">
        <v>5.0</v>
      </c>
      <c r="D39" s="2">
        <v>4.0</v>
      </c>
      <c r="E39" s="2" t="s">
        <v>622</v>
      </c>
      <c r="F39" s="2" t="s">
        <v>626</v>
      </c>
    </row>
    <row r="40" ht="15.75" customHeight="1">
      <c r="A40" s="2" t="s">
        <v>627</v>
      </c>
      <c r="B40" s="2" t="s">
        <v>628</v>
      </c>
      <c r="C40" s="2">
        <v>10.0</v>
      </c>
      <c r="D40" s="2">
        <v>4.0</v>
      </c>
      <c r="E40" s="2" t="s">
        <v>622</v>
      </c>
      <c r="F40" s="2" t="s">
        <v>629</v>
      </c>
    </row>
    <row r="41" ht="15.75" customHeight="1">
      <c r="A41" s="2" t="s">
        <v>630</v>
      </c>
      <c r="B41" s="2" t="s">
        <v>631</v>
      </c>
      <c r="C41" s="2">
        <v>30.0</v>
      </c>
      <c r="D41" s="2">
        <v>5.0</v>
      </c>
      <c r="E41" s="2" t="s">
        <v>632</v>
      </c>
      <c r="F41" s="2" t="s">
        <v>633</v>
      </c>
      <c r="G41" s="6" t="s">
        <v>14</v>
      </c>
      <c r="H41" s="2">
        <f>SUM(C41:C60, C62:C90)/SUM(C41:C90)</f>
        <v>0.9822639541</v>
      </c>
    </row>
    <row r="42" ht="15.75" customHeight="1">
      <c r="A42" s="2" t="s">
        <v>634</v>
      </c>
      <c r="B42" s="2" t="s">
        <v>635</v>
      </c>
      <c r="C42" s="2">
        <v>84.0</v>
      </c>
      <c r="D42" s="2">
        <v>3.0</v>
      </c>
      <c r="E42" s="2" t="s">
        <v>632</v>
      </c>
      <c r="F42" s="2" t="s">
        <v>636</v>
      </c>
    </row>
    <row r="43" ht="15.75" customHeight="1">
      <c r="A43" s="2" t="s">
        <v>637</v>
      </c>
      <c r="B43" s="2" t="s">
        <v>638</v>
      </c>
      <c r="C43" s="2">
        <v>75.0</v>
      </c>
      <c r="D43" s="2">
        <v>4.0</v>
      </c>
      <c r="E43" s="2" t="s">
        <v>632</v>
      </c>
      <c r="F43" s="2" t="s">
        <v>633</v>
      </c>
    </row>
    <row r="44" ht="15.75" customHeight="1">
      <c r="A44" s="2" t="s">
        <v>639</v>
      </c>
      <c r="B44" s="2" t="s">
        <v>640</v>
      </c>
      <c r="C44" s="2">
        <v>70.0</v>
      </c>
      <c r="D44" s="2">
        <v>4.0</v>
      </c>
      <c r="E44" s="2" t="s">
        <v>632</v>
      </c>
      <c r="F44" s="2" t="s">
        <v>641</v>
      </c>
    </row>
    <row r="45" ht="15.75" customHeight="1">
      <c r="A45" s="2" t="s">
        <v>642</v>
      </c>
      <c r="B45" s="2" t="s">
        <v>643</v>
      </c>
      <c r="C45" s="2">
        <v>32.0</v>
      </c>
      <c r="D45" s="2">
        <v>3.0</v>
      </c>
      <c r="E45" s="2" t="s">
        <v>632</v>
      </c>
      <c r="F45" s="2" t="s">
        <v>644</v>
      </c>
    </row>
    <row r="46" ht="15.75" customHeight="1">
      <c r="A46" s="2" t="s">
        <v>645</v>
      </c>
      <c r="B46" s="2" t="s">
        <v>646</v>
      </c>
      <c r="C46" s="2">
        <v>11.0</v>
      </c>
      <c r="D46" s="2">
        <v>4.0</v>
      </c>
      <c r="E46" s="2" t="s">
        <v>632</v>
      </c>
      <c r="F46" s="2" t="s">
        <v>647</v>
      </c>
    </row>
    <row r="47" ht="15.75" customHeight="1">
      <c r="A47" s="2" t="s">
        <v>648</v>
      </c>
      <c r="B47" s="2" t="s">
        <v>649</v>
      </c>
      <c r="C47" s="2">
        <v>13.0</v>
      </c>
      <c r="D47" s="2">
        <v>3.0</v>
      </c>
      <c r="E47" s="2" t="s">
        <v>632</v>
      </c>
      <c r="F47" s="2" t="s">
        <v>650</v>
      </c>
    </row>
    <row r="48" ht="15.75" customHeight="1">
      <c r="A48" s="2" t="s">
        <v>651</v>
      </c>
      <c r="B48" s="2" t="s">
        <v>652</v>
      </c>
      <c r="C48" s="2">
        <v>7.0</v>
      </c>
      <c r="D48" s="2">
        <v>5.0</v>
      </c>
      <c r="E48" s="2" t="s">
        <v>632</v>
      </c>
      <c r="F48" s="2" t="s">
        <v>636</v>
      </c>
    </row>
    <row r="49" ht="15.75" customHeight="1">
      <c r="A49" s="2" t="s">
        <v>653</v>
      </c>
      <c r="B49" s="2" t="s">
        <v>654</v>
      </c>
      <c r="C49" s="2">
        <v>11.0</v>
      </c>
      <c r="D49" s="2">
        <v>4.0</v>
      </c>
      <c r="E49" s="2" t="s">
        <v>632</v>
      </c>
      <c r="F49" s="2" t="s">
        <v>644</v>
      </c>
    </row>
    <row r="50" ht="15.75" customHeight="1">
      <c r="A50" s="2" t="s">
        <v>655</v>
      </c>
      <c r="B50" s="2" t="s">
        <v>656</v>
      </c>
      <c r="C50" s="2">
        <v>11.0</v>
      </c>
      <c r="D50" s="2">
        <v>4.0</v>
      </c>
      <c r="E50" s="2" t="s">
        <v>632</v>
      </c>
      <c r="F50" s="2" t="s">
        <v>633</v>
      </c>
    </row>
    <row r="51" ht="15.75" customHeight="1">
      <c r="A51" s="2" t="s">
        <v>657</v>
      </c>
      <c r="B51" s="2" t="s">
        <v>658</v>
      </c>
      <c r="C51" s="2">
        <v>26.0</v>
      </c>
      <c r="D51" s="2">
        <v>5.0</v>
      </c>
      <c r="E51" s="2" t="s">
        <v>632</v>
      </c>
      <c r="F51" s="2" t="s">
        <v>644</v>
      </c>
    </row>
    <row r="52" ht="15.75" customHeight="1">
      <c r="A52" s="2" t="s">
        <v>659</v>
      </c>
      <c r="B52" s="2" t="s">
        <v>660</v>
      </c>
      <c r="C52" s="2">
        <v>15.0</v>
      </c>
      <c r="D52" s="2">
        <v>5.0</v>
      </c>
      <c r="E52" s="2" t="s">
        <v>632</v>
      </c>
      <c r="F52" s="2" t="s">
        <v>661</v>
      </c>
    </row>
    <row r="53" ht="15.75" customHeight="1">
      <c r="A53" s="2" t="s">
        <v>662</v>
      </c>
      <c r="B53" s="2" t="s">
        <v>663</v>
      </c>
      <c r="C53" s="2">
        <v>55.0</v>
      </c>
      <c r="D53" s="2">
        <v>3.0</v>
      </c>
      <c r="E53" s="2" t="s">
        <v>632</v>
      </c>
      <c r="F53" s="2" t="s">
        <v>664</v>
      </c>
    </row>
    <row r="54" ht="15.75" customHeight="1">
      <c r="A54" s="2" t="s">
        <v>665</v>
      </c>
      <c r="B54" s="2" t="s">
        <v>666</v>
      </c>
      <c r="C54" s="2">
        <v>4.0</v>
      </c>
      <c r="D54" s="2">
        <v>4.0</v>
      </c>
      <c r="E54" s="2" t="s">
        <v>632</v>
      </c>
      <c r="F54" s="2" t="s">
        <v>667</v>
      </c>
    </row>
    <row r="55" ht="15.75" customHeight="1">
      <c r="A55" s="2" t="s">
        <v>668</v>
      </c>
      <c r="B55" s="2" t="s">
        <v>669</v>
      </c>
      <c r="C55" s="2">
        <v>17.0</v>
      </c>
      <c r="D55" s="2">
        <v>4.0</v>
      </c>
      <c r="E55" s="2" t="s">
        <v>632</v>
      </c>
      <c r="F55" s="2" t="s">
        <v>633</v>
      </c>
    </row>
    <row r="56" ht="15.75" customHeight="1">
      <c r="A56" s="2" t="s">
        <v>670</v>
      </c>
      <c r="B56" s="2" t="s">
        <v>671</v>
      </c>
      <c r="C56" s="2">
        <v>16.0</v>
      </c>
      <c r="D56" s="2">
        <v>5.0</v>
      </c>
      <c r="E56" s="2" t="s">
        <v>632</v>
      </c>
      <c r="F56" s="2" t="s">
        <v>636</v>
      </c>
    </row>
    <row r="57" ht="15.75" customHeight="1">
      <c r="A57" s="2" t="s">
        <v>672</v>
      </c>
      <c r="B57" s="2" t="s">
        <v>673</v>
      </c>
      <c r="C57" s="2">
        <v>88.0</v>
      </c>
      <c r="D57" s="2">
        <v>4.0</v>
      </c>
      <c r="E57" s="2" t="s">
        <v>632</v>
      </c>
      <c r="F57" s="2" t="s">
        <v>636</v>
      </c>
    </row>
    <row r="58" ht="15.75" customHeight="1">
      <c r="A58" s="2" t="s">
        <v>674</v>
      </c>
      <c r="B58" s="2" t="s">
        <v>675</v>
      </c>
      <c r="C58" s="2">
        <v>9.0</v>
      </c>
      <c r="D58" s="2">
        <v>4.0</v>
      </c>
      <c r="E58" s="2" t="s">
        <v>632</v>
      </c>
      <c r="F58" s="2" t="s">
        <v>676</v>
      </c>
    </row>
    <row r="59" ht="15.75" customHeight="1">
      <c r="A59" s="2" t="s">
        <v>677</v>
      </c>
      <c r="B59" s="2" t="s">
        <v>678</v>
      </c>
      <c r="C59" s="2">
        <v>11.0</v>
      </c>
      <c r="D59" s="2">
        <v>4.0</v>
      </c>
      <c r="E59" s="2" t="s">
        <v>632</v>
      </c>
      <c r="F59" s="2" t="s">
        <v>636</v>
      </c>
    </row>
    <row r="60" ht="15.75" customHeight="1">
      <c r="A60" s="2" t="s">
        <v>679</v>
      </c>
      <c r="B60" s="2" t="s">
        <v>680</v>
      </c>
      <c r="C60" s="2">
        <v>108.0</v>
      </c>
      <c r="D60" s="2">
        <v>4.0</v>
      </c>
      <c r="E60" s="2" t="s">
        <v>632</v>
      </c>
      <c r="F60" s="2" t="s">
        <v>633</v>
      </c>
    </row>
    <row r="61" ht="15.75" customHeight="1">
      <c r="A61" s="2" t="s">
        <v>681</v>
      </c>
      <c r="B61" s="2" t="s">
        <v>682</v>
      </c>
      <c r="C61" s="2">
        <v>34.0</v>
      </c>
      <c r="D61" s="2">
        <v>0.0</v>
      </c>
      <c r="E61" s="2" t="s">
        <v>632</v>
      </c>
      <c r="F61" s="2" t="s">
        <v>633</v>
      </c>
    </row>
    <row r="62" ht="15.75" customHeight="1">
      <c r="A62" s="2" t="s">
        <v>683</v>
      </c>
      <c r="B62" s="2" t="s">
        <v>684</v>
      </c>
      <c r="C62" s="2">
        <v>28.0</v>
      </c>
      <c r="D62" s="2">
        <v>2.0</v>
      </c>
      <c r="E62" s="2" t="s">
        <v>632</v>
      </c>
      <c r="F62" s="2" t="s">
        <v>667</v>
      </c>
    </row>
    <row r="63" ht="15.75" customHeight="1">
      <c r="A63" s="2" t="s">
        <v>685</v>
      </c>
      <c r="B63" s="2" t="s">
        <v>686</v>
      </c>
      <c r="C63" s="2">
        <v>56.0</v>
      </c>
      <c r="D63" s="2">
        <v>4.0</v>
      </c>
      <c r="E63" s="2" t="s">
        <v>632</v>
      </c>
      <c r="F63" s="2" t="s">
        <v>633</v>
      </c>
    </row>
    <row r="64" ht="15.75" customHeight="1">
      <c r="A64" s="2" t="s">
        <v>687</v>
      </c>
      <c r="B64" s="2" t="s">
        <v>688</v>
      </c>
      <c r="C64" s="2">
        <v>11.0</v>
      </c>
      <c r="D64" s="2">
        <v>4.0</v>
      </c>
      <c r="E64" s="2" t="s">
        <v>632</v>
      </c>
      <c r="F64" s="2" t="s">
        <v>689</v>
      </c>
    </row>
    <row r="65" ht="15.75" customHeight="1">
      <c r="A65" s="2" t="s">
        <v>690</v>
      </c>
      <c r="B65" s="2" t="s">
        <v>691</v>
      </c>
      <c r="C65" s="2">
        <v>12.0</v>
      </c>
      <c r="D65" s="2">
        <v>4.0</v>
      </c>
      <c r="E65" s="2" t="s">
        <v>632</v>
      </c>
      <c r="F65" s="2" t="s">
        <v>692</v>
      </c>
    </row>
    <row r="66" ht="15.75" customHeight="1">
      <c r="A66" s="2" t="s">
        <v>693</v>
      </c>
      <c r="B66" s="2" t="s">
        <v>694</v>
      </c>
      <c r="C66" s="2">
        <v>54.0</v>
      </c>
      <c r="D66" s="2">
        <v>3.0</v>
      </c>
      <c r="E66" s="2" t="s">
        <v>632</v>
      </c>
      <c r="F66" s="2" t="s">
        <v>633</v>
      </c>
    </row>
    <row r="67" ht="15.75" customHeight="1">
      <c r="A67" s="2" t="s">
        <v>695</v>
      </c>
      <c r="B67" s="2" t="s">
        <v>696</v>
      </c>
      <c r="C67" s="2">
        <v>34.0</v>
      </c>
      <c r="D67" s="2">
        <v>4.0</v>
      </c>
      <c r="E67" s="2" t="s">
        <v>632</v>
      </c>
      <c r="F67" s="2" t="s">
        <v>697</v>
      </c>
    </row>
    <row r="68" ht="15.75" customHeight="1">
      <c r="A68" s="2" t="s">
        <v>698</v>
      </c>
      <c r="B68" s="2" t="s">
        <v>699</v>
      </c>
      <c r="C68" s="2">
        <v>5.0</v>
      </c>
      <c r="D68" s="2">
        <v>3.0</v>
      </c>
      <c r="E68" s="2" t="s">
        <v>632</v>
      </c>
      <c r="F68" s="2" t="s">
        <v>650</v>
      </c>
    </row>
    <row r="69" ht="15.75" customHeight="1">
      <c r="A69" s="2" t="s">
        <v>700</v>
      </c>
      <c r="B69" s="2" t="s">
        <v>701</v>
      </c>
      <c r="C69" s="2">
        <v>3.0</v>
      </c>
      <c r="D69" s="2">
        <v>5.0</v>
      </c>
      <c r="E69" s="2" t="s">
        <v>632</v>
      </c>
      <c r="F69" s="2" t="s">
        <v>702</v>
      </c>
    </row>
    <row r="70" ht="15.75" customHeight="1">
      <c r="A70" s="2" t="s">
        <v>703</v>
      </c>
      <c r="B70" s="2" t="s">
        <v>704</v>
      </c>
      <c r="C70" s="2">
        <v>4.0</v>
      </c>
      <c r="D70" s="2">
        <v>5.0</v>
      </c>
      <c r="E70" s="2" t="s">
        <v>632</v>
      </c>
      <c r="F70" s="2" t="s">
        <v>633</v>
      </c>
    </row>
    <row r="71" ht="15.75" customHeight="1">
      <c r="A71" s="2" t="s">
        <v>705</v>
      </c>
      <c r="B71" s="2" t="s">
        <v>706</v>
      </c>
      <c r="C71" s="2">
        <v>8.0</v>
      </c>
      <c r="D71" s="2">
        <v>3.0</v>
      </c>
      <c r="E71" s="2" t="s">
        <v>632</v>
      </c>
      <c r="F71" s="2" t="s">
        <v>707</v>
      </c>
    </row>
    <row r="72" ht="15.75" customHeight="1">
      <c r="A72" s="2" t="s">
        <v>708</v>
      </c>
      <c r="B72" s="2" t="s">
        <v>709</v>
      </c>
      <c r="C72" s="2">
        <v>124.0</v>
      </c>
      <c r="D72" s="2">
        <v>4.0</v>
      </c>
      <c r="E72" s="2" t="s">
        <v>632</v>
      </c>
      <c r="F72" s="2" t="s">
        <v>650</v>
      </c>
    </row>
    <row r="73" ht="15.75" customHeight="1">
      <c r="A73" s="2" t="s">
        <v>710</v>
      </c>
      <c r="B73" s="2" t="s">
        <v>711</v>
      </c>
      <c r="C73" s="2">
        <v>8.0</v>
      </c>
      <c r="D73" s="2">
        <v>5.0</v>
      </c>
      <c r="E73" s="2" t="s">
        <v>632</v>
      </c>
      <c r="F73" s="2" t="s">
        <v>633</v>
      </c>
    </row>
    <row r="74" ht="15.75" customHeight="1">
      <c r="A74" s="2" t="s">
        <v>712</v>
      </c>
      <c r="B74" s="2" t="s">
        <v>713</v>
      </c>
      <c r="C74" s="2">
        <v>48.0</v>
      </c>
      <c r="D74" s="2">
        <v>4.0</v>
      </c>
      <c r="E74" s="2" t="s">
        <v>632</v>
      </c>
      <c r="F74" s="2" t="s">
        <v>650</v>
      </c>
    </row>
    <row r="75" ht="15.75" customHeight="1">
      <c r="A75" s="2" t="s">
        <v>714</v>
      </c>
      <c r="B75" s="2" t="s">
        <v>715</v>
      </c>
      <c r="C75" s="2">
        <v>5.0</v>
      </c>
      <c r="D75" s="2">
        <v>5.0</v>
      </c>
      <c r="E75" s="2" t="s">
        <v>632</v>
      </c>
      <c r="F75" s="2" t="s">
        <v>716</v>
      </c>
    </row>
    <row r="76" ht="15.75" customHeight="1">
      <c r="A76" s="2" t="s">
        <v>717</v>
      </c>
      <c r="B76" s="2" t="s">
        <v>718</v>
      </c>
      <c r="C76" s="2">
        <v>31.0</v>
      </c>
      <c r="D76" s="2">
        <v>5.0</v>
      </c>
      <c r="E76" s="2" t="s">
        <v>632</v>
      </c>
      <c r="F76" s="2" t="s">
        <v>650</v>
      </c>
    </row>
    <row r="77" ht="15.75" customHeight="1">
      <c r="A77" s="2" t="s">
        <v>719</v>
      </c>
      <c r="B77" s="2" t="s">
        <v>720</v>
      </c>
      <c r="C77" s="2">
        <v>25.0</v>
      </c>
      <c r="D77" s="2">
        <v>4.0</v>
      </c>
      <c r="E77" s="2" t="s">
        <v>632</v>
      </c>
      <c r="F77" s="2" t="s">
        <v>650</v>
      </c>
    </row>
    <row r="78" ht="15.75" customHeight="1">
      <c r="A78" s="2" t="s">
        <v>721</v>
      </c>
      <c r="B78" s="2" t="s">
        <v>722</v>
      </c>
      <c r="C78" s="2">
        <v>121.0</v>
      </c>
      <c r="D78" s="2">
        <v>3.0</v>
      </c>
      <c r="E78" s="2" t="s">
        <v>632</v>
      </c>
      <c r="F78" s="2" t="s">
        <v>636</v>
      </c>
    </row>
    <row r="79" ht="15.75" customHeight="1">
      <c r="A79" s="2" t="s">
        <v>723</v>
      </c>
      <c r="B79" s="2" t="s">
        <v>724</v>
      </c>
      <c r="C79" s="2">
        <v>25.0</v>
      </c>
      <c r="D79" s="2">
        <v>2.0</v>
      </c>
      <c r="E79" s="2" t="s">
        <v>632</v>
      </c>
      <c r="F79" s="2" t="s">
        <v>725</v>
      </c>
    </row>
    <row r="80" ht="15.75" customHeight="1">
      <c r="A80" s="2" t="s">
        <v>726</v>
      </c>
      <c r="B80" s="2" t="s">
        <v>727</v>
      </c>
      <c r="C80" s="2">
        <v>119.0</v>
      </c>
      <c r="D80" s="2">
        <v>4.0</v>
      </c>
      <c r="E80" s="2" t="s">
        <v>632</v>
      </c>
      <c r="F80" s="2" t="s">
        <v>650</v>
      </c>
    </row>
    <row r="81" ht="15.75" customHeight="1">
      <c r="A81" s="2" t="s">
        <v>728</v>
      </c>
      <c r="B81" s="2" t="s">
        <v>729</v>
      </c>
      <c r="C81" s="2">
        <v>61.0</v>
      </c>
      <c r="D81" s="2">
        <v>4.0</v>
      </c>
      <c r="E81" s="2" t="s">
        <v>632</v>
      </c>
      <c r="F81" s="2" t="s">
        <v>644</v>
      </c>
    </row>
    <row r="82" ht="15.75" customHeight="1">
      <c r="A82" s="2" t="s">
        <v>730</v>
      </c>
      <c r="B82" s="2" t="s">
        <v>731</v>
      </c>
      <c r="C82" s="2">
        <v>13.0</v>
      </c>
      <c r="D82" s="2">
        <v>5.0</v>
      </c>
      <c r="E82" s="2" t="s">
        <v>632</v>
      </c>
      <c r="F82" s="2" t="s">
        <v>636</v>
      </c>
    </row>
    <row r="83" ht="15.75" customHeight="1">
      <c r="A83" s="2" t="s">
        <v>732</v>
      </c>
      <c r="B83" s="2" t="s">
        <v>733</v>
      </c>
      <c r="C83" s="2">
        <v>61.0</v>
      </c>
      <c r="D83" s="2">
        <v>4.0</v>
      </c>
      <c r="E83" s="2" t="s">
        <v>632</v>
      </c>
      <c r="F83" s="2" t="s">
        <v>734</v>
      </c>
    </row>
    <row r="84" ht="15.75" customHeight="1">
      <c r="A84" s="2" t="s">
        <v>735</v>
      </c>
      <c r="B84" s="2" t="s">
        <v>736</v>
      </c>
      <c r="C84" s="2">
        <v>24.0</v>
      </c>
      <c r="D84" s="2">
        <v>5.0</v>
      </c>
      <c r="E84" s="2" t="s">
        <v>632</v>
      </c>
      <c r="F84" s="2" t="s">
        <v>737</v>
      </c>
    </row>
    <row r="85" ht="15.75" customHeight="1">
      <c r="A85" s="2" t="s">
        <v>738</v>
      </c>
      <c r="B85" s="2" t="s">
        <v>739</v>
      </c>
      <c r="C85" s="2">
        <v>73.0</v>
      </c>
      <c r="D85" s="2">
        <v>5.0</v>
      </c>
      <c r="E85" s="2" t="s">
        <v>632</v>
      </c>
      <c r="F85" s="2" t="s">
        <v>650</v>
      </c>
    </row>
    <row r="86" ht="15.75" customHeight="1">
      <c r="A86" s="2" t="s">
        <v>740</v>
      </c>
      <c r="B86" s="2" t="s">
        <v>741</v>
      </c>
      <c r="C86" s="2">
        <v>25.0</v>
      </c>
      <c r="D86" s="2">
        <v>4.0</v>
      </c>
      <c r="E86" s="2" t="s">
        <v>632</v>
      </c>
      <c r="F86" s="2" t="s">
        <v>636</v>
      </c>
    </row>
    <row r="87" ht="15.75" customHeight="1">
      <c r="A87" s="2" t="s">
        <v>742</v>
      </c>
      <c r="B87" s="2" t="s">
        <v>743</v>
      </c>
      <c r="C87" s="2">
        <v>143.0</v>
      </c>
      <c r="D87" s="2">
        <v>5.0</v>
      </c>
      <c r="E87" s="2" t="s">
        <v>632</v>
      </c>
      <c r="F87" s="2" t="s">
        <v>650</v>
      </c>
    </row>
    <row r="88" ht="15.75" customHeight="1">
      <c r="A88" s="2" t="s">
        <v>744</v>
      </c>
      <c r="B88" s="2" t="s">
        <v>745</v>
      </c>
      <c r="C88" s="2">
        <v>7.0</v>
      </c>
      <c r="D88" s="2">
        <v>4.0</v>
      </c>
      <c r="E88" s="2" t="s">
        <v>632</v>
      </c>
      <c r="F88" s="2" t="s">
        <v>633</v>
      </c>
    </row>
    <row r="89" ht="15.75" customHeight="1">
      <c r="A89" s="2" t="s">
        <v>746</v>
      </c>
      <c r="B89" s="2" t="s">
        <v>747</v>
      </c>
      <c r="C89" s="2">
        <v>13.0</v>
      </c>
      <c r="D89" s="2">
        <v>4.0</v>
      </c>
      <c r="E89" s="2" t="s">
        <v>632</v>
      </c>
      <c r="F89" s="2" t="s">
        <v>707</v>
      </c>
    </row>
    <row r="90" ht="15.75" customHeight="1">
      <c r="A90" s="2" t="s">
        <v>748</v>
      </c>
      <c r="B90" s="2" t="s">
        <v>749</v>
      </c>
      <c r="C90" s="2">
        <v>49.0</v>
      </c>
      <c r="D90" s="2">
        <v>4.0</v>
      </c>
      <c r="E90" s="2" t="s">
        <v>632</v>
      </c>
      <c r="F90" s="2" t="s">
        <v>636</v>
      </c>
    </row>
    <row r="91" ht="15.75" customHeight="1">
      <c r="A91" s="2" t="s">
        <v>750</v>
      </c>
      <c r="B91" s="2" t="s">
        <v>751</v>
      </c>
      <c r="C91" s="2">
        <v>58.0</v>
      </c>
      <c r="D91" s="2">
        <v>0.0</v>
      </c>
      <c r="E91" s="2" t="s">
        <v>752</v>
      </c>
      <c r="F91" s="2" t="s">
        <v>667</v>
      </c>
      <c r="G91" s="3" t="s">
        <v>753</v>
      </c>
      <c r="H91" s="2">
        <f>SUM(C92:C94)/SUM(C91:C94)</f>
        <v>0.2054794521</v>
      </c>
    </row>
    <row r="92" ht="15.75" customHeight="1">
      <c r="A92" s="2" t="s">
        <v>754</v>
      </c>
      <c r="B92" s="2" t="s">
        <v>755</v>
      </c>
      <c r="C92" s="2">
        <v>2.0</v>
      </c>
      <c r="D92" s="2">
        <v>4.0</v>
      </c>
      <c r="E92" s="2" t="s">
        <v>752</v>
      </c>
      <c r="F92" s="2" t="s">
        <v>756</v>
      </c>
    </row>
    <row r="93" ht="15.75" customHeight="1">
      <c r="A93" s="2" t="s">
        <v>757</v>
      </c>
      <c r="B93" s="2" t="s">
        <v>758</v>
      </c>
      <c r="C93" s="2">
        <v>5.0</v>
      </c>
      <c r="D93" s="2">
        <v>4.0</v>
      </c>
      <c r="E93" s="2" t="s">
        <v>752</v>
      </c>
      <c r="F93" s="2" t="s">
        <v>759</v>
      </c>
    </row>
    <row r="94" ht="15.75" customHeight="1">
      <c r="A94" s="2" t="s">
        <v>760</v>
      </c>
      <c r="B94" s="2" t="s">
        <v>761</v>
      </c>
      <c r="C94" s="2">
        <v>8.0</v>
      </c>
      <c r="D94" s="2">
        <v>5.0</v>
      </c>
      <c r="E94" s="2" t="s">
        <v>752</v>
      </c>
      <c r="F94" s="2" t="s">
        <v>759</v>
      </c>
    </row>
    <row r="95" ht="15.75" customHeight="1"/>
    <row r="96" ht="15.75" customHeight="1">
      <c r="A96" s="1" t="s">
        <v>762</v>
      </c>
    </row>
    <row r="97" ht="15.75" customHeight="1">
      <c r="A97" s="1" t="s">
        <v>2</v>
      </c>
      <c r="B97" s="1" t="s">
        <v>3</v>
      </c>
      <c r="C97" s="1" t="s">
        <v>4</v>
      </c>
      <c r="D97" s="1" t="s">
        <v>5</v>
      </c>
      <c r="E97" s="1" t="s">
        <v>6</v>
      </c>
      <c r="F97" s="1" t="s">
        <v>596</v>
      </c>
      <c r="G97" s="1" t="s">
        <v>8</v>
      </c>
    </row>
    <row r="98" ht="15.75" customHeight="1">
      <c r="A98" s="2" t="s">
        <v>50</v>
      </c>
      <c r="B98" s="2" t="s">
        <v>597</v>
      </c>
      <c r="C98" s="2">
        <v>126.0</v>
      </c>
      <c r="D98" s="2">
        <v>3.0</v>
      </c>
      <c r="E98" s="2" t="s">
        <v>598</v>
      </c>
      <c r="F98" s="2" t="s">
        <v>599</v>
      </c>
      <c r="G98" s="3" t="s">
        <v>54</v>
      </c>
      <c r="H98" s="2">
        <f>C98/SUM(C98:C99)</f>
        <v>0.7974683544</v>
      </c>
    </row>
    <row r="99" ht="15.75" customHeight="1">
      <c r="A99" s="2" t="s">
        <v>73</v>
      </c>
      <c r="B99" s="2" t="s">
        <v>618</v>
      </c>
      <c r="C99" s="2">
        <v>32.0</v>
      </c>
      <c r="D99" s="2">
        <v>0.0</v>
      </c>
      <c r="E99" s="2" t="s">
        <v>598</v>
      </c>
      <c r="F99" s="2" t="s">
        <v>619</v>
      </c>
    </row>
    <row r="100" ht="15.75" customHeight="1">
      <c r="A100" s="2" t="s">
        <v>763</v>
      </c>
      <c r="B100" s="2" t="s">
        <v>764</v>
      </c>
      <c r="C100" s="2">
        <v>20.0</v>
      </c>
      <c r="D100" s="2">
        <v>4.0</v>
      </c>
      <c r="E100" s="2" t="s">
        <v>622</v>
      </c>
      <c r="F100" s="2" t="s">
        <v>765</v>
      </c>
      <c r="G100" s="3" t="s">
        <v>416</v>
      </c>
      <c r="H100" s="2">
        <f>SUM(C100:C101)/SUM(C100:C101)</f>
        <v>1</v>
      </c>
    </row>
    <row r="101" ht="15.75" customHeight="1">
      <c r="A101" s="2" t="s">
        <v>766</v>
      </c>
      <c r="B101" s="2" t="s">
        <v>767</v>
      </c>
      <c r="C101" s="2">
        <v>9.0</v>
      </c>
      <c r="D101" s="2">
        <v>5.0</v>
      </c>
      <c r="E101" s="2" t="s">
        <v>622</v>
      </c>
      <c r="F101" s="2" t="s">
        <v>768</v>
      </c>
    </row>
    <row r="102" ht="15.75" customHeight="1">
      <c r="A102" s="2" t="s">
        <v>634</v>
      </c>
      <c r="B102" s="2" t="s">
        <v>635</v>
      </c>
      <c r="C102" s="2">
        <v>202.0</v>
      </c>
      <c r="D102" s="2">
        <v>3.0</v>
      </c>
      <c r="E102" s="2" t="s">
        <v>632</v>
      </c>
      <c r="F102" s="2" t="s">
        <v>636</v>
      </c>
      <c r="G102" s="3" t="s">
        <v>14</v>
      </c>
      <c r="H102" s="2">
        <f>SUM(C102:C108, C110:C120)/SUM(C102:C120)</f>
        <v>0.9921208142</v>
      </c>
    </row>
    <row r="103" ht="15.75" customHeight="1">
      <c r="A103" s="2" t="s">
        <v>769</v>
      </c>
      <c r="B103" s="2" t="s">
        <v>770</v>
      </c>
      <c r="C103" s="2">
        <v>109.0</v>
      </c>
      <c r="D103" s="2">
        <v>4.0</v>
      </c>
      <c r="E103" s="2" t="s">
        <v>632</v>
      </c>
      <c r="F103" s="2" t="s">
        <v>633</v>
      </c>
    </row>
    <row r="104" ht="15.75" customHeight="1">
      <c r="A104" s="2" t="s">
        <v>771</v>
      </c>
      <c r="B104" s="2" t="s">
        <v>772</v>
      </c>
      <c r="C104" s="2">
        <v>35.0</v>
      </c>
      <c r="D104" s="2">
        <v>4.0</v>
      </c>
      <c r="E104" s="2" t="s">
        <v>632</v>
      </c>
      <c r="F104" s="2" t="s">
        <v>641</v>
      </c>
    </row>
    <row r="105" ht="15.75" customHeight="1">
      <c r="A105" s="2" t="s">
        <v>773</v>
      </c>
      <c r="B105" s="2" t="s">
        <v>774</v>
      </c>
      <c r="C105" s="2">
        <v>30.0</v>
      </c>
      <c r="D105" s="2">
        <v>3.0</v>
      </c>
      <c r="E105" s="2" t="s">
        <v>632</v>
      </c>
      <c r="F105" s="2" t="s">
        <v>644</v>
      </c>
    </row>
    <row r="106" ht="15.75" customHeight="1">
      <c r="A106" s="2" t="s">
        <v>775</v>
      </c>
      <c r="B106" s="2" t="s">
        <v>776</v>
      </c>
      <c r="C106" s="2">
        <v>26.0</v>
      </c>
      <c r="D106" s="2">
        <v>5.0</v>
      </c>
      <c r="E106" s="2" t="s">
        <v>632</v>
      </c>
      <c r="F106" s="2" t="s">
        <v>644</v>
      </c>
    </row>
    <row r="107" ht="15.75" customHeight="1">
      <c r="A107" s="2" t="s">
        <v>672</v>
      </c>
      <c r="B107" s="2" t="s">
        <v>673</v>
      </c>
      <c r="C107" s="2">
        <v>42.0</v>
      </c>
      <c r="D107" s="2">
        <v>4.0</v>
      </c>
      <c r="E107" s="2" t="s">
        <v>632</v>
      </c>
      <c r="F107" s="2" t="s">
        <v>636</v>
      </c>
    </row>
    <row r="108" ht="15.75" customHeight="1">
      <c r="A108" s="2" t="s">
        <v>777</v>
      </c>
      <c r="B108" s="2" t="s">
        <v>778</v>
      </c>
      <c r="C108" s="2">
        <v>31.0</v>
      </c>
      <c r="D108" s="2">
        <v>4.0</v>
      </c>
      <c r="E108" s="2" t="s">
        <v>632</v>
      </c>
      <c r="F108" s="2" t="s">
        <v>633</v>
      </c>
    </row>
    <row r="109" ht="15.75" customHeight="1">
      <c r="A109" s="2" t="s">
        <v>681</v>
      </c>
      <c r="B109" s="2" t="s">
        <v>682</v>
      </c>
      <c r="C109" s="2">
        <v>12.0</v>
      </c>
      <c r="D109" s="2">
        <v>0.0</v>
      </c>
      <c r="E109" s="2" t="s">
        <v>632</v>
      </c>
      <c r="F109" s="2" t="s">
        <v>633</v>
      </c>
    </row>
    <row r="110" ht="15.75" customHeight="1">
      <c r="A110" s="2" t="s">
        <v>779</v>
      </c>
      <c r="B110" s="2" t="s">
        <v>780</v>
      </c>
      <c r="C110" s="2">
        <v>104.0</v>
      </c>
      <c r="D110" s="2">
        <v>4.0</v>
      </c>
      <c r="E110" s="2" t="s">
        <v>632</v>
      </c>
      <c r="F110" s="2" t="s">
        <v>633</v>
      </c>
    </row>
    <row r="111" ht="15.75" customHeight="1">
      <c r="A111" s="2" t="s">
        <v>781</v>
      </c>
      <c r="B111" s="2" t="s">
        <v>782</v>
      </c>
      <c r="C111" s="2">
        <v>30.0</v>
      </c>
      <c r="D111" s="2">
        <v>5.0</v>
      </c>
      <c r="E111" s="2" t="s">
        <v>632</v>
      </c>
      <c r="F111" s="2" t="s">
        <v>716</v>
      </c>
    </row>
    <row r="112" ht="15.75" customHeight="1">
      <c r="A112" s="2" t="s">
        <v>783</v>
      </c>
      <c r="B112" s="2" t="s">
        <v>784</v>
      </c>
      <c r="C112" s="2">
        <v>19.0</v>
      </c>
      <c r="D112" s="2">
        <v>3.0</v>
      </c>
      <c r="E112" s="2" t="s">
        <v>632</v>
      </c>
      <c r="F112" s="2" t="s">
        <v>633</v>
      </c>
    </row>
    <row r="113" ht="15.75" customHeight="1">
      <c r="A113" s="2" t="s">
        <v>785</v>
      </c>
      <c r="B113" s="2" t="s">
        <v>786</v>
      </c>
      <c r="C113" s="2">
        <v>6.0</v>
      </c>
      <c r="D113" s="2">
        <v>4.0</v>
      </c>
      <c r="E113" s="2" t="s">
        <v>632</v>
      </c>
      <c r="F113" s="2" t="s">
        <v>787</v>
      </c>
    </row>
    <row r="114" ht="15.75" customHeight="1">
      <c r="A114" s="2" t="s">
        <v>708</v>
      </c>
      <c r="B114" s="2" t="s">
        <v>709</v>
      </c>
      <c r="C114" s="2">
        <v>109.0</v>
      </c>
      <c r="D114" s="2">
        <v>4.0</v>
      </c>
      <c r="E114" s="2" t="s">
        <v>632</v>
      </c>
      <c r="F114" s="2" t="s">
        <v>650</v>
      </c>
    </row>
    <row r="115" ht="15.75" customHeight="1">
      <c r="A115" s="2" t="s">
        <v>712</v>
      </c>
      <c r="B115" s="2" t="s">
        <v>713</v>
      </c>
      <c r="C115" s="2">
        <v>31.0</v>
      </c>
      <c r="D115" s="2">
        <v>4.0</v>
      </c>
      <c r="E115" s="2" t="s">
        <v>632</v>
      </c>
      <c r="F115" s="2" t="s">
        <v>650</v>
      </c>
    </row>
    <row r="116" ht="15.75" customHeight="1">
      <c r="A116" s="2" t="s">
        <v>721</v>
      </c>
      <c r="B116" s="2" t="s">
        <v>722</v>
      </c>
      <c r="C116" s="2">
        <v>260.0</v>
      </c>
      <c r="D116" s="2">
        <v>3.0</v>
      </c>
      <c r="E116" s="2" t="s">
        <v>632</v>
      </c>
      <c r="F116" s="2" t="s">
        <v>636</v>
      </c>
    </row>
    <row r="117" ht="15.75" customHeight="1">
      <c r="A117" s="2" t="s">
        <v>726</v>
      </c>
      <c r="B117" s="2" t="s">
        <v>727</v>
      </c>
      <c r="C117" s="2">
        <v>94.0</v>
      </c>
      <c r="D117" s="2">
        <v>4.0</v>
      </c>
      <c r="E117" s="2" t="s">
        <v>632</v>
      </c>
      <c r="F117" s="2" t="s">
        <v>650</v>
      </c>
    </row>
    <row r="118" ht="15.75" customHeight="1">
      <c r="A118" s="2" t="s">
        <v>728</v>
      </c>
      <c r="B118" s="2" t="s">
        <v>729</v>
      </c>
      <c r="C118" s="2">
        <v>41.0</v>
      </c>
      <c r="D118" s="2">
        <v>4.0</v>
      </c>
      <c r="E118" s="2" t="s">
        <v>632</v>
      </c>
      <c r="F118" s="2" t="s">
        <v>644</v>
      </c>
    </row>
    <row r="119" ht="15.75" customHeight="1">
      <c r="A119" s="2" t="s">
        <v>788</v>
      </c>
      <c r="B119" s="2" t="s">
        <v>789</v>
      </c>
      <c r="C119" s="2">
        <v>142.0</v>
      </c>
      <c r="D119" s="2">
        <v>5.0</v>
      </c>
      <c r="E119" s="2" t="s">
        <v>632</v>
      </c>
      <c r="F119" s="2" t="s">
        <v>650</v>
      </c>
    </row>
    <row r="120" ht="15.75" customHeight="1">
      <c r="A120" s="2" t="s">
        <v>790</v>
      </c>
      <c r="B120" s="2" t="s">
        <v>791</v>
      </c>
      <c r="C120" s="2">
        <v>200.0</v>
      </c>
      <c r="D120" s="2">
        <v>5.0</v>
      </c>
      <c r="E120" s="2" t="s">
        <v>632</v>
      </c>
      <c r="F120" s="2" t="s">
        <v>650</v>
      </c>
    </row>
    <row r="121" ht="15.75" customHeight="1">
      <c r="A121" s="2" t="s">
        <v>750</v>
      </c>
      <c r="B121" s="2" t="s">
        <v>751</v>
      </c>
      <c r="C121" s="2">
        <v>50.0</v>
      </c>
      <c r="D121" s="2">
        <v>0.0</v>
      </c>
      <c r="E121" s="2" t="s">
        <v>752</v>
      </c>
      <c r="F121" s="2" t="s">
        <v>667</v>
      </c>
      <c r="G121" s="3" t="s">
        <v>563</v>
      </c>
      <c r="H121" s="2">
        <f>SUM(C122:C123)/SUM(C121:C123)</f>
        <v>0.3150684932</v>
      </c>
    </row>
    <row r="122" ht="15.75" customHeight="1">
      <c r="A122" s="2" t="s">
        <v>792</v>
      </c>
      <c r="B122" s="2" t="s">
        <v>793</v>
      </c>
      <c r="C122" s="2">
        <v>5.0</v>
      </c>
      <c r="D122" s="2">
        <v>4.0</v>
      </c>
      <c r="E122" s="2" t="s">
        <v>752</v>
      </c>
      <c r="F122" s="2" t="s">
        <v>794</v>
      </c>
    </row>
    <row r="123" ht="15.75" customHeight="1">
      <c r="A123" s="2" t="s">
        <v>795</v>
      </c>
      <c r="B123" s="2" t="s">
        <v>796</v>
      </c>
      <c r="C123" s="2">
        <v>18.0</v>
      </c>
      <c r="D123" s="2">
        <v>5.0</v>
      </c>
      <c r="E123" s="2" t="s">
        <v>752</v>
      </c>
      <c r="F123" s="2" t="s">
        <v>797</v>
      </c>
    </row>
    <row r="124" ht="15.75" customHeight="1"/>
    <row r="125" ht="15.75" customHeight="1">
      <c r="A125" s="1" t="s">
        <v>502</v>
      </c>
    </row>
    <row r="126" ht="15.75" customHeight="1">
      <c r="A126" s="1" t="s">
        <v>2</v>
      </c>
      <c r="B126" s="1" t="s">
        <v>3</v>
      </c>
      <c r="C126" s="1" t="s">
        <v>4</v>
      </c>
      <c r="D126" s="1" t="s">
        <v>5</v>
      </c>
      <c r="E126" s="1" t="s">
        <v>6</v>
      </c>
      <c r="F126" s="1" t="s">
        <v>596</v>
      </c>
      <c r="G126" s="1" t="s">
        <v>8</v>
      </c>
    </row>
    <row r="127" ht="15.75" customHeight="1">
      <c r="A127" s="2" t="s">
        <v>798</v>
      </c>
      <c r="B127" s="2" t="s">
        <v>799</v>
      </c>
      <c r="C127" s="2">
        <v>10.0</v>
      </c>
      <c r="D127" s="2">
        <v>7.0</v>
      </c>
      <c r="E127" s="2" t="s">
        <v>519</v>
      </c>
      <c r="F127" s="2" t="s">
        <v>13</v>
      </c>
      <c r="G127" s="3" t="s">
        <v>54</v>
      </c>
      <c r="H127" s="2">
        <f>C127/SUM(C127:C128)</f>
        <v>0.02032520325</v>
      </c>
    </row>
    <row r="128" ht="15.75" customHeight="1">
      <c r="A128" s="2" t="s">
        <v>73</v>
      </c>
      <c r="B128" s="2" t="s">
        <v>74</v>
      </c>
      <c r="C128" s="2">
        <v>482.0</v>
      </c>
      <c r="D128" s="2">
        <v>0.0</v>
      </c>
      <c r="E128" s="2" t="s">
        <v>519</v>
      </c>
      <c r="F128" s="2" t="s">
        <v>13</v>
      </c>
    </row>
    <row r="129" ht="15.75" customHeight="1">
      <c r="A129" s="2" t="s">
        <v>800</v>
      </c>
      <c r="B129" s="2" t="s">
        <v>801</v>
      </c>
      <c r="C129" s="2">
        <v>21.0</v>
      </c>
      <c r="D129" s="2">
        <v>6.0</v>
      </c>
      <c r="E129" s="2" t="s">
        <v>534</v>
      </c>
      <c r="F129" s="2" t="s">
        <v>13</v>
      </c>
      <c r="G129" s="3" t="s">
        <v>416</v>
      </c>
      <c r="H129" s="2">
        <f>C129/SUM(C129:C130)</f>
        <v>0.09130434783</v>
      </c>
    </row>
    <row r="130" ht="15.75" customHeight="1">
      <c r="A130" s="2" t="s">
        <v>802</v>
      </c>
      <c r="B130" s="2" t="s">
        <v>803</v>
      </c>
      <c r="C130" s="2">
        <v>209.0</v>
      </c>
      <c r="D130" s="2">
        <v>0.0</v>
      </c>
      <c r="E130" s="2" t="s">
        <v>534</v>
      </c>
      <c r="F130" s="2" t="s">
        <v>13</v>
      </c>
    </row>
    <row r="131" ht="15.75" customHeight="1">
      <c r="A131" s="2" t="s">
        <v>804</v>
      </c>
      <c r="B131" s="2" t="s">
        <v>805</v>
      </c>
      <c r="C131" s="2">
        <v>31.0</v>
      </c>
      <c r="D131" s="2">
        <v>7.0</v>
      </c>
      <c r="E131" s="2" t="s">
        <v>509</v>
      </c>
      <c r="F131" s="2" t="s">
        <v>13</v>
      </c>
      <c r="G131" s="3" t="s">
        <v>14</v>
      </c>
      <c r="H131" s="2">
        <f>SUM(C131:C132, C134:C137)/SUM(C131:C137)</f>
        <v>0.1730981257</v>
      </c>
    </row>
    <row r="132" ht="15.75" customHeight="1">
      <c r="A132" s="2" t="s">
        <v>806</v>
      </c>
      <c r="B132" s="2" t="s">
        <v>807</v>
      </c>
      <c r="C132" s="2">
        <v>22.0</v>
      </c>
      <c r="D132" s="2">
        <v>6.0</v>
      </c>
      <c r="E132" s="2" t="s">
        <v>509</v>
      </c>
      <c r="F132" s="2" t="s">
        <v>13</v>
      </c>
    </row>
    <row r="133" ht="15.75" customHeight="1">
      <c r="A133" s="2" t="s">
        <v>681</v>
      </c>
      <c r="B133" s="2" t="s">
        <v>682</v>
      </c>
      <c r="C133" s="2">
        <v>750.0</v>
      </c>
      <c r="D133" s="2">
        <v>0.0</v>
      </c>
      <c r="E133" s="2" t="s">
        <v>509</v>
      </c>
      <c r="F133" s="2" t="s">
        <v>13</v>
      </c>
    </row>
    <row r="134" ht="15.75" customHeight="1">
      <c r="A134" s="2" t="s">
        <v>808</v>
      </c>
      <c r="B134" s="2" t="s">
        <v>809</v>
      </c>
      <c r="C134" s="2">
        <v>22.0</v>
      </c>
      <c r="D134" s="2">
        <v>5.0</v>
      </c>
      <c r="E134" s="2" t="s">
        <v>509</v>
      </c>
      <c r="F134" s="2" t="s">
        <v>13</v>
      </c>
    </row>
    <row r="135" ht="15.75" customHeight="1">
      <c r="A135" s="2" t="s">
        <v>810</v>
      </c>
      <c r="B135" s="2" t="s">
        <v>811</v>
      </c>
      <c r="C135" s="2">
        <v>24.0</v>
      </c>
      <c r="D135" s="2">
        <v>7.0</v>
      </c>
      <c r="E135" s="2" t="s">
        <v>509</v>
      </c>
      <c r="F135" s="2" t="s">
        <v>13</v>
      </c>
    </row>
    <row r="136" ht="15.75" customHeight="1">
      <c r="A136" s="2" t="s">
        <v>812</v>
      </c>
      <c r="B136" s="2" t="s">
        <v>813</v>
      </c>
      <c r="C136" s="2">
        <v>42.0</v>
      </c>
      <c r="D136" s="2">
        <v>7.0</v>
      </c>
      <c r="E136" s="2" t="s">
        <v>509</v>
      </c>
      <c r="F136" s="2" t="s">
        <v>33</v>
      </c>
    </row>
    <row r="137" ht="15.75" customHeight="1">
      <c r="A137" s="2" t="s">
        <v>814</v>
      </c>
      <c r="B137" s="2" t="s">
        <v>815</v>
      </c>
      <c r="C137" s="2">
        <v>16.0</v>
      </c>
      <c r="D137" s="2">
        <v>7.0</v>
      </c>
      <c r="E137" s="2" t="s">
        <v>509</v>
      </c>
      <c r="F137" s="2" t="s">
        <v>22</v>
      </c>
    </row>
    <row r="138" ht="15.75" customHeight="1">
      <c r="A138" s="2" t="s">
        <v>750</v>
      </c>
      <c r="B138" s="2" t="s">
        <v>751</v>
      </c>
      <c r="C138" s="2">
        <v>70.0</v>
      </c>
      <c r="D138" s="2">
        <v>0.0</v>
      </c>
      <c r="E138" s="2" t="s">
        <v>816</v>
      </c>
      <c r="F138" s="2" t="s">
        <v>13</v>
      </c>
      <c r="G138" s="3" t="s">
        <v>563</v>
      </c>
      <c r="H138" s="2">
        <f>SUM(C139:C140)/SUM(C138:C140)</f>
        <v>0.2857142857</v>
      </c>
    </row>
    <row r="139" ht="15.75" customHeight="1">
      <c r="A139" s="2" t="s">
        <v>817</v>
      </c>
      <c r="B139" s="2" t="s">
        <v>818</v>
      </c>
      <c r="C139" s="2">
        <v>10.0</v>
      </c>
      <c r="D139" s="2">
        <v>7.0</v>
      </c>
      <c r="E139" s="2" t="s">
        <v>816</v>
      </c>
      <c r="F139" s="2" t="s">
        <v>819</v>
      </c>
    </row>
    <row r="140" ht="15.75" customHeight="1">
      <c r="A140" s="2" t="s">
        <v>820</v>
      </c>
      <c r="B140" s="2" t="s">
        <v>821</v>
      </c>
      <c r="C140" s="2">
        <v>18.0</v>
      </c>
      <c r="D140" s="2">
        <v>5.0</v>
      </c>
      <c r="E140" s="2" t="s">
        <v>816</v>
      </c>
      <c r="F140" s="2" t="s">
        <v>13</v>
      </c>
    </row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G3:G6"/>
    <mergeCell ref="G8:G10"/>
    <mergeCell ref="G11:G12"/>
    <mergeCell ref="G17:G19"/>
    <mergeCell ref="G20:G22"/>
    <mergeCell ref="G23:G26"/>
    <mergeCell ref="G30:G37"/>
    <mergeCell ref="G127:G128"/>
    <mergeCell ref="G129:G130"/>
    <mergeCell ref="G131:G137"/>
    <mergeCell ref="G138:G140"/>
    <mergeCell ref="G38:G40"/>
    <mergeCell ref="G41:G90"/>
    <mergeCell ref="G91:G94"/>
    <mergeCell ref="G98:G99"/>
    <mergeCell ref="G100:G101"/>
    <mergeCell ref="G102:G120"/>
    <mergeCell ref="G121:G12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4.33"/>
    <col customWidth="1" min="2" max="2" width="66.67"/>
    <col customWidth="1" min="3" max="3" width="10.56"/>
    <col customWidth="1" min="4" max="4" width="13.0"/>
    <col customWidth="1" min="5" max="5" width="23.44"/>
    <col customWidth="1" min="6" max="26" width="10.56"/>
  </cols>
  <sheetData>
    <row r="1">
      <c r="A1" s="1" t="s">
        <v>1</v>
      </c>
    </row>
    <row r="2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596</v>
      </c>
      <c r="G2" s="1" t="s">
        <v>8</v>
      </c>
      <c r="H2" s="1" t="s">
        <v>9</v>
      </c>
    </row>
    <row r="3">
      <c r="A3" s="7" t="s">
        <v>822</v>
      </c>
      <c r="B3" s="7" t="s">
        <v>823</v>
      </c>
      <c r="C3" s="7">
        <v>85.0</v>
      </c>
      <c r="D3" s="7">
        <v>0.0</v>
      </c>
      <c r="E3" s="7" t="s">
        <v>824</v>
      </c>
      <c r="F3" s="7" t="s">
        <v>13</v>
      </c>
      <c r="G3" s="5" t="s">
        <v>825</v>
      </c>
      <c r="H3" s="2">
        <v>0.0</v>
      </c>
    </row>
    <row r="4">
      <c r="A4" s="7" t="s">
        <v>73</v>
      </c>
      <c r="B4" s="7" t="s">
        <v>74</v>
      </c>
      <c r="C4" s="7">
        <v>367.0</v>
      </c>
      <c r="D4" s="7">
        <v>0.0</v>
      </c>
      <c r="E4" s="7" t="s">
        <v>519</v>
      </c>
      <c r="F4" s="7" t="s">
        <v>13</v>
      </c>
      <c r="G4" s="5" t="s">
        <v>54</v>
      </c>
      <c r="H4" s="2">
        <v>0.0</v>
      </c>
    </row>
    <row r="6">
      <c r="A6" s="1" t="s">
        <v>58</v>
      </c>
    </row>
    <row r="7">
      <c r="A7" s="1" t="s">
        <v>2</v>
      </c>
      <c r="B7" s="1" t="s">
        <v>3</v>
      </c>
      <c r="C7" s="1" t="s">
        <v>4</v>
      </c>
      <c r="D7" s="1" t="s">
        <v>5</v>
      </c>
      <c r="E7" s="1" t="s">
        <v>6</v>
      </c>
      <c r="F7" s="1" t="s">
        <v>596</v>
      </c>
      <c r="G7" s="1" t="s">
        <v>8</v>
      </c>
    </row>
    <row r="8">
      <c r="A8" s="2" t="s">
        <v>826</v>
      </c>
      <c r="B8" s="2" t="s">
        <v>827</v>
      </c>
      <c r="C8" s="2">
        <v>1071.0</v>
      </c>
      <c r="D8" s="2">
        <v>0.0</v>
      </c>
      <c r="E8" s="2" t="s">
        <v>828</v>
      </c>
      <c r="F8" s="2" t="s">
        <v>13</v>
      </c>
      <c r="G8" s="3" t="s">
        <v>829</v>
      </c>
      <c r="H8" s="2">
        <v>0.0</v>
      </c>
    </row>
    <row r="9">
      <c r="A9" s="2" t="s">
        <v>830</v>
      </c>
      <c r="B9" s="2" t="s">
        <v>831</v>
      </c>
      <c r="C9" s="2">
        <v>1283.0</v>
      </c>
      <c r="D9" s="2">
        <v>0.0</v>
      </c>
      <c r="E9" s="2" t="s">
        <v>832</v>
      </c>
      <c r="F9" s="2" t="s">
        <v>13</v>
      </c>
      <c r="H9" s="2">
        <v>0.0</v>
      </c>
    </row>
    <row r="10">
      <c r="A10" s="2" t="s">
        <v>822</v>
      </c>
      <c r="B10" s="2" t="s">
        <v>823</v>
      </c>
      <c r="C10" s="2">
        <v>154.0</v>
      </c>
      <c r="D10" s="2">
        <v>0.0</v>
      </c>
      <c r="E10" s="2" t="s">
        <v>824</v>
      </c>
      <c r="F10" s="2" t="s">
        <v>13</v>
      </c>
      <c r="G10" s="3" t="s">
        <v>825</v>
      </c>
      <c r="H10" s="2">
        <f>SUM(C11:C12)/SUM(C10:C12)</f>
        <v>0.7570977918</v>
      </c>
    </row>
    <row r="11">
      <c r="A11" s="2" t="s">
        <v>833</v>
      </c>
      <c r="B11" s="2" t="s">
        <v>834</v>
      </c>
      <c r="C11" s="2">
        <v>313.0</v>
      </c>
      <c r="D11" s="2">
        <v>7.0</v>
      </c>
      <c r="E11" s="2" t="s">
        <v>824</v>
      </c>
      <c r="F11" s="2" t="s">
        <v>13</v>
      </c>
    </row>
    <row r="12">
      <c r="A12" s="2" t="s">
        <v>835</v>
      </c>
      <c r="B12" s="2" t="s">
        <v>836</v>
      </c>
      <c r="C12" s="2">
        <v>167.0</v>
      </c>
      <c r="D12" s="2">
        <v>7.0</v>
      </c>
      <c r="E12" s="2" t="s">
        <v>824</v>
      </c>
      <c r="F12" s="2" t="s">
        <v>13</v>
      </c>
    </row>
    <row r="13">
      <c r="A13" s="2" t="s">
        <v>507</v>
      </c>
      <c r="B13" s="2" t="s">
        <v>508</v>
      </c>
      <c r="C13" s="2">
        <v>110.0</v>
      </c>
      <c r="D13" s="2">
        <v>5.0</v>
      </c>
      <c r="E13" s="2" t="s">
        <v>509</v>
      </c>
      <c r="F13" s="2" t="s">
        <v>13</v>
      </c>
      <c r="G13" s="3" t="s">
        <v>14</v>
      </c>
      <c r="H13" s="2">
        <f>SUM(C13:C19)/SUM(C13:C19)</f>
        <v>1</v>
      </c>
    </row>
    <row r="14">
      <c r="A14" s="2" t="s">
        <v>837</v>
      </c>
      <c r="B14" s="2" t="s">
        <v>838</v>
      </c>
      <c r="C14" s="2">
        <v>225.0</v>
      </c>
      <c r="D14" s="2">
        <v>7.0</v>
      </c>
      <c r="E14" s="2" t="s">
        <v>509</v>
      </c>
      <c r="F14" s="2" t="s">
        <v>13</v>
      </c>
    </row>
    <row r="15">
      <c r="A15" s="2" t="s">
        <v>839</v>
      </c>
      <c r="B15" s="2" t="s">
        <v>840</v>
      </c>
      <c r="C15" s="2">
        <v>78.0</v>
      </c>
      <c r="D15" s="2">
        <v>7.0</v>
      </c>
      <c r="E15" s="2" t="s">
        <v>509</v>
      </c>
      <c r="F15" s="2" t="s">
        <v>13</v>
      </c>
    </row>
    <row r="16">
      <c r="A16" s="2" t="s">
        <v>841</v>
      </c>
      <c r="B16" s="2" t="s">
        <v>842</v>
      </c>
      <c r="C16" s="2">
        <v>140.0</v>
      </c>
      <c r="D16" s="2">
        <v>5.0</v>
      </c>
      <c r="E16" s="2" t="s">
        <v>509</v>
      </c>
      <c r="F16" s="2" t="s">
        <v>22</v>
      </c>
    </row>
    <row r="17">
      <c r="A17" s="2" t="s">
        <v>843</v>
      </c>
      <c r="B17" s="2" t="s">
        <v>844</v>
      </c>
      <c r="C17" s="2">
        <v>199.0</v>
      </c>
      <c r="D17" s="2">
        <v>5.0</v>
      </c>
      <c r="E17" s="2" t="s">
        <v>509</v>
      </c>
      <c r="F17" s="2" t="s">
        <v>13</v>
      </c>
    </row>
    <row r="18">
      <c r="A18" s="2" t="s">
        <v>845</v>
      </c>
      <c r="B18" s="2" t="s">
        <v>846</v>
      </c>
      <c r="C18" s="2">
        <v>67.0</v>
      </c>
      <c r="D18" s="2">
        <v>7.0</v>
      </c>
      <c r="E18" s="2" t="s">
        <v>509</v>
      </c>
      <c r="F18" s="2" t="s">
        <v>33</v>
      </c>
    </row>
    <row r="19">
      <c r="A19" s="2" t="s">
        <v>847</v>
      </c>
      <c r="B19" s="2" t="s">
        <v>848</v>
      </c>
      <c r="C19" s="2">
        <v>250.0</v>
      </c>
      <c r="D19" s="2">
        <v>5.0</v>
      </c>
      <c r="E19" s="2" t="s">
        <v>509</v>
      </c>
      <c r="F19" s="2" t="s">
        <v>13</v>
      </c>
    </row>
    <row r="20">
      <c r="A20" s="2" t="s">
        <v>849</v>
      </c>
      <c r="B20" s="2" t="s">
        <v>850</v>
      </c>
      <c r="C20" s="2">
        <v>286.0</v>
      </c>
      <c r="D20" s="2">
        <v>6.0</v>
      </c>
      <c r="E20" s="2" t="s">
        <v>851</v>
      </c>
      <c r="F20" s="2" t="s">
        <v>13</v>
      </c>
      <c r="H20" s="2">
        <f>C21/SUM(C20:C21)</f>
        <v>0.6808035714</v>
      </c>
    </row>
    <row r="21" ht="15.75" customHeight="1">
      <c r="A21" s="2" t="s">
        <v>852</v>
      </c>
      <c r="B21" s="2" t="s">
        <v>853</v>
      </c>
      <c r="C21" s="2">
        <v>610.0</v>
      </c>
      <c r="D21" s="2">
        <v>0.0</v>
      </c>
      <c r="E21" s="2" t="s">
        <v>851</v>
      </c>
      <c r="F21" s="2" t="s">
        <v>13</v>
      </c>
    </row>
    <row r="22" ht="15.75" customHeight="1">
      <c r="A22" s="2" t="s">
        <v>73</v>
      </c>
      <c r="B22" s="2" t="s">
        <v>74</v>
      </c>
      <c r="C22" s="2">
        <v>2115.0</v>
      </c>
      <c r="D22" s="2">
        <v>0.0</v>
      </c>
      <c r="E22" s="2" t="s">
        <v>519</v>
      </c>
      <c r="F22" s="2" t="s">
        <v>13</v>
      </c>
      <c r="G22" s="4" t="s">
        <v>54</v>
      </c>
      <c r="H22" s="2">
        <v>0.0</v>
      </c>
    </row>
    <row r="23" ht="15.75" customHeight="1">
      <c r="A23" s="2" t="s">
        <v>854</v>
      </c>
      <c r="B23" s="2" t="s">
        <v>855</v>
      </c>
      <c r="C23" s="2">
        <v>247.0</v>
      </c>
      <c r="D23" s="2">
        <v>0.0</v>
      </c>
      <c r="E23" s="2" t="s">
        <v>535</v>
      </c>
      <c r="F23" s="2" t="s">
        <v>13</v>
      </c>
      <c r="G23" s="4" t="s">
        <v>434</v>
      </c>
      <c r="H23" s="2">
        <v>0.0</v>
      </c>
    </row>
    <row r="24" ht="15.75" customHeight="1"/>
    <row r="25" ht="15.75" customHeight="1">
      <c r="A25" s="1" t="s">
        <v>75</v>
      </c>
    </row>
    <row r="26" ht="15.75" customHeight="1">
      <c r="A26" s="1" t="s">
        <v>2</v>
      </c>
      <c r="B26" s="1" t="s">
        <v>3</v>
      </c>
      <c r="C26" s="1" t="s">
        <v>4</v>
      </c>
      <c r="D26" s="1" t="s">
        <v>5</v>
      </c>
      <c r="E26" s="1" t="s">
        <v>6</v>
      </c>
      <c r="F26" s="1" t="s">
        <v>596</v>
      </c>
      <c r="G26" s="1" t="s">
        <v>8</v>
      </c>
    </row>
    <row r="27" ht="15.75" customHeight="1">
      <c r="A27" s="2" t="s">
        <v>826</v>
      </c>
      <c r="B27" s="2" t="s">
        <v>827</v>
      </c>
      <c r="C27" s="2">
        <v>204.0</v>
      </c>
      <c r="D27" s="2">
        <v>0.0</v>
      </c>
      <c r="E27" s="2" t="s">
        <v>828</v>
      </c>
      <c r="F27" s="2" t="s">
        <v>13</v>
      </c>
      <c r="G27" s="3" t="s">
        <v>829</v>
      </c>
      <c r="H27" s="2">
        <v>0.0</v>
      </c>
    </row>
    <row r="28" ht="15.75" customHeight="1">
      <c r="A28" s="2" t="s">
        <v>830</v>
      </c>
      <c r="B28" s="2" t="s">
        <v>831</v>
      </c>
      <c r="C28" s="2">
        <v>371.0</v>
      </c>
      <c r="D28" s="2">
        <v>0.0</v>
      </c>
      <c r="E28" s="2" t="s">
        <v>832</v>
      </c>
      <c r="F28" s="2" t="s">
        <v>13</v>
      </c>
      <c r="H28" s="2">
        <f>SUM(C29:C33)/SUM(C28:C33)</f>
        <v>0.4938608458</v>
      </c>
    </row>
    <row r="29" ht="15.75" customHeight="1">
      <c r="A29" s="2" t="s">
        <v>856</v>
      </c>
      <c r="B29" s="2" t="s">
        <v>857</v>
      </c>
      <c r="C29" s="2">
        <v>27.0</v>
      </c>
      <c r="D29" s="2">
        <v>7.0</v>
      </c>
      <c r="E29" s="2" t="s">
        <v>832</v>
      </c>
      <c r="F29" s="2" t="s">
        <v>13</v>
      </c>
    </row>
    <row r="30" ht="15.75" customHeight="1">
      <c r="A30" s="2" t="s">
        <v>858</v>
      </c>
      <c r="B30" s="2" t="s">
        <v>859</v>
      </c>
      <c r="C30" s="2">
        <v>31.0</v>
      </c>
      <c r="D30" s="2">
        <v>5.0</v>
      </c>
      <c r="E30" s="2" t="s">
        <v>832</v>
      </c>
      <c r="F30" s="2" t="s">
        <v>13</v>
      </c>
    </row>
    <row r="31" ht="15.75" customHeight="1">
      <c r="A31" s="2" t="s">
        <v>860</v>
      </c>
      <c r="B31" s="2" t="s">
        <v>861</v>
      </c>
      <c r="C31" s="2">
        <v>154.0</v>
      </c>
      <c r="D31" s="2">
        <v>7.0</v>
      </c>
      <c r="E31" s="2" t="s">
        <v>832</v>
      </c>
      <c r="F31" s="2" t="s">
        <v>13</v>
      </c>
    </row>
    <row r="32" ht="15.75" customHeight="1">
      <c r="A32" s="2" t="s">
        <v>862</v>
      </c>
      <c r="B32" s="2" t="s">
        <v>863</v>
      </c>
      <c r="C32" s="2">
        <v>27.0</v>
      </c>
      <c r="D32" s="2">
        <v>4.0</v>
      </c>
      <c r="E32" s="2" t="s">
        <v>832</v>
      </c>
      <c r="F32" s="2" t="s">
        <v>13</v>
      </c>
    </row>
    <row r="33" ht="15.75" customHeight="1">
      <c r="A33" s="2" t="s">
        <v>864</v>
      </c>
      <c r="B33" s="2" t="s">
        <v>865</v>
      </c>
      <c r="C33" s="2">
        <v>123.0</v>
      </c>
      <c r="D33" s="2">
        <v>7.0</v>
      </c>
      <c r="E33" s="2" t="s">
        <v>832</v>
      </c>
      <c r="F33" s="2" t="s">
        <v>445</v>
      </c>
    </row>
    <row r="34" ht="15.75" customHeight="1">
      <c r="A34" s="2" t="s">
        <v>866</v>
      </c>
      <c r="B34" s="2" t="s">
        <v>867</v>
      </c>
      <c r="C34" s="2">
        <v>14.0</v>
      </c>
      <c r="D34" s="2">
        <v>7.0</v>
      </c>
      <c r="E34" s="2" t="s">
        <v>824</v>
      </c>
      <c r="F34" s="2" t="s">
        <v>450</v>
      </c>
      <c r="G34" s="3" t="s">
        <v>825</v>
      </c>
      <c r="H34" s="2">
        <f>SUM(C34, C36:C42)/SUM(C34:C42)</f>
        <v>0.8896833504</v>
      </c>
    </row>
    <row r="35" ht="15.75" customHeight="1">
      <c r="A35" s="2" t="s">
        <v>822</v>
      </c>
      <c r="B35" s="2" t="s">
        <v>823</v>
      </c>
      <c r="C35" s="2">
        <v>108.0</v>
      </c>
      <c r="D35" s="2">
        <v>0.0</v>
      </c>
      <c r="E35" s="2" t="s">
        <v>824</v>
      </c>
      <c r="F35" s="2" t="s">
        <v>13</v>
      </c>
    </row>
    <row r="36" ht="15.75" customHeight="1">
      <c r="A36" s="2" t="s">
        <v>868</v>
      </c>
      <c r="B36" s="2" t="s">
        <v>869</v>
      </c>
      <c r="C36" s="2">
        <v>24.0</v>
      </c>
      <c r="D36" s="2">
        <v>5.0</v>
      </c>
      <c r="E36" s="2" t="s">
        <v>824</v>
      </c>
      <c r="F36" s="2" t="s">
        <v>185</v>
      </c>
    </row>
    <row r="37" ht="15.75" customHeight="1">
      <c r="A37" s="2" t="s">
        <v>870</v>
      </c>
      <c r="B37" s="2" t="s">
        <v>871</v>
      </c>
      <c r="C37" s="2">
        <v>43.0</v>
      </c>
      <c r="D37" s="2">
        <v>6.0</v>
      </c>
      <c r="E37" s="2" t="s">
        <v>824</v>
      </c>
      <c r="F37" s="2" t="s">
        <v>13</v>
      </c>
    </row>
    <row r="38" ht="15.75" customHeight="1">
      <c r="A38" s="2" t="s">
        <v>833</v>
      </c>
      <c r="B38" s="2" t="s">
        <v>834</v>
      </c>
      <c r="C38" s="2">
        <v>316.0</v>
      </c>
      <c r="D38" s="2">
        <v>7.0</v>
      </c>
      <c r="E38" s="2" t="s">
        <v>824</v>
      </c>
      <c r="F38" s="2" t="s">
        <v>13</v>
      </c>
    </row>
    <row r="39" ht="15.75" customHeight="1">
      <c r="A39" s="2" t="s">
        <v>872</v>
      </c>
      <c r="B39" s="2" t="s">
        <v>873</v>
      </c>
      <c r="C39" s="2">
        <v>26.0</v>
      </c>
      <c r="D39" s="2">
        <v>7.0</v>
      </c>
      <c r="E39" s="2" t="s">
        <v>824</v>
      </c>
      <c r="F39" s="2" t="s">
        <v>13</v>
      </c>
    </row>
    <row r="40" ht="15.75" customHeight="1">
      <c r="A40" s="2" t="s">
        <v>874</v>
      </c>
      <c r="B40" s="2" t="s">
        <v>875</v>
      </c>
      <c r="C40" s="2">
        <v>84.0</v>
      </c>
      <c r="D40" s="2">
        <v>7.0</v>
      </c>
      <c r="E40" s="2" t="s">
        <v>824</v>
      </c>
      <c r="F40" s="2" t="s">
        <v>876</v>
      </c>
    </row>
    <row r="41" ht="15.75" customHeight="1">
      <c r="A41" s="2" t="s">
        <v>835</v>
      </c>
      <c r="B41" s="2" t="s">
        <v>836</v>
      </c>
      <c r="C41" s="2">
        <v>151.0</v>
      </c>
      <c r="D41" s="2">
        <v>7.0</v>
      </c>
      <c r="E41" s="2" t="s">
        <v>824</v>
      </c>
      <c r="F41" s="2" t="s">
        <v>13</v>
      </c>
    </row>
    <row r="42" ht="15.75" customHeight="1">
      <c r="A42" s="2" t="s">
        <v>877</v>
      </c>
      <c r="B42" s="2" t="s">
        <v>878</v>
      </c>
      <c r="C42" s="2">
        <v>213.0</v>
      </c>
      <c r="D42" s="2">
        <v>7.0</v>
      </c>
      <c r="E42" s="2" t="s">
        <v>824</v>
      </c>
      <c r="F42" s="2" t="s">
        <v>13</v>
      </c>
    </row>
    <row r="43" ht="15.75" customHeight="1">
      <c r="A43" s="2" t="s">
        <v>879</v>
      </c>
      <c r="B43" s="2" t="s">
        <v>880</v>
      </c>
      <c r="C43" s="2">
        <v>109.0</v>
      </c>
      <c r="D43" s="2">
        <v>0.0</v>
      </c>
      <c r="E43" s="2" t="s">
        <v>881</v>
      </c>
      <c r="F43" s="2" t="s">
        <v>13</v>
      </c>
      <c r="H43" s="2">
        <f>C44/SUM(C43:C44)</f>
        <v>0.2482758621</v>
      </c>
    </row>
    <row r="44" ht="15.75" customHeight="1">
      <c r="A44" s="2" t="s">
        <v>882</v>
      </c>
      <c r="B44" s="2" t="s">
        <v>883</v>
      </c>
      <c r="C44" s="2">
        <v>36.0</v>
      </c>
      <c r="D44" s="2">
        <v>7.0</v>
      </c>
      <c r="E44" s="2" t="s">
        <v>881</v>
      </c>
      <c r="F44" s="2" t="s">
        <v>214</v>
      </c>
    </row>
    <row r="45" ht="15.75" customHeight="1">
      <c r="A45" s="2" t="s">
        <v>507</v>
      </c>
      <c r="B45" s="2" t="s">
        <v>508</v>
      </c>
      <c r="C45" s="2">
        <v>211.0</v>
      </c>
      <c r="D45" s="2">
        <v>5.0</v>
      </c>
      <c r="E45" s="2" t="s">
        <v>509</v>
      </c>
      <c r="F45" s="2" t="s">
        <v>13</v>
      </c>
      <c r="G45" s="3" t="s">
        <v>14</v>
      </c>
      <c r="H45" s="2">
        <f>SUM(C45:C149)/SUM(C45:C149)</f>
        <v>1</v>
      </c>
    </row>
    <row r="46" ht="15.75" customHeight="1">
      <c r="A46" s="2" t="s">
        <v>884</v>
      </c>
      <c r="B46" s="2" t="s">
        <v>885</v>
      </c>
      <c r="C46" s="2">
        <v>12.0</v>
      </c>
      <c r="D46" s="2">
        <v>6.0</v>
      </c>
      <c r="E46" s="2" t="s">
        <v>509</v>
      </c>
      <c r="F46" s="2" t="s">
        <v>98</v>
      </c>
    </row>
    <row r="47" ht="15.75" customHeight="1">
      <c r="A47" s="2" t="s">
        <v>886</v>
      </c>
      <c r="B47" s="2" t="s">
        <v>887</v>
      </c>
      <c r="C47" s="2">
        <v>72.0</v>
      </c>
      <c r="D47" s="2">
        <v>4.0</v>
      </c>
      <c r="E47" s="2" t="s">
        <v>509</v>
      </c>
      <c r="F47" s="2" t="s">
        <v>888</v>
      </c>
    </row>
    <row r="48" ht="15.75" customHeight="1">
      <c r="A48" s="2" t="s">
        <v>889</v>
      </c>
      <c r="B48" s="2" t="s">
        <v>890</v>
      </c>
      <c r="C48" s="2">
        <v>66.0</v>
      </c>
      <c r="D48" s="2">
        <v>5.0</v>
      </c>
      <c r="E48" s="2" t="s">
        <v>509</v>
      </c>
      <c r="F48" s="2" t="s">
        <v>13</v>
      </c>
    </row>
    <row r="49" ht="15.75" customHeight="1">
      <c r="A49" s="2" t="s">
        <v>84</v>
      </c>
      <c r="B49" s="2" t="s">
        <v>85</v>
      </c>
      <c r="C49" s="2">
        <v>18.0</v>
      </c>
      <c r="D49" s="2">
        <v>7.0</v>
      </c>
      <c r="E49" s="2" t="s">
        <v>509</v>
      </c>
      <c r="F49" s="2" t="s">
        <v>13</v>
      </c>
    </row>
    <row r="50" ht="15.75" customHeight="1">
      <c r="A50" s="2" t="s">
        <v>891</v>
      </c>
      <c r="B50" s="2" t="s">
        <v>892</v>
      </c>
      <c r="C50" s="2">
        <v>56.0</v>
      </c>
      <c r="D50" s="2">
        <v>6.0</v>
      </c>
      <c r="E50" s="2" t="s">
        <v>509</v>
      </c>
      <c r="F50" s="2" t="s">
        <v>98</v>
      </c>
    </row>
    <row r="51" ht="15.75" customHeight="1">
      <c r="A51" s="2" t="s">
        <v>893</v>
      </c>
      <c r="B51" s="2" t="s">
        <v>894</v>
      </c>
      <c r="C51" s="2">
        <v>27.0</v>
      </c>
      <c r="D51" s="2">
        <v>7.0</v>
      </c>
      <c r="E51" s="2" t="s">
        <v>509</v>
      </c>
      <c r="F51" s="2" t="s">
        <v>13</v>
      </c>
    </row>
    <row r="52" ht="15.75" customHeight="1">
      <c r="A52" s="2" t="s">
        <v>895</v>
      </c>
      <c r="B52" s="2" t="s">
        <v>896</v>
      </c>
      <c r="C52" s="2">
        <v>8.0</v>
      </c>
      <c r="D52" s="2">
        <v>5.0</v>
      </c>
      <c r="E52" s="2" t="s">
        <v>509</v>
      </c>
      <c r="F52" s="2" t="s">
        <v>110</v>
      </c>
    </row>
    <row r="53" ht="15.75" customHeight="1">
      <c r="A53" s="2" t="s">
        <v>897</v>
      </c>
      <c r="B53" s="2" t="s">
        <v>898</v>
      </c>
      <c r="C53" s="2">
        <v>21.0</v>
      </c>
      <c r="D53" s="2">
        <v>4.0</v>
      </c>
      <c r="E53" s="2" t="s">
        <v>509</v>
      </c>
      <c r="F53" s="2" t="s">
        <v>13</v>
      </c>
    </row>
    <row r="54" ht="15.75" customHeight="1">
      <c r="A54" s="2" t="s">
        <v>899</v>
      </c>
      <c r="B54" s="2" t="s">
        <v>900</v>
      </c>
      <c r="C54" s="2">
        <v>19.0</v>
      </c>
      <c r="D54" s="2">
        <v>4.0</v>
      </c>
      <c r="E54" s="2" t="s">
        <v>509</v>
      </c>
      <c r="F54" s="2" t="s">
        <v>92</v>
      </c>
    </row>
    <row r="55" ht="15.75" customHeight="1">
      <c r="A55" s="2" t="s">
        <v>901</v>
      </c>
      <c r="B55" s="2" t="s">
        <v>902</v>
      </c>
      <c r="C55" s="2">
        <v>49.0</v>
      </c>
      <c r="D55" s="2">
        <v>6.0</v>
      </c>
      <c r="E55" s="2" t="s">
        <v>509</v>
      </c>
      <c r="F55" s="2" t="s">
        <v>70</v>
      </c>
    </row>
    <row r="56" ht="15.75" customHeight="1">
      <c r="A56" s="2" t="s">
        <v>903</v>
      </c>
      <c r="B56" s="2" t="s">
        <v>904</v>
      </c>
      <c r="C56" s="2">
        <v>32.0</v>
      </c>
      <c r="D56" s="2">
        <v>6.0</v>
      </c>
      <c r="E56" s="2" t="s">
        <v>509</v>
      </c>
      <c r="F56" s="2" t="s">
        <v>13</v>
      </c>
    </row>
    <row r="57" ht="15.75" customHeight="1">
      <c r="A57" s="2" t="s">
        <v>905</v>
      </c>
      <c r="B57" s="2" t="s">
        <v>906</v>
      </c>
      <c r="C57" s="2">
        <v>76.0</v>
      </c>
      <c r="D57" s="2">
        <v>7.0</v>
      </c>
      <c r="E57" s="2" t="s">
        <v>509</v>
      </c>
      <c r="F57" s="2" t="s">
        <v>13</v>
      </c>
    </row>
    <row r="58" ht="15.75" customHeight="1">
      <c r="A58" s="2" t="s">
        <v>907</v>
      </c>
      <c r="B58" s="2" t="s">
        <v>908</v>
      </c>
      <c r="C58" s="2">
        <v>13.0</v>
      </c>
      <c r="D58" s="2">
        <v>5.0</v>
      </c>
      <c r="E58" s="2" t="s">
        <v>509</v>
      </c>
      <c r="F58" s="2" t="s">
        <v>13</v>
      </c>
    </row>
    <row r="59" ht="15.75" customHeight="1">
      <c r="A59" s="2" t="s">
        <v>909</v>
      </c>
      <c r="B59" s="2" t="s">
        <v>910</v>
      </c>
      <c r="C59" s="2">
        <v>51.0</v>
      </c>
      <c r="D59" s="2">
        <v>6.0</v>
      </c>
      <c r="E59" s="2" t="s">
        <v>509</v>
      </c>
      <c r="F59" s="2" t="s">
        <v>22</v>
      </c>
    </row>
    <row r="60" ht="15.75" customHeight="1">
      <c r="A60" s="2" t="s">
        <v>911</v>
      </c>
      <c r="B60" s="2" t="s">
        <v>912</v>
      </c>
      <c r="C60" s="2">
        <v>53.0</v>
      </c>
      <c r="D60" s="2">
        <v>7.0</v>
      </c>
      <c r="E60" s="2" t="s">
        <v>509</v>
      </c>
      <c r="F60" s="2" t="s">
        <v>13</v>
      </c>
    </row>
    <row r="61" ht="15.75" customHeight="1">
      <c r="A61" s="2" t="s">
        <v>913</v>
      </c>
      <c r="B61" s="2" t="s">
        <v>914</v>
      </c>
      <c r="C61" s="2">
        <v>153.0</v>
      </c>
      <c r="D61" s="2">
        <v>5.0</v>
      </c>
      <c r="E61" s="2" t="s">
        <v>509</v>
      </c>
      <c r="F61" s="2" t="s">
        <v>13</v>
      </c>
    </row>
    <row r="62" ht="15.75" customHeight="1">
      <c r="A62" s="2" t="s">
        <v>915</v>
      </c>
      <c r="B62" s="2" t="s">
        <v>916</v>
      </c>
      <c r="C62" s="2">
        <v>57.0</v>
      </c>
      <c r="D62" s="2">
        <v>7.0</v>
      </c>
      <c r="E62" s="2" t="s">
        <v>509</v>
      </c>
      <c r="F62" s="2" t="s">
        <v>13</v>
      </c>
    </row>
    <row r="63" ht="15.75" customHeight="1">
      <c r="A63" s="2" t="s">
        <v>917</v>
      </c>
      <c r="B63" s="2" t="s">
        <v>918</v>
      </c>
      <c r="C63" s="2">
        <v>14.0</v>
      </c>
      <c r="D63" s="2">
        <v>4.0</v>
      </c>
      <c r="E63" s="2" t="s">
        <v>509</v>
      </c>
      <c r="F63" s="2" t="s">
        <v>110</v>
      </c>
    </row>
    <row r="64" ht="15.75" customHeight="1">
      <c r="A64" s="2" t="s">
        <v>919</v>
      </c>
      <c r="B64" s="2" t="s">
        <v>920</v>
      </c>
      <c r="C64" s="2">
        <v>42.0</v>
      </c>
      <c r="D64" s="2">
        <v>7.0</v>
      </c>
      <c r="E64" s="2" t="s">
        <v>509</v>
      </c>
      <c r="F64" s="2" t="s">
        <v>131</v>
      </c>
    </row>
    <row r="65" ht="15.75" customHeight="1">
      <c r="A65" s="2" t="s">
        <v>921</v>
      </c>
      <c r="B65" s="2" t="s">
        <v>922</v>
      </c>
      <c r="C65" s="2">
        <v>167.0</v>
      </c>
      <c r="D65" s="2">
        <v>4.0</v>
      </c>
      <c r="E65" s="2" t="s">
        <v>509</v>
      </c>
      <c r="F65" s="2" t="s">
        <v>13</v>
      </c>
    </row>
    <row r="66" ht="15.75" customHeight="1">
      <c r="A66" s="2" t="s">
        <v>837</v>
      </c>
      <c r="B66" s="2" t="s">
        <v>838</v>
      </c>
      <c r="C66" s="2">
        <v>109.0</v>
      </c>
      <c r="D66" s="2">
        <v>7.0</v>
      </c>
      <c r="E66" s="2" t="s">
        <v>509</v>
      </c>
      <c r="F66" s="2" t="s">
        <v>13</v>
      </c>
    </row>
    <row r="67" ht="15.75" customHeight="1">
      <c r="A67" s="2" t="s">
        <v>146</v>
      </c>
      <c r="B67" s="2" t="s">
        <v>147</v>
      </c>
      <c r="C67" s="2">
        <v>136.0</v>
      </c>
      <c r="D67" s="2">
        <v>5.0</v>
      </c>
      <c r="E67" s="2" t="s">
        <v>509</v>
      </c>
      <c r="F67" s="2" t="s">
        <v>22</v>
      </c>
    </row>
    <row r="68" ht="15.75" customHeight="1">
      <c r="A68" s="2" t="s">
        <v>923</v>
      </c>
      <c r="B68" s="2" t="s">
        <v>924</v>
      </c>
      <c r="C68" s="2">
        <v>112.0</v>
      </c>
      <c r="D68" s="2">
        <v>6.0</v>
      </c>
      <c r="E68" s="2" t="s">
        <v>509</v>
      </c>
      <c r="F68" s="2" t="s">
        <v>13</v>
      </c>
    </row>
    <row r="69" ht="15.75" customHeight="1">
      <c r="A69" s="2" t="s">
        <v>925</v>
      </c>
      <c r="B69" s="2" t="s">
        <v>926</v>
      </c>
      <c r="C69" s="2">
        <v>19.0</v>
      </c>
      <c r="D69" s="2">
        <v>6.0</v>
      </c>
      <c r="E69" s="2" t="s">
        <v>509</v>
      </c>
      <c r="F69" s="2" t="s">
        <v>13</v>
      </c>
    </row>
    <row r="70" ht="15.75" customHeight="1">
      <c r="A70" s="2" t="s">
        <v>927</v>
      </c>
      <c r="B70" s="2" t="s">
        <v>928</v>
      </c>
      <c r="C70" s="2">
        <v>50.0</v>
      </c>
      <c r="D70" s="2">
        <v>7.0</v>
      </c>
      <c r="E70" s="2" t="s">
        <v>509</v>
      </c>
      <c r="F70" s="2" t="s">
        <v>876</v>
      </c>
    </row>
    <row r="71" ht="15.75" customHeight="1">
      <c r="A71" s="2" t="s">
        <v>929</v>
      </c>
      <c r="B71" s="2" t="s">
        <v>930</v>
      </c>
      <c r="C71" s="2">
        <v>29.0</v>
      </c>
      <c r="D71" s="2">
        <v>4.0</v>
      </c>
      <c r="E71" s="2" t="s">
        <v>509</v>
      </c>
      <c r="F71" s="2" t="s">
        <v>110</v>
      </c>
    </row>
    <row r="72" ht="15.75" customHeight="1">
      <c r="A72" s="2" t="s">
        <v>931</v>
      </c>
      <c r="B72" s="2" t="s">
        <v>932</v>
      </c>
      <c r="C72" s="2">
        <v>57.0</v>
      </c>
      <c r="D72" s="2">
        <v>7.0</v>
      </c>
      <c r="E72" s="2" t="s">
        <v>509</v>
      </c>
      <c r="F72" s="2" t="s">
        <v>13</v>
      </c>
    </row>
    <row r="73" ht="15.75" customHeight="1">
      <c r="A73" s="2" t="s">
        <v>933</v>
      </c>
      <c r="B73" s="2" t="s">
        <v>934</v>
      </c>
      <c r="C73" s="2">
        <v>22.0</v>
      </c>
      <c r="D73" s="2">
        <v>6.0</v>
      </c>
      <c r="E73" s="2" t="s">
        <v>509</v>
      </c>
      <c r="F73" s="2" t="s">
        <v>13</v>
      </c>
    </row>
    <row r="74" ht="15.75" customHeight="1">
      <c r="A74" s="2" t="s">
        <v>935</v>
      </c>
      <c r="B74" s="2" t="s">
        <v>936</v>
      </c>
      <c r="C74" s="2">
        <v>130.0</v>
      </c>
      <c r="D74" s="2">
        <v>6.0</v>
      </c>
      <c r="E74" s="2" t="s">
        <v>509</v>
      </c>
      <c r="F74" s="2" t="s">
        <v>13</v>
      </c>
    </row>
    <row r="75" ht="15.75" customHeight="1">
      <c r="A75" s="2" t="s">
        <v>937</v>
      </c>
      <c r="B75" s="2" t="s">
        <v>938</v>
      </c>
      <c r="C75" s="2">
        <v>47.0</v>
      </c>
      <c r="D75" s="2">
        <v>7.0</v>
      </c>
      <c r="E75" s="2" t="s">
        <v>509</v>
      </c>
      <c r="F75" s="2" t="s">
        <v>13</v>
      </c>
    </row>
    <row r="76" ht="15.75" customHeight="1">
      <c r="A76" s="2" t="s">
        <v>939</v>
      </c>
      <c r="B76" s="2" t="s">
        <v>940</v>
      </c>
      <c r="C76" s="2">
        <v>19.0</v>
      </c>
      <c r="D76" s="2">
        <v>7.0</v>
      </c>
      <c r="E76" s="2" t="s">
        <v>509</v>
      </c>
      <c r="F76" s="2" t="s">
        <v>57</v>
      </c>
    </row>
    <row r="77" ht="15.75" customHeight="1">
      <c r="A77" s="2" t="s">
        <v>941</v>
      </c>
      <c r="B77" s="2" t="s">
        <v>942</v>
      </c>
      <c r="C77" s="2">
        <v>10.0</v>
      </c>
      <c r="D77" s="2">
        <v>6.0</v>
      </c>
      <c r="E77" s="2" t="s">
        <v>509</v>
      </c>
      <c r="F77" s="2" t="s">
        <v>13</v>
      </c>
    </row>
    <row r="78" ht="15.75" customHeight="1">
      <c r="A78" s="2" t="s">
        <v>943</v>
      </c>
      <c r="B78" s="2" t="s">
        <v>944</v>
      </c>
      <c r="C78" s="2">
        <v>177.0</v>
      </c>
      <c r="D78" s="2">
        <v>6.0</v>
      </c>
      <c r="E78" s="2" t="s">
        <v>509</v>
      </c>
      <c r="F78" s="2" t="s">
        <v>22</v>
      </c>
    </row>
    <row r="79" ht="15.75" customHeight="1">
      <c r="A79" s="2" t="s">
        <v>839</v>
      </c>
      <c r="B79" s="2" t="s">
        <v>840</v>
      </c>
      <c r="C79" s="2">
        <v>163.0</v>
      </c>
      <c r="D79" s="2">
        <v>7.0</v>
      </c>
      <c r="E79" s="2" t="s">
        <v>509</v>
      </c>
      <c r="F79" s="2" t="s">
        <v>13</v>
      </c>
    </row>
    <row r="80" ht="15.75" customHeight="1">
      <c r="A80" s="2" t="s">
        <v>945</v>
      </c>
      <c r="B80" s="2" t="s">
        <v>946</v>
      </c>
      <c r="C80" s="2">
        <v>17.0</v>
      </c>
      <c r="D80" s="2">
        <v>7.0</v>
      </c>
      <c r="E80" s="2" t="s">
        <v>509</v>
      </c>
      <c r="F80" s="2" t="s">
        <v>185</v>
      </c>
    </row>
    <row r="81" ht="15.75" customHeight="1">
      <c r="A81" s="2" t="s">
        <v>947</v>
      </c>
      <c r="B81" s="2" t="s">
        <v>948</v>
      </c>
      <c r="C81" s="2">
        <v>55.0</v>
      </c>
      <c r="D81" s="2">
        <v>6.0</v>
      </c>
      <c r="E81" s="2" t="s">
        <v>509</v>
      </c>
      <c r="F81" s="2" t="s">
        <v>13</v>
      </c>
    </row>
    <row r="82" ht="15.75" customHeight="1">
      <c r="A82" s="2" t="s">
        <v>882</v>
      </c>
      <c r="B82" s="2" t="s">
        <v>883</v>
      </c>
      <c r="C82" s="2">
        <v>36.0</v>
      </c>
      <c r="D82" s="2">
        <v>4.0</v>
      </c>
      <c r="E82" s="2" t="s">
        <v>509</v>
      </c>
      <c r="F82" s="2" t="s">
        <v>13</v>
      </c>
    </row>
    <row r="83" ht="15.75" customHeight="1">
      <c r="A83" s="2" t="s">
        <v>949</v>
      </c>
      <c r="B83" s="2" t="s">
        <v>950</v>
      </c>
      <c r="C83" s="2">
        <v>11.0</v>
      </c>
      <c r="D83" s="2">
        <v>6.0</v>
      </c>
      <c r="E83" s="2" t="s">
        <v>509</v>
      </c>
      <c r="F83" s="2" t="s">
        <v>13</v>
      </c>
    </row>
    <row r="84" ht="15.75" customHeight="1">
      <c r="A84" s="2" t="s">
        <v>951</v>
      </c>
      <c r="B84" s="2" t="s">
        <v>952</v>
      </c>
      <c r="C84" s="2">
        <v>101.0</v>
      </c>
      <c r="D84" s="2">
        <v>6.0</v>
      </c>
      <c r="E84" s="2" t="s">
        <v>509</v>
      </c>
      <c r="F84" s="2" t="s">
        <v>13</v>
      </c>
    </row>
    <row r="85" ht="15.75" customHeight="1">
      <c r="A85" s="2" t="s">
        <v>953</v>
      </c>
      <c r="B85" s="2" t="s">
        <v>954</v>
      </c>
      <c r="C85" s="2">
        <v>136.0</v>
      </c>
      <c r="D85" s="2">
        <v>7.0</v>
      </c>
      <c r="E85" s="2" t="s">
        <v>509</v>
      </c>
      <c r="F85" s="2" t="s">
        <v>13</v>
      </c>
    </row>
    <row r="86" ht="15.75" customHeight="1">
      <c r="A86" s="2" t="s">
        <v>955</v>
      </c>
      <c r="B86" s="2" t="s">
        <v>956</v>
      </c>
      <c r="C86" s="2">
        <v>63.0</v>
      </c>
      <c r="D86" s="2">
        <v>7.0</v>
      </c>
      <c r="E86" s="2" t="s">
        <v>509</v>
      </c>
      <c r="F86" s="2" t="s">
        <v>13</v>
      </c>
    </row>
    <row r="87" ht="15.75" customHeight="1">
      <c r="A87" s="2" t="s">
        <v>957</v>
      </c>
      <c r="B87" s="2" t="s">
        <v>958</v>
      </c>
      <c r="C87" s="2">
        <v>22.0</v>
      </c>
      <c r="D87" s="2">
        <v>4.0</v>
      </c>
      <c r="E87" s="2" t="s">
        <v>509</v>
      </c>
      <c r="F87" s="2" t="s">
        <v>13</v>
      </c>
    </row>
    <row r="88" ht="15.75" customHeight="1">
      <c r="A88" s="2" t="s">
        <v>959</v>
      </c>
      <c r="B88" s="2" t="s">
        <v>960</v>
      </c>
      <c r="C88" s="2">
        <v>203.0</v>
      </c>
      <c r="D88" s="2">
        <v>6.0</v>
      </c>
      <c r="E88" s="2" t="s">
        <v>509</v>
      </c>
      <c r="F88" s="2" t="s">
        <v>13</v>
      </c>
    </row>
    <row r="89" ht="15.75" customHeight="1">
      <c r="A89" s="2" t="s">
        <v>961</v>
      </c>
      <c r="B89" s="2" t="s">
        <v>962</v>
      </c>
      <c r="C89" s="2">
        <v>33.0</v>
      </c>
      <c r="D89" s="2">
        <v>6.0</v>
      </c>
      <c r="E89" s="2" t="s">
        <v>509</v>
      </c>
      <c r="F89" s="2" t="s">
        <v>13</v>
      </c>
    </row>
    <row r="90" ht="15.75" customHeight="1">
      <c r="A90" s="2" t="s">
        <v>963</v>
      </c>
      <c r="B90" s="2" t="s">
        <v>964</v>
      </c>
      <c r="C90" s="2">
        <v>49.0</v>
      </c>
      <c r="D90" s="2">
        <v>7.0</v>
      </c>
      <c r="E90" s="2" t="s">
        <v>509</v>
      </c>
      <c r="F90" s="2" t="s">
        <v>13</v>
      </c>
    </row>
    <row r="91" ht="15.75" customHeight="1">
      <c r="A91" s="2" t="s">
        <v>965</v>
      </c>
      <c r="B91" s="2" t="s">
        <v>966</v>
      </c>
      <c r="C91" s="2">
        <v>43.0</v>
      </c>
      <c r="D91" s="2">
        <v>4.0</v>
      </c>
      <c r="E91" s="2" t="s">
        <v>509</v>
      </c>
      <c r="F91" s="2" t="s">
        <v>322</v>
      </c>
    </row>
    <row r="92" ht="15.75" customHeight="1">
      <c r="A92" s="2" t="s">
        <v>967</v>
      </c>
      <c r="B92" s="2" t="s">
        <v>968</v>
      </c>
      <c r="C92" s="2">
        <v>44.0</v>
      </c>
      <c r="D92" s="2">
        <v>7.0</v>
      </c>
      <c r="E92" s="2" t="s">
        <v>509</v>
      </c>
      <c r="F92" s="2" t="s">
        <v>57</v>
      </c>
    </row>
    <row r="93" ht="15.75" customHeight="1">
      <c r="A93" s="2" t="s">
        <v>969</v>
      </c>
      <c r="B93" s="2" t="s">
        <v>970</v>
      </c>
      <c r="C93" s="2">
        <v>51.0</v>
      </c>
      <c r="D93" s="2">
        <v>7.0</v>
      </c>
      <c r="E93" s="2" t="s">
        <v>509</v>
      </c>
      <c r="F93" s="2" t="s">
        <v>92</v>
      </c>
    </row>
    <row r="94" ht="15.75" customHeight="1">
      <c r="A94" s="2" t="s">
        <v>971</v>
      </c>
      <c r="B94" s="2" t="s">
        <v>972</v>
      </c>
      <c r="C94" s="2">
        <v>40.0</v>
      </c>
      <c r="D94" s="2">
        <v>7.0</v>
      </c>
      <c r="E94" s="2" t="s">
        <v>509</v>
      </c>
      <c r="F94" s="2" t="s">
        <v>92</v>
      </c>
    </row>
    <row r="95" ht="15.75" customHeight="1">
      <c r="A95" s="2" t="s">
        <v>973</v>
      </c>
      <c r="B95" s="2" t="s">
        <v>974</v>
      </c>
      <c r="C95" s="2">
        <v>43.0</v>
      </c>
      <c r="D95" s="2">
        <v>7.0</v>
      </c>
      <c r="E95" s="2" t="s">
        <v>509</v>
      </c>
      <c r="F95" s="2" t="s">
        <v>13</v>
      </c>
    </row>
    <row r="96" ht="15.75" customHeight="1">
      <c r="A96" s="2" t="s">
        <v>975</v>
      </c>
      <c r="B96" s="2" t="s">
        <v>976</v>
      </c>
      <c r="C96" s="2">
        <v>35.0</v>
      </c>
      <c r="D96" s="2">
        <v>5.0</v>
      </c>
      <c r="E96" s="2" t="s">
        <v>509</v>
      </c>
      <c r="F96" s="2" t="s">
        <v>57</v>
      </c>
    </row>
    <row r="97" ht="15.75" customHeight="1">
      <c r="A97" s="2" t="s">
        <v>841</v>
      </c>
      <c r="B97" s="2" t="s">
        <v>842</v>
      </c>
      <c r="C97" s="2">
        <v>332.0</v>
      </c>
      <c r="D97" s="2">
        <v>5.0</v>
      </c>
      <c r="E97" s="2" t="s">
        <v>509</v>
      </c>
      <c r="F97" s="2" t="s">
        <v>22</v>
      </c>
    </row>
    <row r="98" ht="15.75" customHeight="1">
      <c r="A98" s="2" t="s">
        <v>977</v>
      </c>
      <c r="B98" s="2" t="s">
        <v>978</v>
      </c>
      <c r="C98" s="2">
        <v>84.0</v>
      </c>
      <c r="D98" s="2">
        <v>5.0</v>
      </c>
      <c r="E98" s="2" t="s">
        <v>509</v>
      </c>
      <c r="F98" s="2" t="s">
        <v>13</v>
      </c>
    </row>
    <row r="99" ht="15.75" customHeight="1">
      <c r="A99" s="2" t="s">
        <v>979</v>
      </c>
      <c r="B99" s="2" t="s">
        <v>980</v>
      </c>
      <c r="C99" s="2">
        <v>11.0</v>
      </c>
      <c r="D99" s="2">
        <v>6.0</v>
      </c>
      <c r="E99" s="2" t="s">
        <v>509</v>
      </c>
      <c r="F99" s="2" t="s">
        <v>185</v>
      </c>
    </row>
    <row r="100" ht="15.75" customHeight="1">
      <c r="A100" s="2" t="s">
        <v>981</v>
      </c>
      <c r="B100" s="2" t="s">
        <v>982</v>
      </c>
      <c r="C100" s="2">
        <v>88.0</v>
      </c>
      <c r="D100" s="2">
        <v>7.0</v>
      </c>
      <c r="E100" s="2" t="s">
        <v>509</v>
      </c>
      <c r="F100" s="2" t="s">
        <v>13</v>
      </c>
    </row>
    <row r="101" ht="15.75" customHeight="1">
      <c r="A101" s="2" t="s">
        <v>983</v>
      </c>
      <c r="B101" s="2" t="s">
        <v>984</v>
      </c>
      <c r="C101" s="2">
        <v>19.0</v>
      </c>
      <c r="D101" s="2">
        <v>7.0</v>
      </c>
      <c r="E101" s="2" t="s">
        <v>509</v>
      </c>
      <c r="F101" s="2" t="s">
        <v>22</v>
      </c>
    </row>
    <row r="102" ht="15.75" customHeight="1">
      <c r="A102" s="2" t="s">
        <v>843</v>
      </c>
      <c r="B102" s="2" t="s">
        <v>844</v>
      </c>
      <c r="C102" s="2">
        <v>107.0</v>
      </c>
      <c r="D102" s="2">
        <v>5.0</v>
      </c>
      <c r="E102" s="2" t="s">
        <v>509</v>
      </c>
      <c r="F102" s="2" t="s">
        <v>13</v>
      </c>
    </row>
    <row r="103" ht="15.75" customHeight="1">
      <c r="A103" s="2" t="s">
        <v>985</v>
      </c>
      <c r="B103" s="2" t="s">
        <v>986</v>
      </c>
      <c r="C103" s="2">
        <v>9.0</v>
      </c>
      <c r="D103" s="2">
        <v>2.0</v>
      </c>
      <c r="E103" s="2" t="s">
        <v>509</v>
      </c>
      <c r="F103" s="2" t="s">
        <v>876</v>
      </c>
    </row>
    <row r="104" ht="15.75" customHeight="1">
      <c r="A104" s="2" t="s">
        <v>987</v>
      </c>
      <c r="B104" s="2" t="s">
        <v>988</v>
      </c>
      <c r="C104" s="2">
        <v>97.0</v>
      </c>
      <c r="D104" s="2">
        <v>5.0</v>
      </c>
      <c r="E104" s="2" t="s">
        <v>509</v>
      </c>
      <c r="F104" s="2" t="s">
        <v>13</v>
      </c>
    </row>
    <row r="105" ht="15.75" customHeight="1">
      <c r="A105" s="2" t="s">
        <v>270</v>
      </c>
      <c r="B105" s="2" t="s">
        <v>271</v>
      </c>
      <c r="C105" s="2">
        <v>41.0</v>
      </c>
      <c r="D105" s="2">
        <v>6.0</v>
      </c>
      <c r="E105" s="2" t="s">
        <v>509</v>
      </c>
      <c r="F105" s="2" t="s">
        <v>22</v>
      </c>
    </row>
    <row r="106" ht="15.75" customHeight="1">
      <c r="A106" s="2" t="s">
        <v>989</v>
      </c>
      <c r="B106" s="2" t="s">
        <v>990</v>
      </c>
      <c r="C106" s="2">
        <v>20.0</v>
      </c>
      <c r="D106" s="2">
        <v>5.0</v>
      </c>
      <c r="E106" s="2" t="s">
        <v>509</v>
      </c>
      <c r="F106" s="2" t="s">
        <v>13</v>
      </c>
    </row>
    <row r="107" ht="15.75" customHeight="1">
      <c r="A107" s="2" t="s">
        <v>991</v>
      </c>
      <c r="B107" s="2" t="s">
        <v>992</v>
      </c>
      <c r="C107" s="2">
        <v>22.0</v>
      </c>
      <c r="D107" s="2">
        <v>7.0</v>
      </c>
      <c r="E107" s="2" t="s">
        <v>509</v>
      </c>
      <c r="F107" s="2" t="s">
        <v>13</v>
      </c>
    </row>
    <row r="108" ht="15.75" customHeight="1">
      <c r="A108" s="2" t="s">
        <v>993</v>
      </c>
      <c r="B108" s="2" t="s">
        <v>994</v>
      </c>
      <c r="C108" s="2">
        <v>157.0</v>
      </c>
      <c r="D108" s="2">
        <v>7.0</v>
      </c>
      <c r="E108" s="2" t="s">
        <v>509</v>
      </c>
      <c r="F108" s="2" t="s">
        <v>13</v>
      </c>
    </row>
    <row r="109" ht="15.75" customHeight="1">
      <c r="A109" s="2" t="s">
        <v>995</v>
      </c>
      <c r="B109" s="2" t="s">
        <v>996</v>
      </c>
      <c r="C109" s="2">
        <v>18.0</v>
      </c>
      <c r="D109" s="2">
        <v>4.0</v>
      </c>
      <c r="E109" s="2" t="s">
        <v>509</v>
      </c>
      <c r="F109" s="2" t="s">
        <v>876</v>
      </c>
    </row>
    <row r="110" ht="15.75" customHeight="1">
      <c r="A110" s="2" t="s">
        <v>997</v>
      </c>
      <c r="B110" s="2" t="s">
        <v>998</v>
      </c>
      <c r="C110" s="2">
        <v>47.0</v>
      </c>
      <c r="D110" s="2">
        <v>6.0</v>
      </c>
      <c r="E110" s="2" t="s">
        <v>509</v>
      </c>
      <c r="F110" s="2" t="s">
        <v>13</v>
      </c>
    </row>
    <row r="111" ht="15.75" customHeight="1">
      <c r="A111" s="2" t="s">
        <v>999</v>
      </c>
      <c r="B111" s="2" t="s">
        <v>1000</v>
      </c>
      <c r="C111" s="2">
        <v>83.0</v>
      </c>
      <c r="D111" s="2">
        <v>7.0</v>
      </c>
      <c r="E111" s="2" t="s">
        <v>509</v>
      </c>
      <c r="F111" s="2" t="s">
        <v>13</v>
      </c>
    </row>
    <row r="112" ht="15.75" customHeight="1">
      <c r="A112" s="2" t="s">
        <v>1001</v>
      </c>
      <c r="B112" s="2" t="s">
        <v>1002</v>
      </c>
      <c r="C112" s="2">
        <v>19.0</v>
      </c>
      <c r="D112" s="2">
        <v>3.0</v>
      </c>
      <c r="E112" s="2" t="s">
        <v>509</v>
      </c>
      <c r="F112" s="2" t="s">
        <v>98</v>
      </c>
    </row>
    <row r="113" ht="15.75" customHeight="1">
      <c r="A113" s="2" t="s">
        <v>1003</v>
      </c>
      <c r="B113" s="2" t="s">
        <v>1004</v>
      </c>
      <c r="C113" s="2">
        <v>30.0</v>
      </c>
      <c r="D113" s="2">
        <v>7.0</v>
      </c>
      <c r="E113" s="2" t="s">
        <v>509</v>
      </c>
      <c r="F113" s="2" t="s">
        <v>185</v>
      </c>
    </row>
    <row r="114" ht="15.75" customHeight="1">
      <c r="A114" s="2" t="s">
        <v>298</v>
      </c>
      <c r="B114" s="2" t="s">
        <v>299</v>
      </c>
      <c r="C114" s="2">
        <v>71.0</v>
      </c>
      <c r="D114" s="2">
        <v>6.0</v>
      </c>
      <c r="E114" s="2" t="s">
        <v>509</v>
      </c>
      <c r="F114" s="2" t="s">
        <v>13</v>
      </c>
    </row>
    <row r="115" ht="15.75" customHeight="1">
      <c r="A115" s="2" t="s">
        <v>1005</v>
      </c>
      <c r="B115" s="2" t="s">
        <v>1006</v>
      </c>
      <c r="C115" s="2">
        <v>14.0</v>
      </c>
      <c r="D115" s="2">
        <v>7.0</v>
      </c>
      <c r="E115" s="2" t="s">
        <v>509</v>
      </c>
      <c r="F115" s="2" t="s">
        <v>13</v>
      </c>
    </row>
    <row r="116" ht="15.75" customHeight="1">
      <c r="A116" s="2" t="s">
        <v>1007</v>
      </c>
      <c r="B116" s="2" t="s">
        <v>1008</v>
      </c>
      <c r="C116" s="2">
        <v>13.0</v>
      </c>
      <c r="D116" s="2">
        <v>7.0</v>
      </c>
      <c r="E116" s="2" t="s">
        <v>509</v>
      </c>
      <c r="F116" s="2" t="s">
        <v>13</v>
      </c>
    </row>
    <row r="117" ht="15.75" customHeight="1">
      <c r="A117" s="2" t="s">
        <v>1009</v>
      </c>
      <c r="B117" s="2" t="s">
        <v>1010</v>
      </c>
      <c r="C117" s="2">
        <v>17.0</v>
      </c>
      <c r="D117" s="2">
        <v>7.0</v>
      </c>
      <c r="E117" s="2" t="s">
        <v>509</v>
      </c>
      <c r="F117" s="2" t="s">
        <v>22</v>
      </c>
    </row>
    <row r="118" ht="15.75" customHeight="1">
      <c r="A118" s="2" t="s">
        <v>1011</v>
      </c>
      <c r="B118" s="2" t="s">
        <v>1012</v>
      </c>
      <c r="C118" s="2">
        <v>137.0</v>
      </c>
      <c r="D118" s="2">
        <v>7.0</v>
      </c>
      <c r="E118" s="2" t="s">
        <v>509</v>
      </c>
      <c r="F118" s="2" t="s">
        <v>526</v>
      </c>
    </row>
    <row r="119" ht="15.75" customHeight="1">
      <c r="A119" s="2" t="s">
        <v>1013</v>
      </c>
      <c r="B119" s="2" t="s">
        <v>1014</v>
      </c>
      <c r="C119" s="2">
        <v>96.0</v>
      </c>
      <c r="D119" s="2">
        <v>7.0</v>
      </c>
      <c r="E119" s="2" t="s">
        <v>509</v>
      </c>
      <c r="F119" s="2" t="s">
        <v>13</v>
      </c>
    </row>
    <row r="120" ht="15.75" customHeight="1">
      <c r="A120" s="2" t="s">
        <v>310</v>
      </c>
      <c r="B120" s="2" t="s">
        <v>311</v>
      </c>
      <c r="C120" s="2">
        <v>79.0</v>
      </c>
      <c r="D120" s="2">
        <v>6.0</v>
      </c>
      <c r="E120" s="2" t="s">
        <v>509</v>
      </c>
      <c r="F120" s="2" t="s">
        <v>57</v>
      </c>
    </row>
    <row r="121" ht="15.75" customHeight="1">
      <c r="A121" s="2" t="s">
        <v>1015</v>
      </c>
      <c r="B121" s="2" t="s">
        <v>1016</v>
      </c>
      <c r="C121" s="2">
        <v>13.0</v>
      </c>
      <c r="D121" s="2">
        <v>5.0</v>
      </c>
      <c r="E121" s="2" t="s">
        <v>509</v>
      </c>
      <c r="F121" s="2" t="s">
        <v>131</v>
      </c>
    </row>
    <row r="122" ht="15.75" customHeight="1">
      <c r="A122" s="2" t="s">
        <v>314</v>
      </c>
      <c r="B122" s="2" t="s">
        <v>315</v>
      </c>
      <c r="C122" s="2">
        <v>26.0</v>
      </c>
      <c r="D122" s="2">
        <v>6.0</v>
      </c>
      <c r="E122" s="2" t="s">
        <v>509</v>
      </c>
      <c r="F122" s="2" t="s">
        <v>13</v>
      </c>
    </row>
    <row r="123" ht="15.75" customHeight="1">
      <c r="A123" s="2" t="s">
        <v>1017</v>
      </c>
      <c r="B123" s="2" t="s">
        <v>1018</v>
      </c>
      <c r="C123" s="2">
        <v>43.0</v>
      </c>
      <c r="D123" s="2">
        <v>6.0</v>
      </c>
      <c r="E123" s="2" t="s">
        <v>509</v>
      </c>
      <c r="F123" s="2" t="s">
        <v>98</v>
      </c>
    </row>
    <row r="124" ht="15.75" customHeight="1">
      <c r="A124" s="2" t="s">
        <v>874</v>
      </c>
      <c r="B124" s="2" t="s">
        <v>875</v>
      </c>
      <c r="C124" s="2">
        <v>84.0</v>
      </c>
      <c r="D124" s="2">
        <v>7.0</v>
      </c>
      <c r="E124" s="2" t="s">
        <v>509</v>
      </c>
      <c r="F124" s="2" t="s">
        <v>22</v>
      </c>
    </row>
    <row r="125" ht="15.75" customHeight="1">
      <c r="A125" s="2" t="s">
        <v>1019</v>
      </c>
      <c r="B125" s="2" t="s">
        <v>1020</v>
      </c>
      <c r="C125" s="2">
        <v>119.0</v>
      </c>
      <c r="D125" s="2">
        <v>6.0</v>
      </c>
      <c r="E125" s="2" t="s">
        <v>509</v>
      </c>
      <c r="F125" s="2" t="s">
        <v>13</v>
      </c>
    </row>
    <row r="126" ht="15.75" customHeight="1">
      <c r="A126" s="2" t="s">
        <v>845</v>
      </c>
      <c r="B126" s="2" t="s">
        <v>846</v>
      </c>
      <c r="C126" s="2">
        <v>304.0</v>
      </c>
      <c r="D126" s="2">
        <v>7.0</v>
      </c>
      <c r="E126" s="2" t="s">
        <v>509</v>
      </c>
      <c r="F126" s="2" t="s">
        <v>33</v>
      </c>
    </row>
    <row r="127" ht="15.75" customHeight="1">
      <c r="A127" s="2" t="s">
        <v>1021</v>
      </c>
      <c r="B127" s="2" t="s">
        <v>1022</v>
      </c>
      <c r="C127" s="2">
        <v>104.0</v>
      </c>
      <c r="D127" s="2">
        <v>7.0</v>
      </c>
      <c r="E127" s="2" t="s">
        <v>509</v>
      </c>
      <c r="F127" s="2" t="s">
        <v>13</v>
      </c>
    </row>
    <row r="128" ht="15.75" customHeight="1">
      <c r="A128" s="2" t="s">
        <v>1023</v>
      </c>
      <c r="B128" s="2" t="s">
        <v>1024</v>
      </c>
      <c r="C128" s="2">
        <v>90.0</v>
      </c>
      <c r="D128" s="2">
        <v>6.0</v>
      </c>
      <c r="E128" s="2" t="s">
        <v>509</v>
      </c>
      <c r="F128" s="2" t="s">
        <v>13</v>
      </c>
    </row>
    <row r="129" ht="15.75" customHeight="1">
      <c r="A129" s="2" t="s">
        <v>1025</v>
      </c>
      <c r="B129" s="2" t="s">
        <v>1026</v>
      </c>
      <c r="C129" s="2">
        <v>27.0</v>
      </c>
      <c r="D129" s="2">
        <v>5.0</v>
      </c>
      <c r="E129" s="2" t="s">
        <v>509</v>
      </c>
      <c r="F129" s="2" t="s">
        <v>22</v>
      </c>
    </row>
    <row r="130" ht="15.75" customHeight="1">
      <c r="A130" s="2" t="s">
        <v>1027</v>
      </c>
      <c r="B130" s="2" t="s">
        <v>1028</v>
      </c>
      <c r="C130" s="2">
        <v>28.0</v>
      </c>
      <c r="D130" s="2">
        <v>7.0</v>
      </c>
      <c r="E130" s="2" t="s">
        <v>509</v>
      </c>
      <c r="F130" s="2" t="s">
        <v>526</v>
      </c>
    </row>
    <row r="131" ht="15.75" customHeight="1">
      <c r="A131" s="2" t="s">
        <v>38</v>
      </c>
      <c r="B131" s="2" t="s">
        <v>39</v>
      </c>
      <c r="C131" s="2">
        <v>205.0</v>
      </c>
      <c r="D131" s="2">
        <v>7.0</v>
      </c>
      <c r="E131" s="2" t="s">
        <v>509</v>
      </c>
      <c r="F131" s="2" t="s">
        <v>13</v>
      </c>
    </row>
    <row r="132" ht="15.75" customHeight="1">
      <c r="A132" s="2" t="s">
        <v>1029</v>
      </c>
      <c r="B132" s="2" t="s">
        <v>1030</v>
      </c>
      <c r="C132" s="2">
        <v>46.0</v>
      </c>
      <c r="D132" s="2">
        <v>5.0</v>
      </c>
      <c r="E132" s="2" t="s">
        <v>509</v>
      </c>
      <c r="F132" s="2" t="s">
        <v>92</v>
      </c>
    </row>
    <row r="133" ht="15.75" customHeight="1">
      <c r="A133" s="2" t="s">
        <v>1031</v>
      </c>
      <c r="B133" s="2" t="s">
        <v>1032</v>
      </c>
      <c r="C133" s="2">
        <v>40.0</v>
      </c>
      <c r="D133" s="2">
        <v>7.0</v>
      </c>
      <c r="E133" s="2" t="s">
        <v>509</v>
      </c>
      <c r="F133" s="2" t="s">
        <v>13</v>
      </c>
    </row>
    <row r="134" ht="15.75" customHeight="1">
      <c r="A134" s="2" t="s">
        <v>527</v>
      </c>
      <c r="B134" s="2" t="s">
        <v>528</v>
      </c>
      <c r="C134" s="2">
        <v>71.0</v>
      </c>
      <c r="D134" s="2">
        <v>5.0</v>
      </c>
      <c r="E134" s="2" t="s">
        <v>509</v>
      </c>
      <c r="F134" s="2" t="s">
        <v>13</v>
      </c>
    </row>
    <row r="135" ht="15.75" customHeight="1">
      <c r="A135" s="2" t="s">
        <v>1033</v>
      </c>
      <c r="B135" s="2" t="s">
        <v>1034</v>
      </c>
      <c r="C135" s="2">
        <v>178.0</v>
      </c>
      <c r="D135" s="2">
        <v>7.0</v>
      </c>
      <c r="E135" s="2" t="s">
        <v>509</v>
      </c>
      <c r="F135" s="2" t="s">
        <v>22</v>
      </c>
    </row>
    <row r="136" ht="15.75" customHeight="1">
      <c r="A136" s="2" t="s">
        <v>1035</v>
      </c>
      <c r="B136" s="2" t="s">
        <v>1036</v>
      </c>
      <c r="C136" s="2">
        <v>242.0</v>
      </c>
      <c r="D136" s="2">
        <v>4.0</v>
      </c>
      <c r="E136" s="2" t="s">
        <v>509</v>
      </c>
      <c r="F136" s="2" t="s">
        <v>13</v>
      </c>
    </row>
    <row r="137" ht="15.75" customHeight="1">
      <c r="A137" s="2" t="s">
        <v>1037</v>
      </c>
      <c r="B137" s="2" t="s">
        <v>1038</v>
      </c>
      <c r="C137" s="2">
        <v>44.0</v>
      </c>
      <c r="D137" s="2">
        <v>6.0</v>
      </c>
      <c r="E137" s="2" t="s">
        <v>509</v>
      </c>
      <c r="F137" s="2" t="s">
        <v>13</v>
      </c>
    </row>
    <row r="138" ht="15.75" customHeight="1">
      <c r="A138" s="2" t="s">
        <v>1039</v>
      </c>
      <c r="B138" s="2" t="s">
        <v>1040</v>
      </c>
      <c r="C138" s="2">
        <v>25.0</v>
      </c>
      <c r="D138" s="2">
        <v>4.0</v>
      </c>
      <c r="E138" s="2" t="s">
        <v>509</v>
      </c>
      <c r="F138" s="2" t="s">
        <v>819</v>
      </c>
    </row>
    <row r="139" ht="15.75" customHeight="1">
      <c r="A139" s="2" t="s">
        <v>847</v>
      </c>
      <c r="B139" s="2" t="s">
        <v>848</v>
      </c>
      <c r="C139" s="2">
        <v>335.0</v>
      </c>
      <c r="D139" s="2">
        <v>5.0</v>
      </c>
      <c r="E139" s="2" t="s">
        <v>509</v>
      </c>
      <c r="F139" s="2" t="s">
        <v>13</v>
      </c>
    </row>
    <row r="140" ht="15.75" customHeight="1">
      <c r="A140" s="2" t="s">
        <v>1041</v>
      </c>
      <c r="B140" s="2" t="s">
        <v>1042</v>
      </c>
      <c r="C140" s="2">
        <v>135.0</v>
      </c>
      <c r="D140" s="2">
        <v>7.0</v>
      </c>
      <c r="E140" s="2" t="s">
        <v>509</v>
      </c>
      <c r="F140" s="2" t="s">
        <v>13</v>
      </c>
    </row>
    <row r="141" ht="15.75" customHeight="1">
      <c r="A141" s="2" t="s">
        <v>1043</v>
      </c>
      <c r="B141" s="2" t="s">
        <v>1044</v>
      </c>
      <c r="C141" s="2">
        <v>43.0</v>
      </c>
      <c r="D141" s="2">
        <v>7.0</v>
      </c>
      <c r="E141" s="2" t="s">
        <v>509</v>
      </c>
      <c r="F141" s="2" t="s">
        <v>876</v>
      </c>
    </row>
    <row r="142" ht="15.75" customHeight="1">
      <c r="A142" s="2" t="s">
        <v>1045</v>
      </c>
      <c r="B142" s="2" t="s">
        <v>1046</v>
      </c>
      <c r="C142" s="2">
        <v>27.0</v>
      </c>
      <c r="D142" s="2">
        <v>5.0</v>
      </c>
      <c r="E142" s="2" t="s">
        <v>509</v>
      </c>
      <c r="F142" s="2" t="s">
        <v>13</v>
      </c>
    </row>
    <row r="143" ht="15.75" customHeight="1">
      <c r="A143" s="2" t="s">
        <v>1047</v>
      </c>
      <c r="B143" s="2" t="s">
        <v>1048</v>
      </c>
      <c r="C143" s="2">
        <v>43.0</v>
      </c>
      <c r="D143" s="2">
        <v>7.0</v>
      </c>
      <c r="E143" s="2" t="s">
        <v>509</v>
      </c>
      <c r="F143" s="2" t="s">
        <v>13</v>
      </c>
    </row>
    <row r="144" ht="15.75" customHeight="1">
      <c r="A144" s="2" t="s">
        <v>1049</v>
      </c>
      <c r="B144" s="2" t="s">
        <v>1050</v>
      </c>
      <c r="C144" s="2">
        <v>39.0</v>
      </c>
      <c r="D144" s="2">
        <v>7.0</v>
      </c>
      <c r="E144" s="2" t="s">
        <v>509</v>
      </c>
      <c r="F144" s="2" t="s">
        <v>13</v>
      </c>
    </row>
    <row r="145" ht="15.75" customHeight="1">
      <c r="A145" s="2" t="s">
        <v>864</v>
      </c>
      <c r="B145" s="2" t="s">
        <v>865</v>
      </c>
      <c r="C145" s="2">
        <v>123.0</v>
      </c>
      <c r="D145" s="2">
        <v>7.0</v>
      </c>
      <c r="E145" s="2" t="s">
        <v>509</v>
      </c>
      <c r="F145" s="2" t="s">
        <v>13</v>
      </c>
    </row>
    <row r="146" ht="15.75" customHeight="1">
      <c r="A146" s="2" t="s">
        <v>1051</v>
      </c>
      <c r="B146" s="2" t="s">
        <v>1052</v>
      </c>
      <c r="C146" s="2">
        <v>30.0</v>
      </c>
      <c r="D146" s="2">
        <v>4.0</v>
      </c>
      <c r="E146" s="2" t="s">
        <v>509</v>
      </c>
      <c r="F146" s="2" t="s">
        <v>92</v>
      </c>
    </row>
    <row r="147" ht="15.75" customHeight="1">
      <c r="A147" s="2" t="s">
        <v>1053</v>
      </c>
      <c r="B147" s="2" t="s">
        <v>1054</v>
      </c>
      <c r="C147" s="2">
        <v>126.0</v>
      </c>
      <c r="D147" s="2">
        <v>7.0</v>
      </c>
      <c r="E147" s="2" t="s">
        <v>509</v>
      </c>
      <c r="F147" s="2" t="s">
        <v>13</v>
      </c>
    </row>
    <row r="148" ht="15.75" customHeight="1">
      <c r="A148" s="2" t="s">
        <v>1055</v>
      </c>
      <c r="B148" s="2" t="s">
        <v>1056</v>
      </c>
      <c r="C148" s="2">
        <v>40.0</v>
      </c>
      <c r="D148" s="2">
        <v>7.0</v>
      </c>
      <c r="E148" s="2" t="s">
        <v>509</v>
      </c>
      <c r="F148" s="2" t="s">
        <v>92</v>
      </c>
    </row>
    <row r="149" ht="15.75" customHeight="1">
      <c r="A149" s="2" t="s">
        <v>1057</v>
      </c>
      <c r="B149" s="2" t="s">
        <v>1058</v>
      </c>
      <c r="C149" s="2">
        <v>41.0</v>
      </c>
      <c r="D149" s="2">
        <v>7.0</v>
      </c>
      <c r="E149" s="2" t="s">
        <v>509</v>
      </c>
      <c r="F149" s="2" t="s">
        <v>22</v>
      </c>
    </row>
    <row r="150" ht="15.75" customHeight="1">
      <c r="A150" s="2" t="s">
        <v>849</v>
      </c>
      <c r="B150" s="2" t="s">
        <v>850</v>
      </c>
      <c r="C150" s="2">
        <v>507.0</v>
      </c>
      <c r="D150" s="2">
        <v>6.0</v>
      </c>
      <c r="E150" s="2" t="s">
        <v>851</v>
      </c>
      <c r="F150" s="2" t="s">
        <v>13</v>
      </c>
      <c r="H150" s="2">
        <f>SUM(C150:C152, C154:C156)/SUM(C150:C156)</f>
        <v>0.6900228484</v>
      </c>
    </row>
    <row r="151" ht="15.75" customHeight="1">
      <c r="A151" s="2" t="s">
        <v>1059</v>
      </c>
      <c r="B151" s="2" t="s">
        <v>1060</v>
      </c>
      <c r="C151" s="2">
        <v>9.0</v>
      </c>
      <c r="D151" s="2">
        <v>7.0</v>
      </c>
      <c r="E151" s="2" t="s">
        <v>851</v>
      </c>
      <c r="F151" s="2" t="s">
        <v>13</v>
      </c>
    </row>
    <row r="152" ht="15.75" customHeight="1">
      <c r="A152" s="2" t="s">
        <v>1061</v>
      </c>
      <c r="B152" s="2" t="s">
        <v>1062</v>
      </c>
      <c r="C152" s="2">
        <v>47.0</v>
      </c>
      <c r="D152" s="2">
        <v>7.0</v>
      </c>
      <c r="E152" s="2" t="s">
        <v>851</v>
      </c>
      <c r="F152" s="2" t="s">
        <v>92</v>
      </c>
    </row>
    <row r="153" ht="15.75" customHeight="1">
      <c r="A153" s="2" t="s">
        <v>852</v>
      </c>
      <c r="B153" s="2" t="s">
        <v>853</v>
      </c>
      <c r="C153" s="2">
        <v>407.0</v>
      </c>
      <c r="D153" s="2">
        <v>0.0</v>
      </c>
      <c r="E153" s="2" t="s">
        <v>851</v>
      </c>
      <c r="F153" s="2" t="s">
        <v>13</v>
      </c>
    </row>
    <row r="154" ht="15.75" customHeight="1">
      <c r="A154" s="2" t="s">
        <v>1063</v>
      </c>
      <c r="B154" s="2" t="s">
        <v>1064</v>
      </c>
      <c r="C154" s="2">
        <v>229.0</v>
      </c>
      <c r="D154" s="2">
        <v>5.0</v>
      </c>
      <c r="E154" s="2" t="s">
        <v>851</v>
      </c>
      <c r="F154" s="2" t="s">
        <v>13</v>
      </c>
    </row>
    <row r="155" ht="15.75" customHeight="1">
      <c r="A155" s="2" t="s">
        <v>1065</v>
      </c>
      <c r="B155" s="2" t="s">
        <v>1066</v>
      </c>
      <c r="C155" s="2">
        <v>92.0</v>
      </c>
      <c r="D155" s="2">
        <v>3.0</v>
      </c>
      <c r="E155" s="2" t="s">
        <v>851</v>
      </c>
      <c r="F155" s="2" t="s">
        <v>70</v>
      </c>
    </row>
    <row r="156" ht="15.75" customHeight="1">
      <c r="A156" s="2" t="s">
        <v>1067</v>
      </c>
      <c r="B156" s="2" t="s">
        <v>1068</v>
      </c>
      <c r="C156" s="2">
        <v>22.0</v>
      </c>
      <c r="D156" s="2">
        <v>7.0</v>
      </c>
      <c r="E156" s="2" t="s">
        <v>851</v>
      </c>
      <c r="F156" s="2" t="s">
        <v>13</v>
      </c>
    </row>
    <row r="157" ht="15.75" customHeight="1">
      <c r="A157" s="2" t="s">
        <v>1069</v>
      </c>
      <c r="B157" s="2" t="s">
        <v>1070</v>
      </c>
      <c r="C157" s="2">
        <v>73.0</v>
      </c>
      <c r="D157" s="2">
        <v>6.0</v>
      </c>
      <c r="E157" s="2" t="s">
        <v>534</v>
      </c>
      <c r="F157" s="2" t="s">
        <v>22</v>
      </c>
      <c r="G157" s="3" t="s">
        <v>416</v>
      </c>
      <c r="H157" s="2">
        <f>SUM(C157:C165)/SUM(C157:C165)</f>
        <v>1</v>
      </c>
    </row>
    <row r="158" ht="15.75" customHeight="1">
      <c r="A158" s="2" t="s">
        <v>413</v>
      </c>
      <c r="B158" s="2" t="s">
        <v>414</v>
      </c>
      <c r="C158" s="2">
        <v>54.0</v>
      </c>
      <c r="D158" s="2">
        <v>6.0</v>
      </c>
      <c r="E158" s="2" t="s">
        <v>534</v>
      </c>
      <c r="F158" s="2" t="s">
        <v>13</v>
      </c>
    </row>
    <row r="159" ht="15.75" customHeight="1">
      <c r="A159" s="2" t="s">
        <v>1071</v>
      </c>
      <c r="B159" s="2" t="s">
        <v>1072</v>
      </c>
      <c r="C159" s="2">
        <v>59.0</v>
      </c>
      <c r="D159" s="2">
        <v>5.0</v>
      </c>
      <c r="E159" s="2" t="s">
        <v>534</v>
      </c>
      <c r="F159" s="2" t="s">
        <v>13</v>
      </c>
    </row>
    <row r="160" ht="15.75" customHeight="1">
      <c r="A160" s="2" t="s">
        <v>1073</v>
      </c>
      <c r="B160" s="2" t="s">
        <v>1074</v>
      </c>
      <c r="C160" s="2">
        <v>93.0</v>
      </c>
      <c r="D160" s="2">
        <v>3.0</v>
      </c>
      <c r="E160" s="2" t="s">
        <v>534</v>
      </c>
      <c r="F160" s="2" t="s">
        <v>13</v>
      </c>
    </row>
    <row r="161" ht="15.75" customHeight="1">
      <c r="A161" s="2" t="s">
        <v>1075</v>
      </c>
      <c r="B161" s="2" t="s">
        <v>1076</v>
      </c>
      <c r="C161" s="2">
        <v>52.0</v>
      </c>
      <c r="D161" s="2">
        <v>6.0</v>
      </c>
      <c r="E161" s="2" t="s">
        <v>534</v>
      </c>
      <c r="F161" s="2" t="s">
        <v>13</v>
      </c>
    </row>
    <row r="162" ht="15.75" customHeight="1">
      <c r="A162" s="2" t="s">
        <v>1077</v>
      </c>
      <c r="B162" s="2" t="s">
        <v>1078</v>
      </c>
      <c r="C162" s="2">
        <v>39.0</v>
      </c>
      <c r="D162" s="2">
        <v>7.0</v>
      </c>
      <c r="E162" s="2" t="s">
        <v>534</v>
      </c>
      <c r="F162" s="2" t="s">
        <v>13</v>
      </c>
    </row>
    <row r="163" ht="15.75" customHeight="1">
      <c r="A163" s="2" t="s">
        <v>1079</v>
      </c>
      <c r="B163" s="2" t="s">
        <v>1080</v>
      </c>
      <c r="C163" s="2">
        <v>89.0</v>
      </c>
      <c r="D163" s="2">
        <v>5.0</v>
      </c>
      <c r="E163" s="2" t="s">
        <v>534</v>
      </c>
      <c r="F163" s="2" t="s">
        <v>13</v>
      </c>
    </row>
    <row r="164" ht="15.75" customHeight="1">
      <c r="A164" s="2" t="s">
        <v>800</v>
      </c>
      <c r="B164" s="2" t="s">
        <v>801</v>
      </c>
      <c r="C164" s="2">
        <v>79.0</v>
      </c>
      <c r="D164" s="2">
        <v>6.0</v>
      </c>
      <c r="E164" s="2" t="s">
        <v>534</v>
      </c>
      <c r="F164" s="2" t="s">
        <v>13</v>
      </c>
    </row>
    <row r="165" ht="15.75" customHeight="1">
      <c r="A165" s="2" t="s">
        <v>1081</v>
      </c>
      <c r="B165" s="2" t="s">
        <v>1082</v>
      </c>
      <c r="C165" s="2">
        <v>39.0</v>
      </c>
      <c r="D165" s="2">
        <v>5.0</v>
      </c>
      <c r="E165" s="2" t="s">
        <v>534</v>
      </c>
      <c r="F165" s="2" t="s">
        <v>13</v>
      </c>
    </row>
    <row r="166" ht="15.75" customHeight="1">
      <c r="A166" s="2" t="s">
        <v>1083</v>
      </c>
      <c r="B166" s="2" t="s">
        <v>1084</v>
      </c>
      <c r="C166" s="2">
        <v>102.0</v>
      </c>
      <c r="D166" s="2">
        <v>5.0</v>
      </c>
      <c r="E166" s="2" t="s">
        <v>519</v>
      </c>
      <c r="F166" s="2" t="s">
        <v>131</v>
      </c>
      <c r="G166" s="3" t="s">
        <v>54</v>
      </c>
      <c r="H166" s="2">
        <f>SUM(C166:C171)/SUM(C166:C172)</f>
        <v>0.6558197747</v>
      </c>
    </row>
    <row r="167" ht="15.75" customHeight="1">
      <c r="A167" s="2" t="s">
        <v>1085</v>
      </c>
      <c r="B167" s="2" t="s">
        <v>1086</v>
      </c>
      <c r="C167" s="2">
        <v>129.0</v>
      </c>
      <c r="D167" s="2">
        <v>7.0</v>
      </c>
      <c r="E167" s="2" t="s">
        <v>519</v>
      </c>
      <c r="F167" s="2" t="s">
        <v>13</v>
      </c>
    </row>
    <row r="168" ht="15.75" customHeight="1">
      <c r="A168" s="2" t="s">
        <v>1087</v>
      </c>
      <c r="B168" s="2" t="s">
        <v>1088</v>
      </c>
      <c r="C168" s="2">
        <v>13.0</v>
      </c>
      <c r="D168" s="2">
        <v>5.0</v>
      </c>
      <c r="E168" s="2" t="s">
        <v>519</v>
      </c>
      <c r="F168" s="2" t="s">
        <v>22</v>
      </c>
    </row>
    <row r="169" ht="15.75" customHeight="1">
      <c r="A169" s="2" t="s">
        <v>1089</v>
      </c>
      <c r="B169" s="2" t="s">
        <v>1090</v>
      </c>
      <c r="C169" s="2">
        <v>141.0</v>
      </c>
      <c r="D169" s="2">
        <v>6.0</v>
      </c>
      <c r="E169" s="2" t="s">
        <v>519</v>
      </c>
      <c r="F169" s="2" t="s">
        <v>13</v>
      </c>
    </row>
    <row r="170" ht="15.75" customHeight="1">
      <c r="A170" s="2" t="s">
        <v>1091</v>
      </c>
      <c r="B170" s="2" t="s">
        <v>1092</v>
      </c>
      <c r="C170" s="2">
        <v>72.0</v>
      </c>
      <c r="D170" s="2">
        <v>4.0</v>
      </c>
      <c r="E170" s="2" t="s">
        <v>519</v>
      </c>
      <c r="F170" s="2" t="s">
        <v>57</v>
      </c>
    </row>
    <row r="171" ht="15.75" customHeight="1">
      <c r="A171" s="2" t="s">
        <v>1093</v>
      </c>
      <c r="B171" s="2" t="s">
        <v>1094</v>
      </c>
      <c r="C171" s="2">
        <v>67.0</v>
      </c>
      <c r="D171" s="2">
        <v>7.0</v>
      </c>
      <c r="E171" s="2" t="s">
        <v>519</v>
      </c>
      <c r="F171" s="2" t="s">
        <v>13</v>
      </c>
    </row>
    <row r="172" ht="15.75" customHeight="1">
      <c r="A172" s="2" t="s">
        <v>73</v>
      </c>
      <c r="B172" s="2" t="s">
        <v>74</v>
      </c>
      <c r="C172" s="2">
        <v>275.0</v>
      </c>
      <c r="D172" s="2">
        <v>0.0</v>
      </c>
      <c r="E172" s="2" t="s">
        <v>519</v>
      </c>
      <c r="F172" s="2" t="s">
        <v>13</v>
      </c>
    </row>
    <row r="173" ht="15.75" customHeight="1">
      <c r="A173" s="2" t="s">
        <v>1095</v>
      </c>
      <c r="B173" s="2" t="s">
        <v>1096</v>
      </c>
      <c r="C173" s="2">
        <v>73.0</v>
      </c>
      <c r="D173" s="2">
        <v>7.0</v>
      </c>
      <c r="E173" s="2" t="s">
        <v>1097</v>
      </c>
      <c r="F173" s="2" t="s">
        <v>1098</v>
      </c>
      <c r="G173" s="3" t="s">
        <v>434</v>
      </c>
      <c r="H173" s="2">
        <f>1</f>
        <v>1</v>
      </c>
    </row>
    <row r="174" ht="15.75" customHeight="1">
      <c r="A174" s="2" t="s">
        <v>1099</v>
      </c>
      <c r="B174" s="2" t="s">
        <v>1100</v>
      </c>
      <c r="C174" s="2">
        <v>43.0</v>
      </c>
      <c r="D174" s="2">
        <v>7.0</v>
      </c>
      <c r="E174" s="2" t="s">
        <v>1101</v>
      </c>
      <c r="F174" s="2" t="s">
        <v>22</v>
      </c>
      <c r="H174" s="2">
        <v>1.0</v>
      </c>
    </row>
    <row r="175" ht="15.75" customHeight="1">
      <c r="A175" s="2" t="s">
        <v>1102</v>
      </c>
      <c r="B175" s="2" t="s">
        <v>1103</v>
      </c>
      <c r="C175" s="2">
        <v>85.0</v>
      </c>
      <c r="D175" s="2">
        <v>0.0</v>
      </c>
      <c r="E175" s="2" t="s">
        <v>1104</v>
      </c>
      <c r="F175" s="2" t="s">
        <v>13</v>
      </c>
      <c r="H175" s="2">
        <v>0.0</v>
      </c>
    </row>
    <row r="176" ht="15.75" customHeight="1">
      <c r="A176" s="2" t="s">
        <v>866</v>
      </c>
      <c r="B176" s="2" t="s">
        <v>867</v>
      </c>
      <c r="C176" s="2">
        <v>14.0</v>
      </c>
      <c r="D176" s="2">
        <v>3.0</v>
      </c>
      <c r="E176" s="2" t="s">
        <v>535</v>
      </c>
      <c r="F176" s="2" t="s">
        <v>13</v>
      </c>
      <c r="H176" s="2">
        <f>SUM(C176:C179)/SUM(C176:C180)</f>
        <v>0.9318181818</v>
      </c>
    </row>
    <row r="177" ht="15.75" customHeight="1">
      <c r="A177" s="2" t="s">
        <v>1105</v>
      </c>
      <c r="B177" s="2" t="s">
        <v>1106</v>
      </c>
      <c r="C177" s="2">
        <v>49.0</v>
      </c>
      <c r="D177" s="2">
        <v>7.0</v>
      </c>
      <c r="E177" s="2" t="s">
        <v>535</v>
      </c>
      <c r="F177" s="2" t="s">
        <v>13</v>
      </c>
    </row>
    <row r="178" ht="15.75" customHeight="1">
      <c r="A178" s="2" t="s">
        <v>1107</v>
      </c>
      <c r="B178" s="2" t="s">
        <v>1108</v>
      </c>
      <c r="C178" s="2">
        <v>28.0</v>
      </c>
      <c r="D178" s="2">
        <v>7.0</v>
      </c>
      <c r="E178" s="2" t="s">
        <v>535</v>
      </c>
      <c r="F178" s="2" t="s">
        <v>13</v>
      </c>
    </row>
    <row r="179" ht="15.75" customHeight="1">
      <c r="A179" s="2" t="s">
        <v>1109</v>
      </c>
      <c r="B179" s="2" t="s">
        <v>1110</v>
      </c>
      <c r="C179" s="2">
        <v>32.0</v>
      </c>
      <c r="D179" s="2">
        <v>7.0</v>
      </c>
      <c r="E179" s="2" t="s">
        <v>535</v>
      </c>
      <c r="F179" s="2" t="s">
        <v>13</v>
      </c>
    </row>
    <row r="180" ht="15.75" customHeight="1">
      <c r="A180" s="2" t="s">
        <v>854</v>
      </c>
      <c r="B180" s="2" t="s">
        <v>855</v>
      </c>
      <c r="C180" s="2">
        <v>9.0</v>
      </c>
      <c r="D180" s="2">
        <v>0.0</v>
      </c>
      <c r="E180" s="2" t="s">
        <v>535</v>
      </c>
      <c r="F180" s="2" t="s">
        <v>13</v>
      </c>
    </row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9">
    <mergeCell ref="G166:G172"/>
    <mergeCell ref="G173:G180"/>
    <mergeCell ref="G8:G9"/>
    <mergeCell ref="G10:G12"/>
    <mergeCell ref="G13:G21"/>
    <mergeCell ref="G27:G33"/>
    <mergeCell ref="G34:G44"/>
    <mergeCell ref="G45:G156"/>
    <mergeCell ref="G157:G165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2025-02-03T20:36:20Z</dcterms:created>
  <dc:creator>Soumya Kannan</dc:creator>
</cp:coreProperties>
</file>