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ckmedicine-my.sharepoint.com/personal/qying_med_usc_edu/Documents/Manuscripts/Chicken ESC/Nature/Nature Biotech/revision/For submission/Proof/For submission/"/>
    </mc:Choice>
  </mc:AlternateContent>
  <xr:revisionPtr revIDLastSave="0" documentId="8_{A39B8FE6-1345-4F9B-98DC-E06CB4137D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50p" sheetId="8" r:id="rId1"/>
    <sheet name="70p" sheetId="9" r:id="rId2"/>
    <sheet name="80p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6" i="1" l="1"/>
  <c r="E3" i="1" l="1"/>
  <c r="E11" i="1"/>
  <c r="E19" i="1"/>
  <c r="E27" i="1"/>
  <c r="E35" i="1"/>
  <c r="E43" i="1"/>
  <c r="E22" i="1"/>
  <c r="E5" i="1"/>
  <c r="E13" i="1"/>
  <c r="E21" i="1"/>
  <c r="E37" i="1"/>
  <c r="E6" i="1"/>
  <c r="E7" i="1"/>
  <c r="E15" i="1"/>
  <c r="E23" i="1"/>
  <c r="E31" i="1"/>
  <c r="E39" i="1"/>
  <c r="E16" i="1"/>
  <c r="E32" i="1"/>
  <c r="E41" i="1"/>
  <c r="E4" i="1"/>
  <c r="E12" i="1"/>
  <c r="E20" i="1"/>
  <c r="E28" i="1"/>
  <c r="E36" i="1"/>
  <c r="E44" i="1"/>
  <c r="E29" i="1"/>
  <c r="E45" i="1"/>
  <c r="E8" i="1"/>
  <c r="E24" i="1"/>
  <c r="E40" i="1"/>
  <c r="E14" i="1"/>
  <c r="E38" i="1"/>
  <c r="E9" i="1"/>
  <c r="E17" i="1"/>
  <c r="E25" i="1"/>
  <c r="E33" i="1"/>
  <c r="E30" i="1"/>
  <c r="E2" i="1"/>
  <c r="E10" i="1"/>
  <c r="E18" i="1"/>
  <c r="E26" i="1"/>
  <c r="E34" i="1"/>
  <c r="E42" i="1"/>
</calcChain>
</file>

<file path=xl/sharedStrings.xml><?xml version="1.0" encoding="utf-8"?>
<sst xmlns="http://schemas.openxmlformats.org/spreadsheetml/2006/main" count="400" uniqueCount="202">
  <si>
    <t>Accession</t>
  </si>
  <si>
    <t>Description</t>
  </si>
  <si>
    <t>Coverage</t>
  </si>
  <si>
    <t># Peptides</t>
  </si>
  <si>
    <t># PSMs</t>
  </si>
  <si>
    <t># Unique Peptides</t>
  </si>
  <si>
    <t># AAs</t>
  </si>
  <si>
    <t>MW [kDa]</t>
  </si>
  <si>
    <t>calc. pI</t>
  </si>
  <si>
    <t>Score Sequest HT</t>
  </si>
  <si>
    <t>IPI00578012.3</t>
  </si>
  <si>
    <t>Uncharacterized protein</t>
  </si>
  <si>
    <t>IPI00683271.1</t>
  </si>
  <si>
    <t>Ovotransferrin</t>
  </si>
  <si>
    <t>IPI00971372.1</t>
  </si>
  <si>
    <t>Ovotransferrin BC type</t>
  </si>
  <si>
    <t>IPI00591843.1</t>
  </si>
  <si>
    <t>Vitellogenin-1</t>
  </si>
  <si>
    <t>IPI00574195.1</t>
  </si>
  <si>
    <t>Serum albumin</t>
  </si>
  <si>
    <t>IPI00684336.1</t>
  </si>
  <si>
    <t>54 PIT 54</t>
  </si>
  <si>
    <t>IPI00591299.2</t>
  </si>
  <si>
    <t>IPI00597129.3</t>
  </si>
  <si>
    <t>Ovomucoid</t>
  </si>
  <si>
    <t>IPI00598113.3</t>
  </si>
  <si>
    <t>Ovoglycoprotein</t>
  </si>
  <si>
    <t>IPI00680520.2</t>
  </si>
  <si>
    <t>IPI00583974.2</t>
  </si>
  <si>
    <t>Ovalbumin</t>
  </si>
  <si>
    <t>IPI00585021.2</t>
  </si>
  <si>
    <t>similar to Ovalbumin-related protein Y</t>
  </si>
  <si>
    <t>IPI00811641.1</t>
  </si>
  <si>
    <t>similar to Coagulation factor X precursor</t>
  </si>
  <si>
    <t>IPI00591282.3</t>
  </si>
  <si>
    <t>Transthyretin</t>
  </si>
  <si>
    <t>IPI00594746.3</t>
  </si>
  <si>
    <t>Riboflavin-binding protein</t>
  </si>
  <si>
    <t>IPI00735160.2</t>
  </si>
  <si>
    <t>Putative uncharacterized protein</t>
  </si>
  <si>
    <t>IPI00573738.1</t>
  </si>
  <si>
    <t>Ovalbumin-related protein Y</t>
  </si>
  <si>
    <t>IPI00573473.2</t>
  </si>
  <si>
    <t>hypothetical protein, partial</t>
  </si>
  <si>
    <t>IPI00602021.2</t>
  </si>
  <si>
    <t>similar to extracellular-superoxide dismutase</t>
  </si>
  <si>
    <t>IPI00596266.4</t>
  </si>
  <si>
    <t>N-acetylglucosamine-6-sulfatase</t>
  </si>
  <si>
    <t>IPI00597244.1</t>
  </si>
  <si>
    <t>Vitellogenin-3 (Fragment)</t>
  </si>
  <si>
    <t>IPI00579589.2</t>
  </si>
  <si>
    <t>similar to avidin, partial</t>
  </si>
  <si>
    <t>IPI00596449.2</t>
  </si>
  <si>
    <t>IPI00580509.1</t>
  </si>
  <si>
    <t>Apovitellenin-1</t>
  </si>
  <si>
    <t>IPI00571731.3</t>
  </si>
  <si>
    <t>Retinol-binding protein 4</t>
  </si>
  <si>
    <t>IPI00818934.1</t>
  </si>
  <si>
    <t>IPI00576836.2</t>
  </si>
  <si>
    <t>similar to polycystin-L</t>
  </si>
  <si>
    <t>IPI00775749.1</t>
  </si>
  <si>
    <t>Apolipoprotein B</t>
  </si>
  <si>
    <t>IPI00597109.1</t>
  </si>
  <si>
    <t>Aminopeptidase N</t>
  </si>
  <si>
    <t>IPI00586713.2</t>
  </si>
  <si>
    <t>13 kDa protein</t>
  </si>
  <si>
    <t>IPI00593765.1</t>
  </si>
  <si>
    <t>IPI00604199.2</t>
  </si>
  <si>
    <t>similar to Centaurin, beta 5</t>
  </si>
  <si>
    <t>IPI00684262.2</t>
  </si>
  <si>
    <t>IPI00820066.1</t>
  </si>
  <si>
    <t>IPI00577639.2</t>
  </si>
  <si>
    <t>hypothetical protein</t>
  </si>
  <si>
    <t>IPI00591427.3</t>
  </si>
  <si>
    <t>IPI00588647.1</t>
  </si>
  <si>
    <t>PARP1-binding protein</t>
  </si>
  <si>
    <t>IPI00573007.1</t>
  </si>
  <si>
    <t>Thrombin</t>
  </si>
  <si>
    <t>IPI00590719.4</t>
  </si>
  <si>
    <t>IPI00685019.2</t>
  </si>
  <si>
    <t>IPI00599136.3</t>
  </si>
  <si>
    <t>IPI00582590.2</t>
  </si>
  <si>
    <t>exocyst complex component 4</t>
  </si>
  <si>
    <t>IPI00581660.3</t>
  </si>
  <si>
    <t>similar to hyaluronan receptor - human</t>
  </si>
  <si>
    <t>IPI00583452.4</t>
  </si>
  <si>
    <t>similar to Ac2-059</t>
  </si>
  <si>
    <t>IPI00581158.1</t>
  </si>
  <si>
    <t>Complement C3</t>
  </si>
  <si>
    <t>IPI00599712.3</t>
  </si>
  <si>
    <t>Uncharacterized protein (Fragment)</t>
  </si>
  <si>
    <t>IPI00588322.1</t>
  </si>
  <si>
    <t>fibrinogen beta chain precursor</t>
  </si>
  <si>
    <t>IPI00587313.2</t>
  </si>
  <si>
    <t>Ovoinhibitor</t>
  </si>
  <si>
    <t>IPI00681776.1</t>
  </si>
  <si>
    <t>IPI00685084.2</t>
  </si>
  <si>
    <t>IPI00574250.3</t>
  </si>
  <si>
    <t>similar to plasminogen</t>
  </si>
  <si>
    <t>IPI00681096.2</t>
  </si>
  <si>
    <t>similar to complement C4-1</t>
  </si>
  <si>
    <t>IPI00591736.3</t>
  </si>
  <si>
    <t>IPI00598229.1</t>
  </si>
  <si>
    <t>Protein TENP</t>
  </si>
  <si>
    <t>IPI00603808.2</t>
  </si>
  <si>
    <t>IPI00819050.1</t>
  </si>
  <si>
    <t>similar to Ceruloplasmin precursor</t>
  </si>
  <si>
    <t>IPI00580765.1</t>
  </si>
  <si>
    <t>Apolipoprotein A-I</t>
  </si>
  <si>
    <t>IPI00589043.2</t>
  </si>
  <si>
    <t>IPI00807214.1</t>
  </si>
  <si>
    <t>MHC-linked complement C4</t>
  </si>
  <si>
    <t>IPI00571323.2</t>
  </si>
  <si>
    <t>IPI00819823.1</t>
  </si>
  <si>
    <t>IPI00577650.3</t>
  </si>
  <si>
    <t>IPI00582056.1</t>
  </si>
  <si>
    <t>Gelsolin</t>
  </si>
  <si>
    <t>IPI00600609.3</t>
  </si>
  <si>
    <t>IPI00584072.2</t>
  </si>
  <si>
    <t>similar to Complement component 8, alpha polypeptide</t>
  </si>
  <si>
    <t>IPI00590428.2</t>
  </si>
  <si>
    <t>12 kDa protein</t>
  </si>
  <si>
    <t>IPI00589759.2</t>
  </si>
  <si>
    <t>IPI00600048.3</t>
  </si>
  <si>
    <t>Complement component 7</t>
  </si>
  <si>
    <t>IPI00585276.3</t>
  </si>
  <si>
    <t>IPI00599918.3</t>
  </si>
  <si>
    <t>similar to alpha-2-macroglobulin</t>
  </si>
  <si>
    <t>IPI00580408.2</t>
  </si>
  <si>
    <t>similar to Plasminogen precursor</t>
  </si>
  <si>
    <t>IPI00819524.1</t>
  </si>
  <si>
    <t>10 kDa protein</t>
  </si>
  <si>
    <t>IPI00574703.2</t>
  </si>
  <si>
    <t>IPI00601528.2</t>
  </si>
  <si>
    <t>IPI00812585.1</t>
  </si>
  <si>
    <t>similar to immunoglobulin lambda chain</t>
  </si>
  <si>
    <t>IPI00810881.1</t>
  </si>
  <si>
    <t>similar to Complement component 8, gamma polypeptide</t>
  </si>
  <si>
    <t>IPI00583396.3</t>
  </si>
  <si>
    <t>similar to heparin cofactor II</t>
  </si>
  <si>
    <t>IPI00596662.3</t>
  </si>
  <si>
    <t>similar to This CDS feature is included to show the translation of the corresponding V_region. Presently translation qualifiers on V_region features are illegal</t>
  </si>
  <si>
    <t>IPI00584625.3</t>
  </si>
  <si>
    <t>IPI00581798.2</t>
  </si>
  <si>
    <t>similar to thrombin-activatable fibrinolysis inhibitor</t>
  </si>
  <si>
    <t>IPI00576764.2</t>
  </si>
  <si>
    <t>similar to insulin-like growth factor binding protein complex acid-labile subunit</t>
  </si>
  <si>
    <t>IPI00594704.2</t>
  </si>
  <si>
    <t>7 kDa protein</t>
  </si>
  <si>
    <t>IPI00812005.1</t>
  </si>
  <si>
    <t>IPI00571779.3</t>
  </si>
  <si>
    <t>similar to KNG protein</t>
  </si>
  <si>
    <t>IPI00683203.2</t>
  </si>
  <si>
    <t>IPI00590535.3</t>
  </si>
  <si>
    <t>fibronectin</t>
  </si>
  <si>
    <t>IPI00577678.2</t>
  </si>
  <si>
    <t>IPI00588843.3</t>
  </si>
  <si>
    <t>IPI00819112.1</t>
  </si>
  <si>
    <t>15 kDa protein</t>
  </si>
  <si>
    <t>IPI00577903.3</t>
  </si>
  <si>
    <t>similar to Alpha 1 microglobulin/bikunin</t>
  </si>
  <si>
    <t>IPI00591677.3</t>
  </si>
  <si>
    <t>IPI00680258.2</t>
  </si>
  <si>
    <t>similar to alpha-2-plasmin inhibitor</t>
  </si>
  <si>
    <t>IPI00585118.3</t>
  </si>
  <si>
    <t>similar to angiotensinogen</t>
  </si>
  <si>
    <t>IPI00810959.1</t>
  </si>
  <si>
    <t>IPI00601647.3</t>
  </si>
  <si>
    <t>IPI00679470.3</t>
  </si>
  <si>
    <t>Kinogen, HMW (Fragment)</t>
  </si>
  <si>
    <t>IPI00683916.2</t>
  </si>
  <si>
    <t>11 kDa protein</t>
  </si>
  <si>
    <t>IPI00597095.2</t>
  </si>
  <si>
    <t>similar to putative porin</t>
  </si>
  <si>
    <t>IPI00588436.2</t>
  </si>
  <si>
    <t>similar to inter-alpha (globulin) inhibitor H3</t>
  </si>
  <si>
    <t>IPI00577279.4</t>
  </si>
  <si>
    <t>Inter-alpha inhibitor heavy chain 2</t>
  </si>
  <si>
    <t>IPI00588555.2</t>
  </si>
  <si>
    <t>similar to natterin 3</t>
  </si>
  <si>
    <t>IPI00576782.2</t>
  </si>
  <si>
    <t>cystatin precursor</t>
  </si>
  <si>
    <t>IPI00602002.2</t>
  </si>
  <si>
    <t>IPI00581347.1</t>
  </si>
  <si>
    <t>IPI00684997.2</t>
  </si>
  <si>
    <t>IPI00590112.1</t>
  </si>
  <si>
    <t>IPI00585091.1</t>
  </si>
  <si>
    <t>IPI00587267.3</t>
  </si>
  <si>
    <t>IPI00585486.3</t>
  </si>
  <si>
    <t>Phosphoglycerate mutase 1</t>
  </si>
  <si>
    <t>IPI00582505.1</t>
  </si>
  <si>
    <t>similar to Serine (or cysteine) peptidase inhibitor, clade A (alpha-1 antiproteinase, antitrypsin), member 10</t>
  </si>
  <si>
    <t>IPI00592962.2</t>
  </si>
  <si>
    <t>IPI00583974.2</t>
    <phoneticPr fontId="1" type="noConversion"/>
  </si>
  <si>
    <t>VYGIII 184 kDa protein</t>
  </si>
  <si>
    <t>VIT2 205 kDa protein*</t>
  </si>
  <si>
    <t>percentage</t>
  </si>
  <si>
    <t>Vitellogenin-2</t>
  </si>
  <si>
    <t>Similar to pantetheinase/VNN1</t>
  </si>
  <si>
    <t># peptide-spectrum matches (PSMs)</t>
  </si>
  <si>
    <t># Amino Acids (Aas)</t>
  </si>
  <si>
    <t>Supplementary Table 2. Lists of proteins and peptides identified by Mass-Spec analysis of the 50p, 70p, and 80p fractions from the 50-100 kDa yolk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</si>
</sst>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sz val="9"/>
      <name val="宋体"/>
      <family val="3"/>
      <charset val="13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</cellXfs>
  <cellStyles count="1">
    <cellStyle name="Normal" xfId="0" builtinId="0"/>
  </cellStyles>
  <dxfs count="39"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b/>
        <i val="0"/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b/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b/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D4081C3-D6C9-054B-97C1-C14E5029D649}" name="Table9" displayName="Table9" ref="A2:K94" totalsRowShown="0" headerRowDxfId="38" dataDxfId="37">
  <autoFilter ref="A2:K94" xr:uid="{B059267D-8AC1-CC47-9FBE-EFACE9BEEF8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1A5FFAD-8156-F447-B4F6-4C36D443916A}" name="Accession" dataDxfId="36"/>
    <tableColumn id="2" xr3:uid="{2B6DA0D5-2603-2845-B977-A0339EF52EDE}" name="Description" dataDxfId="35"/>
    <tableColumn id="3" xr3:uid="{FA885C5D-A01D-A54D-A529-83E469DCB4F4}" name="Coverage" dataDxfId="34"/>
    <tableColumn id="4" xr3:uid="{40F7ACB0-5566-8746-AFAB-7E93DCDC6691}" name="# Peptides" dataDxfId="33"/>
    <tableColumn id="5" xr3:uid="{F6216A2A-B739-1B4B-AE6D-A059FE4CA2FA}" name="percentage" dataDxfId="32"/>
    <tableColumn id="6" xr3:uid="{CC195349-0FCE-A54A-BFA2-B5CD9ECFD2E5}" name="# peptide-spectrum matches (PSMs)" dataDxfId="31"/>
    <tableColumn id="7" xr3:uid="{D1759F50-817C-AC4F-BD74-84D352A44E76}" name="# Unique Peptides" dataDxfId="30"/>
    <tableColumn id="8" xr3:uid="{BD155D11-182D-1449-AAAD-3DB4C1D8F102}" name="# Amino Acids (Aas)" dataDxfId="29"/>
    <tableColumn id="9" xr3:uid="{056574DD-9A5C-FB44-A7A7-8E10BB5C0DF8}" name="MW [kDa]" dataDxfId="28"/>
    <tableColumn id="10" xr3:uid="{92FDFB1B-4C28-D147-A3C4-D7BFCA8C4AA0}" name="calc. pI" dataDxfId="27"/>
    <tableColumn id="11" xr3:uid="{B3618977-C6BA-5040-9AF5-00A892F6CE87}" name="Score Sequest HT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FF1A52D-A291-7E41-A5E0-B3513F4EE5BF}" name="Table10" displayName="Table10" ref="A1:K50" totalsRowShown="0" headerRowDxfId="25" dataDxfId="24">
  <autoFilter ref="A1:K50" xr:uid="{3E99F081-1D71-EE4A-BFEB-EB03CF7486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4E4A614-64F5-6E42-AF4A-586AE07940AE}" name="Accession" dataDxfId="23"/>
    <tableColumn id="2" xr3:uid="{C4C51A7E-0628-1340-8EEE-8FF140E17F33}" name="Description" dataDxfId="22"/>
    <tableColumn id="3" xr3:uid="{DB040B89-F89D-C042-BA88-48B904DFBDB5}" name="Coverage" dataDxfId="21"/>
    <tableColumn id="4" xr3:uid="{19087A14-8F32-1142-8E09-5575D0FBA54F}" name="# Peptides" dataDxfId="20"/>
    <tableColumn id="5" xr3:uid="{2C269C50-C620-7046-BC4D-5E59E69A1128}" name="percentage" dataDxfId="19"/>
    <tableColumn id="6" xr3:uid="{3B88D9B0-0ED5-4E43-88B0-623DC3645D2E}" name="# PSMs" dataDxfId="18"/>
    <tableColumn id="7" xr3:uid="{18A6CC61-BA96-1145-B6B8-7B5990E0B5D6}" name="# Unique Peptides" dataDxfId="17"/>
    <tableColumn id="8" xr3:uid="{2D8D895B-158E-894C-8032-5B797EEE4210}" name="# AAs" dataDxfId="16"/>
    <tableColumn id="9" xr3:uid="{41F80464-1876-1949-A8D9-EFA9BD393C9D}" name="MW [kDa]" dataDxfId="15"/>
    <tableColumn id="10" xr3:uid="{74994C34-D573-1C48-BDC3-BFBB24926F5A}" name="calc. pI" dataDxfId="14"/>
    <tableColumn id="11" xr3:uid="{0076BF54-BC9F-D847-83DE-F5FB0A5825FD}" name="Score Sequest HT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" displayName="table" ref="A1:K45" totalsRowShown="0" headerRowDxfId="12" dataDxfId="11">
  <tableColumns count="11">
    <tableColumn id="1" xr3:uid="{00000000-0010-0000-0000-000001000000}" name="Accession" dataDxfId="10"/>
    <tableColumn id="2" xr3:uid="{00000000-0010-0000-0000-000002000000}" name="Description" dataDxfId="9"/>
    <tableColumn id="3" xr3:uid="{00000000-0010-0000-0000-000003000000}" name="Coverage" dataDxfId="8"/>
    <tableColumn id="4" xr3:uid="{00000000-0010-0000-0000-000004000000}" name="# Peptides" dataDxfId="7"/>
    <tableColumn id="19" xr3:uid="{00000000-0010-0000-0000-000013000000}" name="percentage" dataDxfId="6">
      <calculatedColumnFormula>table[[#This Row],['# Peptides]]/$D$46%</calculatedColumnFormula>
    </tableColumn>
    <tableColumn id="5" xr3:uid="{00000000-0010-0000-0000-000005000000}" name="# PSMs" dataDxfId="5"/>
    <tableColumn id="6" xr3:uid="{00000000-0010-0000-0000-000006000000}" name="# Unique Peptides" dataDxfId="4"/>
    <tableColumn id="7" xr3:uid="{00000000-0010-0000-0000-000007000000}" name="# AAs" dataDxfId="3"/>
    <tableColumn id="8" xr3:uid="{00000000-0010-0000-0000-000008000000}" name="MW [kDa]" dataDxfId="2"/>
    <tableColumn id="9" xr3:uid="{00000000-0010-0000-0000-000009000000}" name="calc. pI" dataDxfId="1"/>
    <tableColumn id="10" xr3:uid="{00000000-0010-0000-0000-00000A000000}" name="Score Sequest H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7025-46CB-DD40-9801-67A019DEA9B2}">
  <dimension ref="A1:K94"/>
  <sheetViews>
    <sheetView tabSelected="1" zoomScale="89" zoomScaleNormal="89" workbookViewId="0"/>
  </sheetViews>
  <sheetFormatPr defaultColWidth="10.81640625" defaultRowHeight="14"/>
  <cols>
    <col min="1" max="1" width="12.6328125" style="2" bestFit="1" customWidth="1"/>
    <col min="2" max="2" width="25.1796875" style="2" customWidth="1"/>
    <col min="3" max="3" width="10.81640625" style="2"/>
    <col min="4" max="4" width="11.1796875" style="2" customWidth="1"/>
    <col min="5" max="5" width="11.81640625" style="2" customWidth="1"/>
    <col min="6" max="6" width="30.81640625" style="2" bestFit="1" customWidth="1"/>
    <col min="7" max="7" width="17" style="2" customWidth="1"/>
    <col min="8" max="8" width="18" style="2" bestFit="1" customWidth="1"/>
    <col min="9" max="10" width="10.81640625" style="2"/>
    <col min="11" max="11" width="16.1796875" style="2" customWidth="1"/>
    <col min="12" max="16384" width="10.81640625" style="2"/>
  </cols>
  <sheetData>
    <row r="1" spans="1:11">
      <c r="A1" s="1" t="s">
        <v>201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196</v>
      </c>
      <c r="F2" s="1" t="s">
        <v>199</v>
      </c>
      <c r="G2" s="1" t="s">
        <v>5</v>
      </c>
      <c r="H2" s="1" t="s">
        <v>200</v>
      </c>
      <c r="I2" s="1" t="s">
        <v>7</v>
      </c>
      <c r="J2" s="1" t="s">
        <v>8</v>
      </c>
      <c r="K2" s="1" t="s">
        <v>9</v>
      </c>
    </row>
    <row r="3" spans="1:11">
      <c r="A3" s="2" t="s">
        <v>168</v>
      </c>
      <c r="B3" s="2" t="s">
        <v>169</v>
      </c>
      <c r="C3" s="2">
        <v>39.0625</v>
      </c>
      <c r="D3" s="2">
        <v>1</v>
      </c>
      <c r="E3" s="2">
        <v>0.16556291390728478</v>
      </c>
      <c r="F3" s="2">
        <v>1</v>
      </c>
      <c r="G3" s="2">
        <v>1</v>
      </c>
      <c r="H3" s="2">
        <v>64</v>
      </c>
      <c r="I3" s="2">
        <v>6.8</v>
      </c>
      <c r="J3" s="2">
        <v>3.57</v>
      </c>
      <c r="K3" s="2">
        <v>3.02</v>
      </c>
    </row>
    <row r="4" spans="1:11">
      <c r="A4" s="2" t="s">
        <v>147</v>
      </c>
      <c r="B4" s="2" t="s">
        <v>148</v>
      </c>
      <c r="C4" s="2">
        <v>27.272727272727298</v>
      </c>
      <c r="D4" s="2">
        <v>2</v>
      </c>
      <c r="E4" s="2">
        <v>0.33112582781456956</v>
      </c>
      <c r="F4" s="2">
        <v>3</v>
      </c>
      <c r="G4" s="2">
        <v>1</v>
      </c>
      <c r="H4" s="2">
        <v>66</v>
      </c>
      <c r="I4" s="2">
        <v>7.2</v>
      </c>
      <c r="J4" s="2">
        <v>5.95</v>
      </c>
      <c r="K4" s="2">
        <v>8.11</v>
      </c>
    </row>
    <row r="5" spans="1:11">
      <c r="A5" s="2" t="s">
        <v>152</v>
      </c>
      <c r="B5" s="2" t="s">
        <v>90</v>
      </c>
      <c r="C5" s="2">
        <v>23</v>
      </c>
      <c r="D5" s="2">
        <v>2</v>
      </c>
      <c r="E5" s="2">
        <v>0.33112582781456956</v>
      </c>
      <c r="F5" s="2">
        <v>3</v>
      </c>
      <c r="G5" s="2">
        <v>2</v>
      </c>
      <c r="H5" s="2">
        <v>100</v>
      </c>
      <c r="I5" s="2">
        <v>10.1</v>
      </c>
      <c r="J5" s="2">
        <v>5.87</v>
      </c>
      <c r="K5" s="2">
        <v>6.95</v>
      </c>
    </row>
    <row r="6" spans="1:11">
      <c r="A6" s="2" t="s">
        <v>132</v>
      </c>
      <c r="B6" s="2" t="s">
        <v>90</v>
      </c>
      <c r="C6" s="2">
        <v>15.3061224489796</v>
      </c>
      <c r="D6" s="2">
        <v>1</v>
      </c>
      <c r="E6" s="2">
        <v>0.16556291390728478</v>
      </c>
      <c r="F6" s="2">
        <v>3</v>
      </c>
      <c r="G6" s="2">
        <v>1</v>
      </c>
      <c r="H6" s="2">
        <v>98</v>
      </c>
      <c r="I6" s="2">
        <v>10.1</v>
      </c>
      <c r="J6" s="2">
        <v>7.96</v>
      </c>
      <c r="K6" s="2">
        <v>11.77</v>
      </c>
    </row>
    <row r="7" spans="1:11">
      <c r="A7" s="2" t="s">
        <v>130</v>
      </c>
      <c r="B7" s="2" t="s">
        <v>131</v>
      </c>
      <c r="C7" s="2">
        <v>41.237113402061901</v>
      </c>
      <c r="D7" s="2">
        <v>3</v>
      </c>
      <c r="E7" s="2">
        <v>0.49668874172185429</v>
      </c>
      <c r="F7" s="2">
        <v>5</v>
      </c>
      <c r="G7" s="2">
        <v>1</v>
      </c>
      <c r="H7" s="2">
        <v>97</v>
      </c>
      <c r="I7" s="2">
        <v>10.4</v>
      </c>
      <c r="J7" s="2">
        <v>7.97</v>
      </c>
      <c r="K7" s="2">
        <v>12.88</v>
      </c>
    </row>
    <row r="8" spans="1:11">
      <c r="A8" s="2" t="s">
        <v>170</v>
      </c>
      <c r="B8" s="2" t="s">
        <v>171</v>
      </c>
      <c r="C8" s="2">
        <v>8.4112149532710294</v>
      </c>
      <c r="D8" s="2">
        <v>1</v>
      </c>
      <c r="E8" s="2">
        <v>0.16556291390728478</v>
      </c>
      <c r="F8" s="2">
        <v>1</v>
      </c>
      <c r="G8" s="2">
        <v>1</v>
      </c>
      <c r="H8" s="2">
        <v>107</v>
      </c>
      <c r="I8" s="2">
        <v>11.2</v>
      </c>
      <c r="J8" s="2">
        <v>8.8699999999999992</v>
      </c>
      <c r="K8" s="2">
        <v>2.56</v>
      </c>
    </row>
    <row r="9" spans="1:11">
      <c r="A9" s="2" t="s">
        <v>53</v>
      </c>
      <c r="B9" s="2" t="s">
        <v>54</v>
      </c>
      <c r="C9" s="2">
        <v>51.8867924528302</v>
      </c>
      <c r="D9" s="2">
        <v>5</v>
      </c>
      <c r="E9" s="2">
        <v>0.82781456953642385</v>
      </c>
      <c r="F9" s="2">
        <v>18</v>
      </c>
      <c r="G9" s="2">
        <v>5</v>
      </c>
      <c r="H9" s="2">
        <v>106</v>
      </c>
      <c r="I9" s="2">
        <v>12</v>
      </c>
      <c r="J9" s="2">
        <v>9.11</v>
      </c>
      <c r="K9" s="2">
        <v>62.86</v>
      </c>
    </row>
    <row r="10" spans="1:11">
      <c r="A10" s="2" t="s">
        <v>120</v>
      </c>
      <c r="B10" s="2" t="s">
        <v>121</v>
      </c>
      <c r="C10" s="2">
        <v>34.745762711864401</v>
      </c>
      <c r="D10" s="2">
        <v>3</v>
      </c>
      <c r="E10" s="2">
        <v>0.49668874172185429</v>
      </c>
      <c r="F10" s="2">
        <v>6</v>
      </c>
      <c r="G10" s="2">
        <v>1</v>
      </c>
      <c r="H10" s="2">
        <v>118</v>
      </c>
      <c r="I10" s="2">
        <v>12.2</v>
      </c>
      <c r="J10" s="2">
        <v>7.84</v>
      </c>
      <c r="K10" s="2">
        <v>24.27</v>
      </c>
    </row>
    <row r="11" spans="1:11">
      <c r="A11" s="2" t="s">
        <v>125</v>
      </c>
      <c r="B11" s="2" t="s">
        <v>65</v>
      </c>
      <c r="C11" s="2">
        <v>34.453781512604998</v>
      </c>
      <c r="D11" s="2">
        <v>3</v>
      </c>
      <c r="E11" s="2">
        <v>0.49668874172185429</v>
      </c>
      <c r="F11" s="2">
        <v>7</v>
      </c>
      <c r="G11" s="2">
        <v>1</v>
      </c>
      <c r="H11" s="2">
        <v>119</v>
      </c>
      <c r="I11" s="2">
        <v>12.5</v>
      </c>
      <c r="J11" s="2">
        <v>9.2899999999999991</v>
      </c>
      <c r="K11" s="2">
        <v>20.37</v>
      </c>
    </row>
    <row r="12" spans="1:11">
      <c r="A12" s="2" t="s">
        <v>117</v>
      </c>
      <c r="B12" s="2" t="s">
        <v>65</v>
      </c>
      <c r="C12" s="2">
        <v>34.1666666666667</v>
      </c>
      <c r="D12" s="2">
        <v>3</v>
      </c>
      <c r="E12" s="2">
        <v>0.49668874172185429</v>
      </c>
      <c r="F12" s="2">
        <v>6</v>
      </c>
      <c r="G12" s="2">
        <v>1</v>
      </c>
      <c r="H12" s="2">
        <v>120</v>
      </c>
      <c r="I12" s="2">
        <v>12.6</v>
      </c>
      <c r="J12" s="2">
        <v>8.48</v>
      </c>
      <c r="K12" s="2">
        <v>25.03</v>
      </c>
    </row>
    <row r="13" spans="1:11">
      <c r="A13" s="2" t="s">
        <v>104</v>
      </c>
      <c r="B13" s="2" t="s">
        <v>65</v>
      </c>
      <c r="C13" s="2">
        <v>33.3333333333333</v>
      </c>
      <c r="D13" s="2">
        <v>3</v>
      </c>
      <c r="E13" s="2">
        <v>0.49668874172185429</v>
      </c>
      <c r="F13" s="2">
        <v>13</v>
      </c>
      <c r="G13" s="2">
        <v>1</v>
      </c>
      <c r="H13" s="2">
        <v>123</v>
      </c>
      <c r="I13" s="2">
        <v>12.8</v>
      </c>
      <c r="J13" s="2">
        <v>7.17</v>
      </c>
      <c r="K13" s="2">
        <v>44.84</v>
      </c>
    </row>
    <row r="14" spans="1:11">
      <c r="A14" s="2" t="s">
        <v>134</v>
      </c>
      <c r="B14" s="2" t="s">
        <v>135</v>
      </c>
      <c r="C14" s="2">
        <v>12</v>
      </c>
      <c r="D14" s="2">
        <v>1</v>
      </c>
      <c r="E14" s="2">
        <v>0.16556291390728478</v>
      </c>
      <c r="F14" s="2">
        <v>4</v>
      </c>
      <c r="G14" s="2">
        <v>1</v>
      </c>
      <c r="H14" s="2">
        <v>125</v>
      </c>
      <c r="I14" s="2">
        <v>12.8</v>
      </c>
      <c r="J14" s="2">
        <v>4.72</v>
      </c>
      <c r="K14" s="2">
        <v>10.55</v>
      </c>
    </row>
    <row r="15" spans="1:11">
      <c r="A15" s="2" t="s">
        <v>166</v>
      </c>
      <c r="B15" s="2" t="s">
        <v>135</v>
      </c>
      <c r="C15" s="2">
        <v>19.327731092436998</v>
      </c>
      <c r="D15" s="2">
        <v>1</v>
      </c>
      <c r="E15" s="2">
        <v>0.16556291390728478</v>
      </c>
      <c r="F15" s="2">
        <v>1</v>
      </c>
      <c r="G15" s="2">
        <v>1</v>
      </c>
      <c r="H15" s="2">
        <v>119</v>
      </c>
      <c r="I15" s="2">
        <v>12.8</v>
      </c>
      <c r="J15" s="2">
        <v>7.28</v>
      </c>
      <c r="K15" s="2">
        <v>3.2</v>
      </c>
    </row>
    <row r="16" spans="1:11">
      <c r="A16" s="2" t="s">
        <v>64</v>
      </c>
      <c r="B16" s="2" t="s">
        <v>65</v>
      </c>
      <c r="C16" s="2">
        <v>39.682539682539698</v>
      </c>
      <c r="D16" s="2">
        <v>4</v>
      </c>
      <c r="E16" s="2">
        <v>0.66225165562913912</v>
      </c>
      <c r="F16" s="2">
        <v>7</v>
      </c>
      <c r="G16" s="2">
        <v>2</v>
      </c>
      <c r="H16" s="2">
        <v>126</v>
      </c>
      <c r="I16" s="2">
        <v>13.1</v>
      </c>
      <c r="J16" s="2">
        <v>8.32</v>
      </c>
      <c r="K16" s="2">
        <v>26.52</v>
      </c>
    </row>
    <row r="17" spans="1:11">
      <c r="A17" s="2" t="s">
        <v>140</v>
      </c>
      <c r="B17" s="2" t="s">
        <v>141</v>
      </c>
      <c r="C17" s="2">
        <v>20</v>
      </c>
      <c r="D17" s="2">
        <v>3</v>
      </c>
      <c r="E17" s="2">
        <v>0.49668874172185429</v>
      </c>
      <c r="F17" s="2">
        <v>4</v>
      </c>
      <c r="G17" s="2">
        <v>3</v>
      </c>
      <c r="H17" s="2">
        <v>140</v>
      </c>
      <c r="I17" s="2">
        <v>14.6</v>
      </c>
      <c r="J17" s="2">
        <v>8.85</v>
      </c>
      <c r="K17" s="2">
        <v>9.24</v>
      </c>
    </row>
    <row r="18" spans="1:11">
      <c r="A18" s="2" t="s">
        <v>50</v>
      </c>
      <c r="B18" s="2" t="s">
        <v>51</v>
      </c>
      <c r="C18" s="2">
        <v>14.074074074074099</v>
      </c>
      <c r="D18" s="2">
        <v>2</v>
      </c>
      <c r="E18" s="2">
        <v>0.33112582781456956</v>
      </c>
      <c r="F18" s="2">
        <v>2</v>
      </c>
      <c r="G18" s="2">
        <v>2</v>
      </c>
      <c r="H18" s="2">
        <v>135</v>
      </c>
      <c r="I18" s="2">
        <v>14.7</v>
      </c>
      <c r="J18" s="2">
        <v>4.59</v>
      </c>
      <c r="K18" s="2">
        <v>5.01</v>
      </c>
    </row>
    <row r="19" spans="1:11">
      <c r="A19" s="2" t="s">
        <v>157</v>
      </c>
      <c r="B19" s="2" t="s">
        <v>158</v>
      </c>
      <c r="C19" s="2">
        <v>12.8571428571429</v>
      </c>
      <c r="D19" s="2">
        <v>2</v>
      </c>
      <c r="E19" s="2">
        <v>0.33112582781456956</v>
      </c>
      <c r="F19" s="2">
        <v>2</v>
      </c>
      <c r="G19" s="2">
        <v>1</v>
      </c>
      <c r="H19" s="2">
        <v>140</v>
      </c>
      <c r="I19" s="2">
        <v>14.9</v>
      </c>
      <c r="J19" s="2">
        <v>8.9</v>
      </c>
      <c r="K19" s="2">
        <v>5.19</v>
      </c>
    </row>
    <row r="20" spans="1:11">
      <c r="A20" s="2" t="s">
        <v>149</v>
      </c>
      <c r="B20" s="2" t="s">
        <v>141</v>
      </c>
      <c r="C20" s="2">
        <v>12.1621621621622</v>
      </c>
      <c r="D20" s="2">
        <v>2</v>
      </c>
      <c r="E20" s="2">
        <v>0.33112582781456956</v>
      </c>
      <c r="F20" s="2">
        <v>3</v>
      </c>
      <c r="G20" s="2">
        <v>1</v>
      </c>
      <c r="H20" s="2">
        <v>148</v>
      </c>
      <c r="I20" s="2">
        <v>15.2</v>
      </c>
      <c r="J20" s="2">
        <v>7.02</v>
      </c>
      <c r="K20" s="2">
        <v>7.73</v>
      </c>
    </row>
    <row r="21" spans="1:11">
      <c r="A21" s="2" t="s">
        <v>42</v>
      </c>
      <c r="B21" s="2" t="s">
        <v>43</v>
      </c>
      <c r="C21" s="2">
        <v>58.571428571428598</v>
      </c>
      <c r="D21" s="2">
        <v>5</v>
      </c>
      <c r="E21" s="2">
        <v>0.82781456953642385</v>
      </c>
      <c r="F21" s="2">
        <v>7</v>
      </c>
      <c r="G21" s="2">
        <v>5</v>
      </c>
      <c r="H21" s="2">
        <v>140</v>
      </c>
      <c r="I21" s="2">
        <v>15.9</v>
      </c>
      <c r="J21" s="2">
        <v>5.99</v>
      </c>
      <c r="K21" s="2">
        <v>20.67</v>
      </c>
    </row>
    <row r="22" spans="1:11">
      <c r="A22" s="2" t="s">
        <v>34</v>
      </c>
      <c r="B22" s="2" t="s">
        <v>35</v>
      </c>
      <c r="C22" s="2">
        <v>14.6666666666667</v>
      </c>
      <c r="D22" s="2">
        <v>1</v>
      </c>
      <c r="E22" s="2">
        <v>0.16556291390728478</v>
      </c>
      <c r="F22" s="2">
        <v>2</v>
      </c>
      <c r="G22" s="2">
        <v>1</v>
      </c>
      <c r="H22" s="2">
        <v>150</v>
      </c>
      <c r="I22" s="2">
        <v>16.3</v>
      </c>
      <c r="J22" s="2">
        <v>5.24</v>
      </c>
      <c r="K22" s="2">
        <v>10.61</v>
      </c>
    </row>
    <row r="23" spans="1:11">
      <c r="A23" s="2" t="s">
        <v>180</v>
      </c>
      <c r="B23" s="2" t="s">
        <v>181</v>
      </c>
      <c r="C23" s="2">
        <v>11.2582781456954</v>
      </c>
      <c r="D23" s="2">
        <v>1</v>
      </c>
      <c r="E23" s="2">
        <v>0.16556291390728478</v>
      </c>
      <c r="F23" s="2">
        <v>1</v>
      </c>
      <c r="G23" s="2">
        <v>1</v>
      </c>
      <c r="H23" s="2">
        <v>151</v>
      </c>
      <c r="I23" s="2">
        <v>16.3</v>
      </c>
      <c r="J23" s="2">
        <v>7.59</v>
      </c>
      <c r="K23" s="2">
        <v>1.95</v>
      </c>
    </row>
    <row r="24" spans="1:11">
      <c r="A24" s="2" t="s">
        <v>25</v>
      </c>
      <c r="B24" s="2" t="s">
        <v>26</v>
      </c>
      <c r="C24" s="2">
        <v>15.7635467980296</v>
      </c>
      <c r="D24" s="2">
        <v>3</v>
      </c>
      <c r="E24" s="2">
        <v>0.49668874172185429</v>
      </c>
      <c r="F24" s="2">
        <v>5</v>
      </c>
      <c r="G24" s="2">
        <v>3</v>
      </c>
      <c r="H24" s="2">
        <v>203</v>
      </c>
      <c r="I24" s="2">
        <v>22.3</v>
      </c>
      <c r="J24" s="2">
        <v>5.25</v>
      </c>
      <c r="K24" s="2">
        <v>13.43</v>
      </c>
    </row>
    <row r="25" spans="1:11">
      <c r="A25" s="2" t="s">
        <v>23</v>
      </c>
      <c r="B25" s="2" t="s">
        <v>24</v>
      </c>
      <c r="C25" s="2">
        <v>20.952380952380999</v>
      </c>
      <c r="D25" s="2">
        <v>2</v>
      </c>
      <c r="E25" s="2">
        <v>0.33112582781456956</v>
      </c>
      <c r="F25" s="2">
        <v>4</v>
      </c>
      <c r="G25" s="2">
        <v>2</v>
      </c>
      <c r="H25" s="2">
        <v>210</v>
      </c>
      <c r="I25" s="2">
        <v>22.6</v>
      </c>
      <c r="J25" s="2">
        <v>4.91</v>
      </c>
      <c r="K25" s="2">
        <v>18.03</v>
      </c>
    </row>
    <row r="26" spans="1:11">
      <c r="A26" s="2" t="s">
        <v>79</v>
      </c>
      <c r="B26" s="2" t="s">
        <v>11</v>
      </c>
      <c r="C26" s="2">
        <v>26.521739130434799</v>
      </c>
      <c r="D26" s="2">
        <v>5</v>
      </c>
      <c r="E26" s="2">
        <v>0.82781456953642385</v>
      </c>
      <c r="F26" s="2">
        <v>18</v>
      </c>
      <c r="G26" s="2">
        <v>5</v>
      </c>
      <c r="H26" s="2">
        <v>230</v>
      </c>
      <c r="I26" s="2">
        <v>24.4</v>
      </c>
      <c r="J26" s="2">
        <v>6.76</v>
      </c>
      <c r="K26" s="2">
        <v>69.569999999999993</v>
      </c>
    </row>
    <row r="27" spans="1:11">
      <c r="A27" s="2" t="s">
        <v>183</v>
      </c>
      <c r="B27" s="2" t="s">
        <v>72</v>
      </c>
      <c r="C27" s="2">
        <v>3.6199095022624399</v>
      </c>
      <c r="D27" s="2">
        <v>1</v>
      </c>
      <c r="E27" s="2">
        <v>0.16556291390728478</v>
      </c>
      <c r="F27" s="2">
        <v>1</v>
      </c>
      <c r="G27" s="2">
        <v>1</v>
      </c>
      <c r="H27" s="2">
        <v>221</v>
      </c>
      <c r="I27" s="2">
        <v>24.5</v>
      </c>
      <c r="J27" s="2">
        <v>4.9400000000000004</v>
      </c>
      <c r="K27" s="2">
        <v>1.93</v>
      </c>
    </row>
    <row r="28" spans="1:11">
      <c r="A28" s="2" t="s">
        <v>136</v>
      </c>
      <c r="B28" s="2" t="s">
        <v>137</v>
      </c>
      <c r="C28" s="2">
        <v>13.7777777777778</v>
      </c>
      <c r="D28" s="2">
        <v>2</v>
      </c>
      <c r="E28" s="2">
        <v>0.33112582781456956</v>
      </c>
      <c r="F28" s="2">
        <v>3</v>
      </c>
      <c r="G28" s="2">
        <v>2</v>
      </c>
      <c r="H28" s="2">
        <v>225</v>
      </c>
      <c r="I28" s="2">
        <v>24.6</v>
      </c>
      <c r="J28" s="2">
        <v>8.9499999999999993</v>
      </c>
      <c r="K28" s="2">
        <v>9.9700000000000006</v>
      </c>
    </row>
    <row r="29" spans="1:11">
      <c r="A29" s="2" t="s">
        <v>36</v>
      </c>
      <c r="B29" s="2" t="s">
        <v>37</v>
      </c>
      <c r="C29" s="2">
        <v>15.966386554621799</v>
      </c>
      <c r="D29" s="2">
        <v>3</v>
      </c>
      <c r="E29" s="2">
        <v>0.49668874172185429</v>
      </c>
      <c r="F29" s="2">
        <v>8</v>
      </c>
      <c r="G29" s="2">
        <v>3</v>
      </c>
      <c r="H29" s="2">
        <v>238</v>
      </c>
      <c r="I29" s="2">
        <v>27.2</v>
      </c>
      <c r="J29" s="2">
        <v>5.24</v>
      </c>
      <c r="K29" s="2">
        <v>31.69</v>
      </c>
    </row>
    <row r="30" spans="1:11">
      <c r="A30" s="2" t="s">
        <v>107</v>
      </c>
      <c r="B30" s="2" t="s">
        <v>108</v>
      </c>
      <c r="C30" s="2">
        <v>35.606060606060602</v>
      </c>
      <c r="D30" s="2">
        <v>9</v>
      </c>
      <c r="E30" s="2">
        <v>1.490066225165563</v>
      </c>
      <c r="F30" s="2">
        <v>14</v>
      </c>
      <c r="G30" s="2">
        <v>9</v>
      </c>
      <c r="H30" s="2">
        <v>264</v>
      </c>
      <c r="I30" s="2">
        <v>30.7</v>
      </c>
      <c r="J30" s="2">
        <v>5.69</v>
      </c>
      <c r="K30" s="2">
        <v>36.5</v>
      </c>
    </row>
    <row r="31" spans="1:11">
      <c r="A31" s="2" t="s">
        <v>66</v>
      </c>
      <c r="B31" s="2" t="s">
        <v>39</v>
      </c>
      <c r="C31" s="2">
        <v>5.9800664451827199</v>
      </c>
      <c r="D31" s="2">
        <v>1</v>
      </c>
      <c r="E31" s="2">
        <v>0.16556291390728478</v>
      </c>
      <c r="F31" s="2">
        <v>2</v>
      </c>
      <c r="G31" s="2">
        <v>1</v>
      </c>
      <c r="H31" s="2">
        <v>301</v>
      </c>
      <c r="I31" s="2">
        <v>32.4</v>
      </c>
      <c r="J31" s="2">
        <v>5.66</v>
      </c>
      <c r="K31" s="2">
        <v>4.75</v>
      </c>
    </row>
    <row r="32" spans="1:11">
      <c r="A32" s="2" t="s">
        <v>122</v>
      </c>
      <c r="B32" s="2" t="s">
        <v>11</v>
      </c>
      <c r="C32" s="2">
        <v>14.244186046511601</v>
      </c>
      <c r="D32" s="2">
        <v>3</v>
      </c>
      <c r="E32" s="2">
        <v>0.49668874172185429</v>
      </c>
      <c r="F32" s="2">
        <v>5</v>
      </c>
      <c r="G32" s="2">
        <v>3</v>
      </c>
      <c r="H32" s="2">
        <v>344</v>
      </c>
      <c r="I32" s="2">
        <v>37.200000000000003</v>
      </c>
      <c r="J32" s="2">
        <v>6.21</v>
      </c>
      <c r="K32" s="2">
        <v>21.22</v>
      </c>
    </row>
    <row r="33" spans="1:11">
      <c r="A33" s="2" t="s">
        <v>32</v>
      </c>
      <c r="B33" s="2" t="s">
        <v>33</v>
      </c>
      <c r="C33" s="2">
        <v>2.9239766081871301</v>
      </c>
      <c r="D33" s="2">
        <v>1</v>
      </c>
      <c r="E33" s="2">
        <v>0.16556291390728478</v>
      </c>
      <c r="F33" s="2">
        <v>1</v>
      </c>
      <c r="G33" s="2">
        <v>1</v>
      </c>
      <c r="H33" s="2">
        <v>342</v>
      </c>
      <c r="I33" s="2">
        <v>38</v>
      </c>
      <c r="J33" s="2">
        <v>5.52</v>
      </c>
      <c r="K33" s="2">
        <v>2.11</v>
      </c>
    </row>
    <row r="34" spans="1:11">
      <c r="A34" s="2" t="s">
        <v>159</v>
      </c>
      <c r="B34" s="2" t="s">
        <v>160</v>
      </c>
      <c r="C34" s="2">
        <v>5.7971014492753596</v>
      </c>
      <c r="D34" s="2">
        <v>2</v>
      </c>
      <c r="E34" s="2">
        <v>0.33112582781456956</v>
      </c>
      <c r="F34" s="2">
        <v>2</v>
      </c>
      <c r="G34" s="2">
        <v>2</v>
      </c>
      <c r="H34" s="2">
        <v>345</v>
      </c>
      <c r="I34" s="2">
        <v>38.4</v>
      </c>
      <c r="J34" s="2">
        <v>5.67</v>
      </c>
      <c r="K34" s="2">
        <v>4.5599999999999996</v>
      </c>
    </row>
    <row r="35" spans="1:11">
      <c r="A35" s="2" t="s">
        <v>89</v>
      </c>
      <c r="B35" s="2" t="s">
        <v>90</v>
      </c>
      <c r="C35" s="2">
        <v>36.619718309859202</v>
      </c>
      <c r="D35" s="2">
        <v>8</v>
      </c>
      <c r="E35" s="2">
        <v>1.3245033112582782</v>
      </c>
      <c r="F35" s="2">
        <v>39</v>
      </c>
      <c r="G35" s="2">
        <v>8</v>
      </c>
      <c r="H35" s="2">
        <v>355</v>
      </c>
      <c r="I35" s="2">
        <v>39</v>
      </c>
      <c r="J35" s="2">
        <v>8.2200000000000006</v>
      </c>
      <c r="K35" s="2">
        <v>139.06</v>
      </c>
    </row>
    <row r="36" spans="1:11">
      <c r="A36" s="2" t="s">
        <v>161</v>
      </c>
      <c r="B36" s="2" t="s">
        <v>141</v>
      </c>
      <c r="C36" s="2">
        <v>4.7872340425531901</v>
      </c>
      <c r="D36" s="2">
        <v>2</v>
      </c>
      <c r="E36" s="2">
        <v>0.33112582781456956</v>
      </c>
      <c r="F36" s="2">
        <v>2</v>
      </c>
      <c r="G36" s="2">
        <v>1</v>
      </c>
      <c r="H36" s="2">
        <v>376</v>
      </c>
      <c r="I36" s="2">
        <v>40.6</v>
      </c>
      <c r="J36" s="2">
        <v>6.54</v>
      </c>
      <c r="K36" s="2">
        <v>4.21</v>
      </c>
    </row>
    <row r="37" spans="1:11">
      <c r="A37" s="2" t="s">
        <v>178</v>
      </c>
      <c r="B37" s="2" t="s">
        <v>179</v>
      </c>
      <c r="C37" s="2">
        <v>4.5945945945945903</v>
      </c>
      <c r="D37" s="2">
        <v>1</v>
      </c>
      <c r="E37" s="2">
        <v>0.16556291390728478</v>
      </c>
      <c r="F37" s="2">
        <v>1</v>
      </c>
      <c r="G37" s="2">
        <v>1</v>
      </c>
      <c r="H37" s="2">
        <v>370</v>
      </c>
      <c r="I37" s="2">
        <v>41</v>
      </c>
      <c r="J37" s="2">
        <v>5.68</v>
      </c>
      <c r="K37" s="2">
        <v>2.0099999999999998</v>
      </c>
    </row>
    <row r="38" spans="1:11">
      <c r="A38" s="2" t="s">
        <v>28</v>
      </c>
      <c r="B38" s="2" t="s">
        <v>29</v>
      </c>
      <c r="C38" s="2">
        <v>57.512953367875703</v>
      </c>
      <c r="D38" s="2">
        <v>14</v>
      </c>
      <c r="E38" s="2">
        <v>2.3178807947019866</v>
      </c>
      <c r="F38" s="2">
        <v>58</v>
      </c>
      <c r="G38" s="2">
        <v>14</v>
      </c>
      <c r="H38" s="2">
        <v>386</v>
      </c>
      <c r="I38" s="2">
        <v>42.9</v>
      </c>
      <c r="J38" s="2">
        <v>5.29</v>
      </c>
      <c r="K38" s="2">
        <v>198.71</v>
      </c>
    </row>
    <row r="39" spans="1:11">
      <c r="A39" s="2" t="s">
        <v>30</v>
      </c>
      <c r="B39" s="2" t="s">
        <v>31</v>
      </c>
      <c r="C39" s="2">
        <v>16.752577319587601</v>
      </c>
      <c r="D39" s="2">
        <v>6</v>
      </c>
      <c r="E39" s="2">
        <v>0.99337748344370858</v>
      </c>
      <c r="F39" s="2">
        <v>8</v>
      </c>
      <c r="G39" s="2">
        <v>5</v>
      </c>
      <c r="H39" s="2">
        <v>388</v>
      </c>
      <c r="I39" s="2">
        <v>43.6</v>
      </c>
      <c r="J39" s="2">
        <v>6.37</v>
      </c>
      <c r="K39" s="2">
        <v>21.87</v>
      </c>
    </row>
    <row r="40" spans="1:11">
      <c r="A40" s="2" t="s">
        <v>113</v>
      </c>
      <c r="B40" s="2" t="s">
        <v>11</v>
      </c>
      <c r="C40" s="2">
        <v>22.469135802469101</v>
      </c>
      <c r="D40" s="2">
        <v>5</v>
      </c>
      <c r="E40" s="2">
        <v>0.82781456953642385</v>
      </c>
      <c r="F40" s="2">
        <v>9</v>
      </c>
      <c r="G40" s="2">
        <v>1</v>
      </c>
      <c r="H40" s="2">
        <v>405</v>
      </c>
      <c r="I40" s="2">
        <v>43.6</v>
      </c>
      <c r="J40" s="2">
        <v>6.51</v>
      </c>
      <c r="K40" s="2">
        <v>29.81</v>
      </c>
    </row>
    <row r="41" spans="1:11">
      <c r="A41" s="2" t="s">
        <v>40</v>
      </c>
      <c r="B41" s="2" t="s">
        <v>41</v>
      </c>
      <c r="C41" s="2">
        <v>20.360824742268001</v>
      </c>
      <c r="D41" s="2">
        <v>6</v>
      </c>
      <c r="E41" s="2">
        <v>0.99337748344370858</v>
      </c>
      <c r="F41" s="2">
        <v>7</v>
      </c>
      <c r="G41" s="2">
        <v>5</v>
      </c>
      <c r="H41" s="2">
        <v>388</v>
      </c>
      <c r="I41" s="2">
        <v>43.7</v>
      </c>
      <c r="J41" s="2">
        <v>5.3</v>
      </c>
      <c r="K41" s="2">
        <v>22.46</v>
      </c>
    </row>
    <row r="42" spans="1:11">
      <c r="A42" s="2" t="s">
        <v>102</v>
      </c>
      <c r="B42" s="2" t="s">
        <v>103</v>
      </c>
      <c r="C42" s="2">
        <v>29.318181818181799</v>
      </c>
      <c r="D42" s="2">
        <v>7</v>
      </c>
      <c r="E42" s="2">
        <v>1.1589403973509933</v>
      </c>
      <c r="F42" s="2">
        <v>18</v>
      </c>
      <c r="G42" s="2">
        <v>3</v>
      </c>
      <c r="H42" s="2">
        <v>440</v>
      </c>
      <c r="I42" s="2">
        <v>47.4</v>
      </c>
      <c r="J42" s="2">
        <v>5.91</v>
      </c>
      <c r="K42" s="2">
        <v>58.15</v>
      </c>
    </row>
    <row r="43" spans="1:11">
      <c r="A43" s="2" t="s">
        <v>96</v>
      </c>
      <c r="B43" s="2" t="s">
        <v>11</v>
      </c>
      <c r="C43" s="2">
        <v>47.945205479452</v>
      </c>
      <c r="D43" s="2">
        <v>15</v>
      </c>
      <c r="E43" s="2">
        <v>2.4834437086092715</v>
      </c>
      <c r="F43" s="2">
        <v>30</v>
      </c>
      <c r="G43" s="2">
        <v>15</v>
      </c>
      <c r="H43" s="2">
        <v>438</v>
      </c>
      <c r="I43" s="2">
        <v>49.9</v>
      </c>
      <c r="J43" s="2">
        <v>5.73</v>
      </c>
      <c r="K43" s="2">
        <v>104.19</v>
      </c>
    </row>
    <row r="44" spans="1:11">
      <c r="A44" s="2" t="s">
        <v>20</v>
      </c>
      <c r="B44" s="2" t="s">
        <v>21</v>
      </c>
      <c r="C44" s="2">
        <v>52.127659574468098</v>
      </c>
      <c r="D44" s="2">
        <v>14</v>
      </c>
      <c r="E44" s="2">
        <v>2.3178807947019866</v>
      </c>
      <c r="F44" s="2">
        <v>39</v>
      </c>
      <c r="G44" s="2">
        <v>14</v>
      </c>
      <c r="H44" s="2">
        <v>470</v>
      </c>
      <c r="I44" s="2">
        <v>50.8</v>
      </c>
      <c r="J44" s="2">
        <v>4.7300000000000004</v>
      </c>
      <c r="K44" s="2">
        <v>153.26</v>
      </c>
    </row>
    <row r="45" spans="1:11">
      <c r="A45" s="2" t="s">
        <v>164</v>
      </c>
      <c r="B45" s="2" t="s">
        <v>165</v>
      </c>
      <c r="C45" s="2">
        <v>5.1724137931034502</v>
      </c>
      <c r="D45" s="2">
        <v>1</v>
      </c>
      <c r="E45" s="2">
        <v>0.16556291390728478</v>
      </c>
      <c r="F45" s="2">
        <v>1</v>
      </c>
      <c r="G45" s="2">
        <v>1</v>
      </c>
      <c r="H45" s="2">
        <v>464</v>
      </c>
      <c r="I45" s="2">
        <v>51.3</v>
      </c>
      <c r="J45" s="2">
        <v>5.39</v>
      </c>
      <c r="K45" s="2">
        <v>3.52</v>
      </c>
    </row>
    <row r="46" spans="1:11">
      <c r="A46" s="2" t="s">
        <v>93</v>
      </c>
      <c r="B46" s="2" t="s">
        <v>94</v>
      </c>
      <c r="C46" s="2">
        <v>44.067796610169502</v>
      </c>
      <c r="D46" s="2">
        <v>15</v>
      </c>
      <c r="E46" s="2">
        <v>2.4834437086092715</v>
      </c>
      <c r="F46" s="2">
        <v>37</v>
      </c>
      <c r="G46" s="2">
        <v>1</v>
      </c>
      <c r="H46" s="2">
        <v>472</v>
      </c>
      <c r="I46" s="2">
        <v>51.9</v>
      </c>
      <c r="J46" s="2">
        <v>6.58</v>
      </c>
      <c r="K46" s="2">
        <v>118</v>
      </c>
    </row>
    <row r="47" spans="1:11">
      <c r="A47" s="2" t="s">
        <v>95</v>
      </c>
      <c r="B47" s="2" t="s">
        <v>11</v>
      </c>
      <c r="C47" s="2">
        <v>44.067796610169502</v>
      </c>
      <c r="D47" s="2">
        <v>15</v>
      </c>
      <c r="E47" s="2">
        <v>2.4834437086092715</v>
      </c>
      <c r="F47" s="2">
        <v>36</v>
      </c>
      <c r="G47" s="2">
        <v>1</v>
      </c>
      <c r="H47" s="2">
        <v>472</v>
      </c>
      <c r="I47" s="2">
        <v>52</v>
      </c>
      <c r="J47" s="2">
        <v>6.86</v>
      </c>
      <c r="K47" s="2">
        <v>111.75</v>
      </c>
    </row>
    <row r="48" spans="1:11">
      <c r="A48" s="2" t="s">
        <v>78</v>
      </c>
      <c r="B48" s="2" t="s">
        <v>11</v>
      </c>
      <c r="C48" s="2">
        <v>27.292576419214001</v>
      </c>
      <c r="D48" s="2">
        <v>9</v>
      </c>
      <c r="E48" s="2">
        <v>1.490066225165563</v>
      </c>
      <c r="F48" s="2">
        <v>19</v>
      </c>
      <c r="G48" s="2">
        <v>9</v>
      </c>
      <c r="H48" s="2">
        <v>458</v>
      </c>
      <c r="I48" s="2">
        <v>52.1</v>
      </c>
      <c r="J48" s="2">
        <v>5.35</v>
      </c>
      <c r="K48" s="2">
        <v>69.069999999999993</v>
      </c>
    </row>
    <row r="49" spans="1:11">
      <c r="A49" s="2" t="s">
        <v>184</v>
      </c>
      <c r="B49" s="2" t="s">
        <v>90</v>
      </c>
      <c r="C49" s="2">
        <v>2.3109243697478998</v>
      </c>
      <c r="D49" s="2">
        <v>1</v>
      </c>
      <c r="E49" s="2">
        <v>0.16556291390728478</v>
      </c>
      <c r="F49" s="2">
        <v>1</v>
      </c>
      <c r="G49" s="2">
        <v>1</v>
      </c>
      <c r="H49" s="2">
        <v>476</v>
      </c>
      <c r="I49" s="2">
        <v>52.3</v>
      </c>
      <c r="J49" s="2">
        <v>6.27</v>
      </c>
      <c r="K49" s="2">
        <v>1.93</v>
      </c>
    </row>
    <row r="50" spans="1:11">
      <c r="A50" s="2" t="s">
        <v>133</v>
      </c>
      <c r="B50" s="2" t="s">
        <v>39</v>
      </c>
      <c r="C50" s="2">
        <v>6.58174097664544</v>
      </c>
      <c r="D50" s="2">
        <v>2</v>
      </c>
      <c r="E50" s="2">
        <v>0.33112582781456956</v>
      </c>
      <c r="F50" s="2">
        <v>3</v>
      </c>
      <c r="G50" s="2">
        <v>2</v>
      </c>
      <c r="H50" s="2">
        <v>471</v>
      </c>
      <c r="I50" s="2">
        <v>53.1</v>
      </c>
      <c r="J50" s="2">
        <v>6.58</v>
      </c>
      <c r="K50" s="2">
        <v>11.38</v>
      </c>
    </row>
    <row r="51" spans="1:11">
      <c r="A51" s="2" t="s">
        <v>91</v>
      </c>
      <c r="B51" s="2" t="s">
        <v>92</v>
      </c>
      <c r="C51" s="2">
        <v>38.9583333333333</v>
      </c>
      <c r="D51" s="2">
        <v>15</v>
      </c>
      <c r="E51" s="2">
        <v>2.4834437086092715</v>
      </c>
      <c r="F51" s="2">
        <v>38</v>
      </c>
      <c r="G51" s="2">
        <v>15</v>
      </c>
      <c r="H51" s="2">
        <v>480</v>
      </c>
      <c r="I51" s="2">
        <v>54.5</v>
      </c>
      <c r="J51" s="2">
        <v>7.74</v>
      </c>
      <c r="K51" s="2">
        <v>122.68</v>
      </c>
    </row>
    <row r="52" spans="1:11">
      <c r="A52" s="2" t="s">
        <v>38</v>
      </c>
      <c r="B52" s="2" t="s">
        <v>39</v>
      </c>
      <c r="C52" s="2">
        <v>3.2258064516128999</v>
      </c>
      <c r="D52" s="2">
        <v>1</v>
      </c>
      <c r="E52" s="2">
        <v>0.16556291390728478</v>
      </c>
      <c r="F52" s="2">
        <v>1</v>
      </c>
      <c r="G52" s="2">
        <v>1</v>
      </c>
      <c r="H52" s="2">
        <v>496</v>
      </c>
      <c r="I52" s="2">
        <v>55.4</v>
      </c>
      <c r="J52" s="2">
        <v>6.79</v>
      </c>
      <c r="K52" s="2">
        <v>2.13</v>
      </c>
    </row>
    <row r="53" spans="1:11">
      <c r="A53" s="2" t="s">
        <v>185</v>
      </c>
      <c r="B53" s="2" t="s">
        <v>11</v>
      </c>
      <c r="C53" s="2">
        <v>1.440329218107</v>
      </c>
      <c r="D53" s="2">
        <v>1</v>
      </c>
      <c r="E53" s="2">
        <v>0.16556291390728478</v>
      </c>
      <c r="F53" s="2">
        <v>1</v>
      </c>
      <c r="G53" s="2">
        <v>1</v>
      </c>
      <c r="H53" s="2">
        <v>486</v>
      </c>
      <c r="I53" s="2">
        <v>55.6</v>
      </c>
      <c r="J53" s="2">
        <v>8.9</v>
      </c>
      <c r="K53" s="2">
        <v>1.93</v>
      </c>
    </row>
    <row r="54" spans="1:11">
      <c r="A54" s="2" t="s">
        <v>138</v>
      </c>
      <c r="B54" s="2" t="s">
        <v>139</v>
      </c>
      <c r="C54" s="2">
        <v>5.9426229508196702</v>
      </c>
      <c r="D54" s="2">
        <v>3</v>
      </c>
      <c r="E54" s="2">
        <v>0.49668874172185429</v>
      </c>
      <c r="F54" s="2">
        <v>4</v>
      </c>
      <c r="G54" s="2">
        <v>3</v>
      </c>
      <c r="H54" s="2">
        <v>488</v>
      </c>
      <c r="I54" s="2">
        <v>55.8</v>
      </c>
      <c r="J54" s="2">
        <v>6.42</v>
      </c>
      <c r="K54" s="2">
        <v>9.35</v>
      </c>
    </row>
    <row r="55" spans="1:11">
      <c r="A55" s="2" t="s">
        <v>162</v>
      </c>
      <c r="B55" s="2" t="s">
        <v>163</v>
      </c>
      <c r="C55" s="2">
        <v>3.1128404669260701</v>
      </c>
      <c r="D55" s="2">
        <v>1</v>
      </c>
      <c r="E55" s="2">
        <v>0.16556291390728478</v>
      </c>
      <c r="F55" s="2">
        <v>1</v>
      </c>
      <c r="G55" s="2">
        <v>1</v>
      </c>
      <c r="H55" s="2">
        <v>514</v>
      </c>
      <c r="I55" s="2">
        <v>56.9</v>
      </c>
      <c r="J55" s="2">
        <v>4.92</v>
      </c>
      <c r="K55" s="2">
        <v>3.75</v>
      </c>
    </row>
    <row r="56" spans="1:11">
      <c r="A56" s="2" t="s">
        <v>143</v>
      </c>
      <c r="B56" s="2" t="s">
        <v>144</v>
      </c>
      <c r="C56" s="2">
        <v>8.1632653061224492</v>
      </c>
      <c r="D56" s="2">
        <v>3</v>
      </c>
      <c r="E56" s="2">
        <v>0.49668874172185429</v>
      </c>
      <c r="F56" s="2">
        <v>3</v>
      </c>
      <c r="G56" s="2">
        <v>3</v>
      </c>
      <c r="H56" s="2">
        <v>490</v>
      </c>
      <c r="I56" s="2">
        <v>57.1</v>
      </c>
      <c r="J56" s="2">
        <v>9.1999999999999993</v>
      </c>
      <c r="K56" s="2">
        <v>8.94</v>
      </c>
    </row>
    <row r="57" spans="1:11">
      <c r="A57" s="2" t="s">
        <v>172</v>
      </c>
      <c r="B57" s="2" t="s">
        <v>173</v>
      </c>
      <c r="C57" s="2">
        <v>1.97841726618705</v>
      </c>
      <c r="D57" s="2">
        <v>1</v>
      </c>
      <c r="E57" s="2">
        <v>0.16556291390728478</v>
      </c>
      <c r="F57" s="2">
        <v>1</v>
      </c>
      <c r="G57" s="2">
        <v>1</v>
      </c>
      <c r="H57" s="2">
        <v>556</v>
      </c>
      <c r="I57" s="2">
        <v>59.4</v>
      </c>
      <c r="J57" s="2">
        <v>6.52</v>
      </c>
      <c r="K57" s="2">
        <v>2.2000000000000002</v>
      </c>
    </row>
    <row r="58" spans="1:11">
      <c r="A58" s="2" t="s">
        <v>46</v>
      </c>
      <c r="B58" s="2" t="s">
        <v>47</v>
      </c>
      <c r="C58" s="2">
        <v>2.4163568773234201</v>
      </c>
      <c r="D58" s="2">
        <v>1</v>
      </c>
      <c r="E58" s="2">
        <v>0.16556291390728478</v>
      </c>
      <c r="F58" s="2">
        <v>1</v>
      </c>
      <c r="G58" s="2">
        <v>1</v>
      </c>
      <c r="H58" s="2">
        <v>538</v>
      </c>
      <c r="I58" s="2">
        <v>60.6</v>
      </c>
      <c r="J58" s="2">
        <v>7.44</v>
      </c>
      <c r="K58" s="2">
        <v>2.46</v>
      </c>
    </row>
    <row r="59" spans="1:11">
      <c r="A59" s="2" t="s">
        <v>145</v>
      </c>
      <c r="B59" s="2" t="s">
        <v>146</v>
      </c>
      <c r="C59" s="2">
        <v>6.7944250871080101</v>
      </c>
      <c r="D59" s="2">
        <v>3</v>
      </c>
      <c r="E59" s="2">
        <v>0.49668874172185429</v>
      </c>
      <c r="F59" s="2">
        <v>3</v>
      </c>
      <c r="G59" s="2">
        <v>3</v>
      </c>
      <c r="H59" s="2">
        <v>574</v>
      </c>
      <c r="I59" s="2">
        <v>65.5</v>
      </c>
      <c r="J59" s="2">
        <v>7.05</v>
      </c>
      <c r="K59" s="2">
        <v>8.77</v>
      </c>
    </row>
    <row r="60" spans="1:11">
      <c r="A60" s="2" t="s">
        <v>155</v>
      </c>
      <c r="B60" s="2" t="s">
        <v>72</v>
      </c>
      <c r="C60" s="2">
        <v>4.3624161073825496</v>
      </c>
      <c r="D60" s="2">
        <v>2</v>
      </c>
      <c r="E60" s="2">
        <v>0.33112582781456956</v>
      </c>
      <c r="F60" s="2">
        <v>2</v>
      </c>
      <c r="G60" s="2">
        <v>2</v>
      </c>
      <c r="H60" s="2">
        <v>596</v>
      </c>
      <c r="I60" s="2">
        <v>67.2</v>
      </c>
      <c r="J60" s="2">
        <v>6.87</v>
      </c>
      <c r="K60" s="2">
        <v>5.39</v>
      </c>
    </row>
    <row r="61" spans="1:11">
      <c r="A61" s="2" t="s">
        <v>118</v>
      </c>
      <c r="B61" s="2" t="s">
        <v>119</v>
      </c>
      <c r="C61" s="2">
        <v>11.1111111111111</v>
      </c>
      <c r="D61" s="2">
        <v>5</v>
      </c>
      <c r="E61" s="2">
        <v>0.82781456953642385</v>
      </c>
      <c r="F61" s="2">
        <v>8</v>
      </c>
      <c r="G61" s="2">
        <v>5</v>
      </c>
      <c r="H61" s="2">
        <v>603</v>
      </c>
      <c r="I61" s="2">
        <v>67.7</v>
      </c>
      <c r="J61" s="2">
        <v>6.52</v>
      </c>
      <c r="K61" s="2">
        <v>24.79</v>
      </c>
    </row>
    <row r="62" spans="1:11">
      <c r="A62" s="2" t="s">
        <v>150</v>
      </c>
      <c r="B62" s="2" t="s">
        <v>151</v>
      </c>
      <c r="C62" s="2">
        <v>6.5789473684210504</v>
      </c>
      <c r="D62" s="2">
        <v>2</v>
      </c>
      <c r="E62" s="2">
        <v>0.33112582781456956</v>
      </c>
      <c r="F62" s="2">
        <v>2</v>
      </c>
      <c r="G62" s="2">
        <v>2</v>
      </c>
      <c r="H62" s="2">
        <v>608</v>
      </c>
      <c r="I62" s="2">
        <v>68.3</v>
      </c>
      <c r="J62" s="2">
        <v>6.11</v>
      </c>
      <c r="K62" s="2">
        <v>7.46</v>
      </c>
    </row>
    <row r="63" spans="1:11">
      <c r="A63" s="2" t="s">
        <v>76</v>
      </c>
      <c r="B63" s="2" t="s">
        <v>77</v>
      </c>
      <c r="C63" s="2">
        <v>15.650741350906101</v>
      </c>
      <c r="D63" s="2">
        <v>7</v>
      </c>
      <c r="E63" s="2">
        <v>1.1589403973509933</v>
      </c>
      <c r="F63" s="2">
        <v>14</v>
      </c>
      <c r="G63" s="2">
        <v>7</v>
      </c>
      <c r="H63" s="2">
        <v>607</v>
      </c>
      <c r="I63" s="2">
        <v>69.099999999999994</v>
      </c>
      <c r="J63" s="2">
        <v>5.66</v>
      </c>
      <c r="K63" s="2">
        <v>40.36</v>
      </c>
    </row>
    <row r="64" spans="1:11">
      <c r="A64" s="2" t="s">
        <v>18</v>
      </c>
      <c r="B64" s="2" t="s">
        <v>19</v>
      </c>
      <c r="C64" s="2">
        <v>73.008130081300806</v>
      </c>
      <c r="D64" s="2">
        <v>39</v>
      </c>
      <c r="E64" s="2">
        <v>6.4569536423841063</v>
      </c>
      <c r="F64" s="2">
        <v>283</v>
      </c>
      <c r="G64" s="2">
        <v>39</v>
      </c>
      <c r="H64" s="2">
        <v>615</v>
      </c>
      <c r="I64" s="2">
        <v>69.900000000000006</v>
      </c>
      <c r="J64" s="2">
        <v>5.74</v>
      </c>
      <c r="K64" s="2">
        <v>929.34</v>
      </c>
    </row>
    <row r="65" spans="1:11">
      <c r="A65" s="2" t="s">
        <v>142</v>
      </c>
      <c r="B65" s="2" t="s">
        <v>11</v>
      </c>
      <c r="C65" s="2">
        <v>8.4210526315789505</v>
      </c>
      <c r="D65" s="2">
        <v>4</v>
      </c>
      <c r="E65" s="2">
        <v>0.66225165562913912</v>
      </c>
      <c r="F65" s="2">
        <v>4</v>
      </c>
      <c r="G65" s="2">
        <v>4</v>
      </c>
      <c r="H65" s="2">
        <v>665</v>
      </c>
      <c r="I65" s="2">
        <v>74.099999999999994</v>
      </c>
      <c r="J65" s="2">
        <v>5.57</v>
      </c>
      <c r="K65" s="2">
        <v>8.9700000000000006</v>
      </c>
    </row>
    <row r="66" spans="1:11">
      <c r="A66" s="2" t="s">
        <v>14</v>
      </c>
      <c r="B66" s="2" t="s">
        <v>15</v>
      </c>
      <c r="C66" s="2">
        <v>47.375886524822697</v>
      </c>
      <c r="D66" s="2">
        <v>25</v>
      </c>
      <c r="E66" s="2">
        <v>4.1390728476821188</v>
      </c>
      <c r="F66" s="2">
        <v>43</v>
      </c>
      <c r="G66" s="2">
        <v>3</v>
      </c>
      <c r="H66" s="2">
        <v>705</v>
      </c>
      <c r="I66" s="2">
        <v>77.8</v>
      </c>
      <c r="J66" s="2">
        <v>7.24</v>
      </c>
      <c r="K66" s="2">
        <v>139.08000000000001</v>
      </c>
    </row>
    <row r="67" spans="1:11">
      <c r="A67" s="2" t="s">
        <v>10</v>
      </c>
      <c r="B67" s="2" t="s">
        <v>11</v>
      </c>
      <c r="C67" s="2">
        <v>45.945945945946001</v>
      </c>
      <c r="D67" s="2">
        <v>24</v>
      </c>
      <c r="E67" s="2">
        <v>3.9735099337748343</v>
      </c>
      <c r="F67" s="2">
        <v>42</v>
      </c>
      <c r="G67" s="2">
        <v>2</v>
      </c>
      <c r="H67" s="2">
        <v>703</v>
      </c>
      <c r="I67" s="2">
        <v>77.8</v>
      </c>
      <c r="J67" s="2">
        <v>7.03</v>
      </c>
      <c r="K67" s="2">
        <v>136.13</v>
      </c>
    </row>
    <row r="68" spans="1:11">
      <c r="A68" s="2" t="s">
        <v>186</v>
      </c>
      <c r="B68" s="2" t="s">
        <v>39</v>
      </c>
      <c r="C68" s="2">
        <v>2.4709302325581399</v>
      </c>
      <c r="D68" s="2">
        <v>1</v>
      </c>
      <c r="E68" s="2">
        <v>0.16556291390728478</v>
      </c>
      <c r="F68" s="2">
        <v>1</v>
      </c>
      <c r="G68" s="2">
        <v>1</v>
      </c>
      <c r="H68" s="2">
        <v>688</v>
      </c>
      <c r="I68" s="2">
        <v>79.5</v>
      </c>
      <c r="J68" s="2">
        <v>7.27</v>
      </c>
      <c r="K68" s="2">
        <v>0</v>
      </c>
    </row>
    <row r="69" spans="1:11">
      <c r="A69" s="2" t="s">
        <v>112</v>
      </c>
      <c r="B69" s="2" t="s">
        <v>11</v>
      </c>
      <c r="C69" s="2">
        <v>10.526315789473699</v>
      </c>
      <c r="D69" s="2">
        <v>7</v>
      </c>
      <c r="E69" s="2">
        <v>1.1589403973509933</v>
      </c>
      <c r="F69" s="2">
        <v>11</v>
      </c>
      <c r="G69" s="2">
        <v>7</v>
      </c>
      <c r="H69" s="2">
        <v>741</v>
      </c>
      <c r="I69" s="2">
        <v>82.3</v>
      </c>
      <c r="J69" s="2">
        <v>6.06</v>
      </c>
      <c r="K69" s="2">
        <v>31.33</v>
      </c>
    </row>
    <row r="70" spans="1:11">
      <c r="A70" s="2" t="s">
        <v>167</v>
      </c>
      <c r="B70" s="2" t="s">
        <v>11</v>
      </c>
      <c r="C70" s="2">
        <v>2.10249671484888</v>
      </c>
      <c r="D70" s="2">
        <v>1</v>
      </c>
      <c r="E70" s="2">
        <v>0.16556291390728478</v>
      </c>
      <c r="F70" s="2">
        <v>1</v>
      </c>
      <c r="G70" s="2">
        <v>1</v>
      </c>
      <c r="H70" s="2">
        <v>761</v>
      </c>
      <c r="I70" s="2">
        <v>83.3</v>
      </c>
      <c r="J70" s="2">
        <v>4.5</v>
      </c>
      <c r="K70" s="2">
        <v>3.05</v>
      </c>
    </row>
    <row r="71" spans="1:11">
      <c r="A71" s="2" t="s">
        <v>115</v>
      </c>
      <c r="B71" s="2" t="s">
        <v>116</v>
      </c>
      <c r="C71" s="2">
        <v>8.9974293059126005</v>
      </c>
      <c r="D71" s="2">
        <v>5</v>
      </c>
      <c r="E71" s="2">
        <v>0.82781456953642385</v>
      </c>
      <c r="F71" s="2">
        <v>9</v>
      </c>
      <c r="G71" s="2">
        <v>5</v>
      </c>
      <c r="H71" s="2">
        <v>778</v>
      </c>
      <c r="I71" s="2">
        <v>85.8</v>
      </c>
      <c r="J71" s="2">
        <v>6.32</v>
      </c>
      <c r="K71" s="2">
        <v>27.82</v>
      </c>
    </row>
    <row r="72" spans="1:11">
      <c r="A72" s="2" t="s">
        <v>97</v>
      </c>
      <c r="B72" s="2" t="s">
        <v>98</v>
      </c>
      <c r="C72" s="2">
        <v>34.663341645885303</v>
      </c>
      <c r="D72" s="2">
        <v>24</v>
      </c>
      <c r="E72" s="2">
        <v>3.9735099337748343</v>
      </c>
      <c r="F72" s="2">
        <v>36</v>
      </c>
      <c r="G72" s="2">
        <v>24</v>
      </c>
      <c r="H72" s="2">
        <v>802</v>
      </c>
      <c r="I72" s="2">
        <v>90.7</v>
      </c>
      <c r="J72" s="2">
        <v>7.65</v>
      </c>
      <c r="K72" s="2">
        <v>96.43</v>
      </c>
    </row>
    <row r="73" spans="1:11">
      <c r="A73" s="2" t="s">
        <v>123</v>
      </c>
      <c r="B73" s="2" t="s">
        <v>124</v>
      </c>
      <c r="C73" s="2">
        <v>12.1103117505995</v>
      </c>
      <c r="D73" s="2">
        <v>6</v>
      </c>
      <c r="E73" s="2">
        <v>0.99337748344370858</v>
      </c>
      <c r="F73" s="2">
        <v>8</v>
      </c>
      <c r="G73" s="2">
        <v>6</v>
      </c>
      <c r="H73" s="2">
        <v>834</v>
      </c>
      <c r="I73" s="2">
        <v>93</v>
      </c>
      <c r="J73" s="2">
        <v>6.33</v>
      </c>
      <c r="K73" s="2">
        <v>20.52</v>
      </c>
    </row>
    <row r="74" spans="1:11">
      <c r="A74" s="2" t="s">
        <v>128</v>
      </c>
      <c r="B74" s="2" t="s">
        <v>129</v>
      </c>
      <c r="C74" s="2">
        <v>6.7237163814180896</v>
      </c>
      <c r="D74" s="2">
        <v>5</v>
      </c>
      <c r="E74" s="2">
        <v>0.82781456953642385</v>
      </c>
      <c r="F74" s="2">
        <v>6</v>
      </c>
      <c r="G74" s="2">
        <v>5</v>
      </c>
      <c r="H74" s="2">
        <v>818</v>
      </c>
      <c r="I74" s="2">
        <v>93.3</v>
      </c>
      <c r="J74" s="2">
        <v>6.84</v>
      </c>
      <c r="K74" s="2">
        <v>15.04</v>
      </c>
    </row>
    <row r="75" spans="1:11">
      <c r="A75" s="2" t="s">
        <v>174</v>
      </c>
      <c r="B75" s="2" t="s">
        <v>175</v>
      </c>
      <c r="C75" s="2">
        <v>1.1286681715575599</v>
      </c>
      <c r="D75" s="2">
        <v>1</v>
      </c>
      <c r="E75" s="2">
        <v>0.16556291390728478</v>
      </c>
      <c r="F75" s="2">
        <v>1</v>
      </c>
      <c r="G75" s="2">
        <v>1</v>
      </c>
      <c r="H75" s="2">
        <v>886</v>
      </c>
      <c r="I75" s="2">
        <v>99.8</v>
      </c>
      <c r="J75" s="2">
        <v>6.23</v>
      </c>
      <c r="K75" s="2">
        <v>2.14</v>
      </c>
    </row>
    <row r="76" spans="1:11">
      <c r="A76" s="2" t="s">
        <v>58</v>
      </c>
      <c r="B76" s="2" t="s">
        <v>59</v>
      </c>
      <c r="C76" s="2">
        <v>1.0123734533183399</v>
      </c>
      <c r="D76" s="2">
        <v>1</v>
      </c>
      <c r="E76" s="2">
        <v>0.16556291390728478</v>
      </c>
      <c r="F76" s="2">
        <v>3</v>
      </c>
      <c r="G76" s="2">
        <v>1</v>
      </c>
      <c r="H76" s="2">
        <v>889</v>
      </c>
      <c r="I76" s="2">
        <v>101.4</v>
      </c>
      <c r="J76" s="2">
        <v>6.25</v>
      </c>
      <c r="K76" s="2">
        <v>6.09</v>
      </c>
    </row>
    <row r="77" spans="1:11">
      <c r="A77" s="2" t="s">
        <v>156</v>
      </c>
      <c r="B77" s="2" t="s">
        <v>11</v>
      </c>
      <c r="C77" s="2">
        <v>1.2779552715655</v>
      </c>
      <c r="D77" s="2">
        <v>1</v>
      </c>
      <c r="E77" s="2">
        <v>0.16556291390728478</v>
      </c>
      <c r="F77" s="2">
        <v>2</v>
      </c>
      <c r="G77" s="2">
        <v>1</v>
      </c>
      <c r="H77" s="2">
        <v>939</v>
      </c>
      <c r="I77" s="2">
        <v>105.1</v>
      </c>
      <c r="J77" s="2">
        <v>6.92</v>
      </c>
      <c r="K77" s="2">
        <v>5.23</v>
      </c>
    </row>
    <row r="78" spans="1:11">
      <c r="A78" s="2" t="s">
        <v>176</v>
      </c>
      <c r="B78" s="2" t="s">
        <v>177</v>
      </c>
      <c r="C78" s="2">
        <v>1.0548523206751099</v>
      </c>
      <c r="D78" s="2">
        <v>1</v>
      </c>
      <c r="E78" s="2">
        <v>0.16556291390728478</v>
      </c>
      <c r="F78" s="2">
        <v>1</v>
      </c>
      <c r="G78" s="2">
        <v>1</v>
      </c>
      <c r="H78" s="2">
        <v>948</v>
      </c>
      <c r="I78" s="2">
        <v>106.7</v>
      </c>
      <c r="J78" s="2">
        <v>7.34</v>
      </c>
      <c r="K78" s="2">
        <v>2.1</v>
      </c>
    </row>
    <row r="79" spans="1:11">
      <c r="A79" s="2" t="s">
        <v>105</v>
      </c>
      <c r="B79" s="2" t="s">
        <v>106</v>
      </c>
      <c r="C79" s="2">
        <v>11.0287303058387</v>
      </c>
      <c r="D79" s="2">
        <v>8</v>
      </c>
      <c r="E79" s="2">
        <v>1.3245033112582782</v>
      </c>
      <c r="F79" s="2">
        <v>12</v>
      </c>
      <c r="G79" s="2">
        <v>8</v>
      </c>
      <c r="H79" s="2">
        <v>1079</v>
      </c>
      <c r="I79" s="2">
        <v>123.1</v>
      </c>
      <c r="J79" s="2">
        <v>6.24</v>
      </c>
      <c r="K79" s="2">
        <v>39.67</v>
      </c>
    </row>
    <row r="80" spans="1:11">
      <c r="A80" s="2" t="s">
        <v>114</v>
      </c>
      <c r="B80" s="2" t="s">
        <v>11</v>
      </c>
      <c r="C80" s="2">
        <v>9.8307816277195794</v>
      </c>
      <c r="D80" s="2">
        <v>7</v>
      </c>
      <c r="E80" s="2">
        <v>1.1589403973509933</v>
      </c>
      <c r="F80" s="2">
        <v>9</v>
      </c>
      <c r="G80" s="2">
        <v>7</v>
      </c>
      <c r="H80" s="2">
        <v>1241</v>
      </c>
      <c r="I80" s="2">
        <v>139.6</v>
      </c>
      <c r="J80" s="2">
        <v>6.67</v>
      </c>
      <c r="K80" s="2">
        <v>27.99</v>
      </c>
    </row>
    <row r="81" spans="1:11">
      <c r="A81" s="2" t="s">
        <v>182</v>
      </c>
      <c r="B81" s="2" t="s">
        <v>11</v>
      </c>
      <c r="C81" s="2">
        <v>0.69767441860465096</v>
      </c>
      <c r="D81" s="2">
        <v>1</v>
      </c>
      <c r="E81" s="2">
        <v>0.16556291390728478</v>
      </c>
      <c r="F81" s="2">
        <v>1</v>
      </c>
      <c r="G81" s="2">
        <v>1</v>
      </c>
      <c r="H81" s="2">
        <v>1290</v>
      </c>
      <c r="I81" s="2">
        <v>143</v>
      </c>
      <c r="J81" s="2">
        <v>6.28</v>
      </c>
      <c r="K81" s="2">
        <v>1.95</v>
      </c>
    </row>
    <row r="82" spans="1:11">
      <c r="A82" s="2" t="s">
        <v>109</v>
      </c>
      <c r="B82" s="2" t="s">
        <v>90</v>
      </c>
      <c r="C82" s="2">
        <v>10.2527075812274</v>
      </c>
      <c r="D82" s="2">
        <v>9</v>
      </c>
      <c r="E82" s="2">
        <v>1.490066225165563</v>
      </c>
      <c r="F82" s="2">
        <v>12</v>
      </c>
      <c r="G82" s="2">
        <v>9</v>
      </c>
      <c r="H82" s="2">
        <v>1385</v>
      </c>
      <c r="I82" s="2">
        <v>153.5</v>
      </c>
      <c r="J82" s="2">
        <v>6.15</v>
      </c>
      <c r="K82" s="2">
        <v>33.5</v>
      </c>
    </row>
    <row r="83" spans="1:11">
      <c r="A83" s="2" t="s">
        <v>99</v>
      </c>
      <c r="B83" s="2" t="s">
        <v>100</v>
      </c>
      <c r="C83" s="2">
        <v>19.399085564990202</v>
      </c>
      <c r="D83" s="2">
        <v>22</v>
      </c>
      <c r="E83" s="2">
        <v>3.6423841059602649</v>
      </c>
      <c r="F83" s="2">
        <v>33</v>
      </c>
      <c r="G83" s="2">
        <v>22</v>
      </c>
      <c r="H83" s="2">
        <v>1531</v>
      </c>
      <c r="I83" s="2">
        <v>171.9</v>
      </c>
      <c r="J83" s="2">
        <v>7.43</v>
      </c>
      <c r="K83" s="2">
        <v>92.84</v>
      </c>
    </row>
    <row r="84" spans="1:11">
      <c r="A84" s="2" t="s">
        <v>110</v>
      </c>
      <c r="B84" s="2" t="s">
        <v>111</v>
      </c>
      <c r="C84" s="2">
        <v>7.8078078078078104</v>
      </c>
      <c r="D84" s="2">
        <v>8</v>
      </c>
      <c r="E84" s="2">
        <v>1.3245033112582782</v>
      </c>
      <c r="F84" s="2">
        <v>10</v>
      </c>
      <c r="G84" s="2">
        <v>8</v>
      </c>
      <c r="H84" s="2">
        <v>1665</v>
      </c>
      <c r="I84" s="2">
        <v>178.8</v>
      </c>
      <c r="J84" s="2">
        <v>7.37</v>
      </c>
      <c r="K84" s="2">
        <v>32.94</v>
      </c>
    </row>
    <row r="85" spans="1:11">
      <c r="A85" s="2" t="s">
        <v>87</v>
      </c>
      <c r="B85" s="2" t="s">
        <v>88</v>
      </c>
      <c r="C85" s="2">
        <v>27.966101694915299</v>
      </c>
      <c r="D85" s="2">
        <v>35</v>
      </c>
      <c r="E85" s="2">
        <v>5.7947019867549665</v>
      </c>
      <c r="F85" s="2">
        <v>53</v>
      </c>
      <c r="G85" s="2">
        <v>35</v>
      </c>
      <c r="H85" s="2">
        <v>1652</v>
      </c>
      <c r="I85" s="2">
        <v>184</v>
      </c>
      <c r="J85" s="2">
        <v>7.11</v>
      </c>
      <c r="K85" s="2">
        <v>150.72</v>
      </c>
    </row>
    <row r="86" spans="1:11">
      <c r="A86" s="2" t="s">
        <v>57</v>
      </c>
      <c r="B86" s="2" t="s">
        <v>194</v>
      </c>
      <c r="C86" s="2">
        <v>18.449519230769202</v>
      </c>
      <c r="D86" s="2">
        <v>23</v>
      </c>
      <c r="E86" s="2">
        <v>3.8079470198675498</v>
      </c>
      <c r="F86" s="2">
        <v>111</v>
      </c>
      <c r="G86" s="2">
        <v>22</v>
      </c>
      <c r="H86" s="2">
        <v>1664</v>
      </c>
      <c r="I86" s="2">
        <v>184.3</v>
      </c>
      <c r="J86" s="2">
        <v>8.7200000000000006</v>
      </c>
      <c r="K86" s="2">
        <v>371.01</v>
      </c>
    </row>
    <row r="87" spans="1:11">
      <c r="A87" s="2" t="s">
        <v>126</v>
      </c>
      <c r="B87" s="2" t="s">
        <v>127</v>
      </c>
      <c r="C87" s="2">
        <v>4.3425814234016897</v>
      </c>
      <c r="D87" s="2">
        <v>5</v>
      </c>
      <c r="E87" s="2">
        <v>0.82781456953642385</v>
      </c>
      <c r="F87" s="2">
        <v>6</v>
      </c>
      <c r="G87" s="2">
        <v>5</v>
      </c>
      <c r="H87" s="2">
        <v>1658</v>
      </c>
      <c r="I87" s="2">
        <v>186.7</v>
      </c>
      <c r="J87" s="2">
        <v>5.63</v>
      </c>
      <c r="K87" s="2">
        <v>17.46</v>
      </c>
    </row>
    <row r="88" spans="1:11">
      <c r="A88" s="2" t="s">
        <v>101</v>
      </c>
      <c r="B88" s="2" t="s">
        <v>11</v>
      </c>
      <c r="C88" s="2">
        <v>15.0326797385621</v>
      </c>
      <c r="D88" s="2">
        <v>18</v>
      </c>
      <c r="E88" s="2">
        <v>2.9801324503311259</v>
      </c>
      <c r="F88" s="2">
        <v>27</v>
      </c>
      <c r="G88" s="2">
        <v>18</v>
      </c>
      <c r="H88" s="2">
        <v>1683</v>
      </c>
      <c r="I88" s="2">
        <v>188.1</v>
      </c>
      <c r="J88" s="2">
        <v>6.87</v>
      </c>
      <c r="K88" s="2">
        <v>79.8</v>
      </c>
    </row>
    <row r="89" spans="1:11">
      <c r="A89" s="2" t="s">
        <v>22</v>
      </c>
      <c r="B89" s="2" t="s">
        <v>195</v>
      </c>
      <c r="C89" s="2">
        <v>22.815533980582501</v>
      </c>
      <c r="D89" s="2">
        <v>32</v>
      </c>
      <c r="E89" s="2">
        <v>5.298013245033113</v>
      </c>
      <c r="F89" s="2">
        <v>168</v>
      </c>
      <c r="G89" s="2">
        <v>31</v>
      </c>
      <c r="H89" s="2">
        <v>1854</v>
      </c>
      <c r="I89" s="2">
        <v>205</v>
      </c>
      <c r="J89" s="2">
        <v>9.1</v>
      </c>
      <c r="K89" s="2">
        <v>514.36</v>
      </c>
    </row>
    <row r="90" spans="1:11">
      <c r="A90" s="2" t="s">
        <v>16</v>
      </c>
      <c r="B90" s="2" t="s">
        <v>17</v>
      </c>
      <c r="C90" s="2">
        <v>9.2050209205020899</v>
      </c>
      <c r="D90" s="2">
        <v>13</v>
      </c>
      <c r="E90" s="2">
        <v>2.1523178807947021</v>
      </c>
      <c r="F90" s="2">
        <v>64</v>
      </c>
      <c r="G90" s="2">
        <v>13</v>
      </c>
      <c r="H90" s="2">
        <v>1912</v>
      </c>
      <c r="I90" s="2">
        <v>210.5</v>
      </c>
      <c r="J90" s="2">
        <v>9</v>
      </c>
      <c r="K90" s="2">
        <v>193.47</v>
      </c>
    </row>
    <row r="91" spans="1:11">
      <c r="A91" s="2" t="s">
        <v>153</v>
      </c>
      <c r="B91" s="2" t="s">
        <v>154</v>
      </c>
      <c r="C91" s="2">
        <v>1.49013290374547</v>
      </c>
      <c r="D91" s="2">
        <v>2</v>
      </c>
      <c r="E91" s="2">
        <v>0.33112582781456956</v>
      </c>
      <c r="F91" s="2">
        <v>2</v>
      </c>
      <c r="G91" s="2">
        <v>2</v>
      </c>
      <c r="H91" s="2">
        <v>2483</v>
      </c>
      <c r="I91" s="2">
        <v>273.10000000000002</v>
      </c>
      <c r="J91" s="2">
        <v>5.64</v>
      </c>
      <c r="K91" s="2">
        <v>5.94</v>
      </c>
    </row>
    <row r="92" spans="1:11">
      <c r="A92" s="2" t="s">
        <v>80</v>
      </c>
      <c r="B92" s="2" t="s">
        <v>11</v>
      </c>
      <c r="C92" s="2">
        <v>0.19835647492207401</v>
      </c>
      <c r="D92" s="2">
        <v>1</v>
      </c>
      <c r="E92" s="2">
        <v>0.16556291390728478</v>
      </c>
      <c r="F92" s="2">
        <v>1</v>
      </c>
      <c r="G92" s="2">
        <v>1</v>
      </c>
      <c r="H92" s="2">
        <v>3529</v>
      </c>
      <c r="I92" s="2">
        <v>395.5</v>
      </c>
      <c r="J92" s="2">
        <v>6.8</v>
      </c>
      <c r="K92" s="2">
        <v>2.12</v>
      </c>
    </row>
    <row r="93" spans="1:11">
      <c r="A93" s="2" t="s">
        <v>60</v>
      </c>
      <c r="B93" s="2" t="s">
        <v>61</v>
      </c>
      <c r="C93" s="2">
        <v>6.8235802202547999</v>
      </c>
      <c r="D93" s="2">
        <v>28</v>
      </c>
      <c r="E93" s="2">
        <v>4.6357615894039732</v>
      </c>
      <c r="F93" s="2">
        <v>33</v>
      </c>
      <c r="G93" s="2">
        <v>28</v>
      </c>
      <c r="H93" s="2">
        <v>4631</v>
      </c>
      <c r="I93" s="2">
        <v>523</v>
      </c>
      <c r="J93" s="2">
        <v>8.3800000000000008</v>
      </c>
      <c r="K93" s="2">
        <v>83.95</v>
      </c>
    </row>
    <row r="94" spans="1:11">
      <c r="D94" s="2">
        <v>604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F29B-1E7F-CF4D-9281-26AB5DC8BC46}">
  <dimension ref="A1:K50"/>
  <sheetViews>
    <sheetView zoomScale="150" zoomScaleNormal="150" workbookViewId="0">
      <selection activeCell="B4" sqref="B4"/>
    </sheetView>
  </sheetViews>
  <sheetFormatPr defaultColWidth="10.81640625" defaultRowHeight="14"/>
  <cols>
    <col min="1" max="1" width="12.6328125" style="2" bestFit="1" customWidth="1"/>
    <col min="2" max="2" width="38.453125" style="2" customWidth="1"/>
    <col min="3" max="3" width="10.81640625" style="2"/>
    <col min="4" max="4" width="11.1796875" style="2" customWidth="1"/>
    <col min="5" max="5" width="11.81640625" style="2" customWidth="1"/>
    <col min="6" max="6" width="10.81640625" style="2"/>
    <col min="7" max="7" width="17" style="2" customWidth="1"/>
    <col min="8" max="10" width="10.81640625" style="2"/>
    <col min="11" max="11" width="16.1796875" style="2" customWidth="1"/>
    <col min="12" max="16384" width="10.81640625" style="2"/>
  </cols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196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192</v>
      </c>
      <c r="B2" s="2" t="s">
        <v>90</v>
      </c>
      <c r="C2" s="2">
        <v>0.934782608695652</v>
      </c>
      <c r="D2" s="2">
        <v>1</v>
      </c>
      <c r="E2" s="2">
        <v>0.31545741324921134</v>
      </c>
      <c r="F2" s="2">
        <v>1</v>
      </c>
      <c r="G2" s="2">
        <v>1</v>
      </c>
      <c r="H2" s="2">
        <v>4600</v>
      </c>
      <c r="I2" s="2">
        <v>526.6</v>
      </c>
      <c r="J2" s="2">
        <v>6.47</v>
      </c>
      <c r="K2" s="2">
        <v>0</v>
      </c>
    </row>
    <row r="3" spans="1:11">
      <c r="A3" s="2" t="s">
        <v>60</v>
      </c>
      <c r="B3" s="2" t="s">
        <v>61</v>
      </c>
      <c r="C3" s="2">
        <v>2.3321096955301202</v>
      </c>
      <c r="D3" s="2">
        <v>9</v>
      </c>
      <c r="E3" s="2">
        <v>2.8391167192429023</v>
      </c>
      <c r="F3" s="2">
        <v>12</v>
      </c>
      <c r="G3" s="2">
        <v>9</v>
      </c>
      <c r="H3" s="2">
        <v>4631</v>
      </c>
      <c r="I3" s="2">
        <v>523</v>
      </c>
      <c r="J3" s="2">
        <v>8.3800000000000008</v>
      </c>
      <c r="K3" s="2">
        <v>31.33</v>
      </c>
    </row>
    <row r="4" spans="1:11">
      <c r="A4" s="2" t="s">
        <v>16</v>
      </c>
      <c r="B4" s="2" t="s">
        <v>17</v>
      </c>
      <c r="C4" s="2">
        <v>10.1987447698745</v>
      </c>
      <c r="D4" s="2">
        <v>16</v>
      </c>
      <c r="E4" s="2">
        <v>5.0473186119873814</v>
      </c>
      <c r="F4" s="2">
        <v>105</v>
      </c>
      <c r="G4" s="2">
        <v>16</v>
      </c>
      <c r="H4" s="2">
        <v>1912</v>
      </c>
      <c r="I4" s="2">
        <v>210.5</v>
      </c>
      <c r="J4" s="2">
        <v>9</v>
      </c>
      <c r="K4" s="2">
        <v>321.74</v>
      </c>
    </row>
    <row r="5" spans="1:11">
      <c r="A5" s="2" t="s">
        <v>22</v>
      </c>
      <c r="B5" s="2" t="s">
        <v>11</v>
      </c>
      <c r="C5" s="2">
        <v>6.4724919093851101</v>
      </c>
      <c r="D5" s="2">
        <v>10</v>
      </c>
      <c r="E5" s="2">
        <v>3.1545741324921135</v>
      </c>
      <c r="F5" s="2">
        <v>40</v>
      </c>
      <c r="G5" s="2">
        <v>9</v>
      </c>
      <c r="H5" s="2">
        <v>1854</v>
      </c>
      <c r="I5" s="2">
        <v>205</v>
      </c>
      <c r="J5" s="2">
        <v>9.1</v>
      </c>
      <c r="K5" s="2">
        <v>113.44</v>
      </c>
    </row>
    <row r="6" spans="1:11">
      <c r="A6" s="2" t="s">
        <v>126</v>
      </c>
      <c r="B6" s="2" t="s">
        <v>127</v>
      </c>
      <c r="C6" s="2">
        <v>1.08564535585042</v>
      </c>
      <c r="D6" s="2">
        <v>1</v>
      </c>
      <c r="E6" s="2">
        <v>0.31545741324921134</v>
      </c>
      <c r="F6" s="2">
        <v>1</v>
      </c>
      <c r="G6" s="2">
        <v>1</v>
      </c>
      <c r="H6" s="2">
        <v>1658</v>
      </c>
      <c r="I6" s="2">
        <v>186.7</v>
      </c>
      <c r="J6" s="2">
        <v>5.63</v>
      </c>
      <c r="K6" s="2">
        <v>3.57</v>
      </c>
    </row>
    <row r="7" spans="1:11">
      <c r="A7" s="2" t="s">
        <v>57</v>
      </c>
      <c r="B7" s="2" t="s">
        <v>11</v>
      </c>
      <c r="C7" s="2">
        <v>3.0048076923076898</v>
      </c>
      <c r="D7" s="2">
        <v>4</v>
      </c>
      <c r="E7" s="2">
        <v>1.2618296529968454</v>
      </c>
      <c r="F7" s="2">
        <v>10</v>
      </c>
      <c r="G7" s="2">
        <v>3</v>
      </c>
      <c r="H7" s="2">
        <v>1664</v>
      </c>
      <c r="I7" s="2">
        <v>184.3</v>
      </c>
      <c r="J7" s="2">
        <v>8.7200000000000006</v>
      </c>
      <c r="K7" s="2">
        <v>29.23</v>
      </c>
    </row>
    <row r="8" spans="1:11">
      <c r="A8" s="2" t="s">
        <v>62</v>
      </c>
      <c r="B8" s="2" t="s">
        <v>63</v>
      </c>
      <c r="C8" s="2">
        <v>1.24095139607032</v>
      </c>
      <c r="D8" s="2">
        <v>1</v>
      </c>
      <c r="E8" s="2">
        <v>0.31545741324921134</v>
      </c>
      <c r="F8" s="2">
        <v>1</v>
      </c>
      <c r="G8" s="2">
        <v>1</v>
      </c>
      <c r="H8" s="2">
        <v>967</v>
      </c>
      <c r="I8" s="2">
        <v>108.6</v>
      </c>
      <c r="J8" s="2">
        <v>5.2</v>
      </c>
      <c r="K8" s="2">
        <v>1.93</v>
      </c>
    </row>
    <row r="9" spans="1:11">
      <c r="A9" s="2" t="s">
        <v>58</v>
      </c>
      <c r="B9" s="2" t="s">
        <v>59</v>
      </c>
      <c r="C9" s="2">
        <v>1.0123734533183399</v>
      </c>
      <c r="D9" s="2">
        <v>1</v>
      </c>
      <c r="E9" s="2">
        <v>0.31545741324921134</v>
      </c>
      <c r="F9" s="2">
        <v>4</v>
      </c>
      <c r="G9" s="2">
        <v>1</v>
      </c>
      <c r="H9" s="2">
        <v>889</v>
      </c>
      <c r="I9" s="2">
        <v>101.4</v>
      </c>
      <c r="J9" s="2">
        <v>6.25</v>
      </c>
      <c r="K9" s="2">
        <v>7.82</v>
      </c>
    </row>
    <row r="10" spans="1:11">
      <c r="A10" s="2" t="s">
        <v>174</v>
      </c>
      <c r="B10" s="2" t="s">
        <v>175</v>
      </c>
      <c r="C10" s="2">
        <v>2.48306997742664</v>
      </c>
      <c r="D10" s="2">
        <v>2</v>
      </c>
      <c r="E10" s="2">
        <v>0.63091482649842268</v>
      </c>
      <c r="F10" s="2">
        <v>2</v>
      </c>
      <c r="G10" s="2">
        <v>2</v>
      </c>
      <c r="H10" s="2">
        <v>886</v>
      </c>
      <c r="I10" s="2">
        <v>99.8</v>
      </c>
      <c r="J10" s="2">
        <v>6.23</v>
      </c>
      <c r="K10" s="2">
        <v>4.92</v>
      </c>
    </row>
    <row r="11" spans="1:11">
      <c r="A11" s="2" t="s">
        <v>14</v>
      </c>
      <c r="B11" s="2" t="s">
        <v>15</v>
      </c>
      <c r="C11" s="2">
        <v>54.893617021276597</v>
      </c>
      <c r="D11" s="2">
        <v>34</v>
      </c>
      <c r="E11" s="2">
        <v>10.725552050473187</v>
      </c>
      <c r="F11" s="2">
        <v>94</v>
      </c>
      <c r="G11" s="2">
        <v>1</v>
      </c>
      <c r="H11" s="2">
        <v>705</v>
      </c>
      <c r="I11" s="2">
        <v>77.8</v>
      </c>
      <c r="J11" s="2">
        <v>7.24</v>
      </c>
      <c r="K11" s="2">
        <v>297.68</v>
      </c>
    </row>
    <row r="12" spans="1:11">
      <c r="A12" s="2" t="s">
        <v>10</v>
      </c>
      <c r="B12" s="2" t="s">
        <v>11</v>
      </c>
      <c r="C12" s="2">
        <v>51.351351351351298</v>
      </c>
      <c r="D12" s="2">
        <v>32</v>
      </c>
      <c r="E12" s="2">
        <v>10.094637223974763</v>
      </c>
      <c r="F12" s="2">
        <v>91</v>
      </c>
      <c r="G12" s="2">
        <v>1</v>
      </c>
      <c r="H12" s="2">
        <v>703</v>
      </c>
      <c r="I12" s="2">
        <v>77.8</v>
      </c>
      <c r="J12" s="2">
        <v>7.03</v>
      </c>
      <c r="K12" s="2">
        <v>290.27999999999997</v>
      </c>
    </row>
    <row r="13" spans="1:11">
      <c r="A13" s="2" t="s">
        <v>12</v>
      </c>
      <c r="B13" s="2" t="s">
        <v>13</v>
      </c>
      <c r="C13" s="2">
        <v>54.609929078014197</v>
      </c>
      <c r="D13" s="2">
        <v>34</v>
      </c>
      <c r="E13" s="2">
        <v>10.725552050473187</v>
      </c>
      <c r="F13" s="2">
        <v>93</v>
      </c>
      <c r="G13" s="2">
        <v>1</v>
      </c>
      <c r="H13" s="2">
        <v>705</v>
      </c>
      <c r="I13" s="2">
        <v>77.7</v>
      </c>
      <c r="J13" s="2">
        <v>7.12</v>
      </c>
      <c r="K13" s="2">
        <v>288.95</v>
      </c>
    </row>
    <row r="14" spans="1:11">
      <c r="A14" s="2" t="s">
        <v>18</v>
      </c>
      <c r="B14" s="2" t="s">
        <v>19</v>
      </c>
      <c r="C14" s="2">
        <v>64.065040650406502</v>
      </c>
      <c r="D14" s="2">
        <v>34</v>
      </c>
      <c r="E14" s="2">
        <v>10.725552050473187</v>
      </c>
      <c r="F14" s="2">
        <v>127</v>
      </c>
      <c r="G14" s="2">
        <v>34</v>
      </c>
      <c r="H14" s="2">
        <v>615</v>
      </c>
      <c r="I14" s="2">
        <v>69.900000000000006</v>
      </c>
      <c r="J14" s="2">
        <v>5.74</v>
      </c>
      <c r="K14" s="2">
        <v>419.97</v>
      </c>
    </row>
    <row r="15" spans="1:11">
      <c r="A15" s="2" t="s">
        <v>76</v>
      </c>
      <c r="B15" s="2" t="s">
        <v>77</v>
      </c>
      <c r="C15" s="2">
        <v>3.78912685337726</v>
      </c>
      <c r="D15" s="2">
        <v>2</v>
      </c>
      <c r="E15" s="2">
        <v>0.63091482649842268</v>
      </c>
      <c r="F15" s="2">
        <v>3</v>
      </c>
      <c r="G15" s="2">
        <v>2</v>
      </c>
      <c r="H15" s="2">
        <v>607</v>
      </c>
      <c r="I15" s="2">
        <v>69.099999999999994</v>
      </c>
      <c r="J15" s="2">
        <v>5.66</v>
      </c>
      <c r="K15" s="2">
        <v>7.55</v>
      </c>
    </row>
    <row r="16" spans="1:11">
      <c r="A16" s="2" t="s">
        <v>155</v>
      </c>
      <c r="B16" s="2" t="s">
        <v>72</v>
      </c>
      <c r="C16" s="2">
        <v>1.34228187919463</v>
      </c>
      <c r="D16" s="2">
        <v>1</v>
      </c>
      <c r="E16" s="2">
        <v>0.31545741324921134</v>
      </c>
      <c r="F16" s="2">
        <v>1</v>
      </c>
      <c r="G16" s="2">
        <v>1</v>
      </c>
      <c r="H16" s="2">
        <v>596</v>
      </c>
      <c r="I16" s="2">
        <v>67.2</v>
      </c>
      <c r="J16" s="2">
        <v>6.87</v>
      </c>
      <c r="K16" s="2">
        <v>2.0099999999999998</v>
      </c>
    </row>
    <row r="17" spans="1:11">
      <c r="A17" s="2" t="s">
        <v>74</v>
      </c>
      <c r="B17" s="2" t="s">
        <v>75</v>
      </c>
      <c r="C17" s="2">
        <v>1.0050251256281399</v>
      </c>
      <c r="D17" s="2">
        <v>1</v>
      </c>
      <c r="E17" s="2">
        <v>0.31545741324921134</v>
      </c>
      <c r="F17" s="2">
        <v>2</v>
      </c>
      <c r="G17" s="2">
        <v>1</v>
      </c>
      <c r="H17" s="2">
        <v>597</v>
      </c>
      <c r="I17" s="2">
        <v>67.2</v>
      </c>
      <c r="J17" s="2">
        <v>9.09</v>
      </c>
      <c r="K17" s="2">
        <v>4.17</v>
      </c>
    </row>
    <row r="18" spans="1:11">
      <c r="A18" s="2" t="s">
        <v>46</v>
      </c>
      <c r="B18" s="2" t="s">
        <v>47</v>
      </c>
      <c r="C18" s="2">
        <v>8.1784386617100395</v>
      </c>
      <c r="D18" s="2">
        <v>4</v>
      </c>
      <c r="E18" s="2">
        <v>1.2618296529968454</v>
      </c>
      <c r="F18" s="2">
        <v>4</v>
      </c>
      <c r="G18" s="2">
        <v>4</v>
      </c>
      <c r="H18" s="2">
        <v>538</v>
      </c>
      <c r="I18" s="2">
        <v>60.6</v>
      </c>
      <c r="J18" s="2">
        <v>7.44</v>
      </c>
      <c r="K18" s="2">
        <v>8.93</v>
      </c>
    </row>
    <row r="19" spans="1:11">
      <c r="A19" s="2" t="s">
        <v>162</v>
      </c>
      <c r="B19" s="2" t="s">
        <v>163</v>
      </c>
      <c r="C19" s="2">
        <v>3.1128404669260701</v>
      </c>
      <c r="D19" s="2">
        <v>1</v>
      </c>
      <c r="E19" s="2">
        <v>0.31545741324921134</v>
      </c>
      <c r="F19" s="2">
        <v>1</v>
      </c>
      <c r="G19" s="2">
        <v>1</v>
      </c>
      <c r="H19" s="2">
        <v>514</v>
      </c>
      <c r="I19" s="2">
        <v>56.9</v>
      </c>
      <c r="J19" s="2">
        <v>4.92</v>
      </c>
      <c r="K19" s="2">
        <v>3.1</v>
      </c>
    </row>
    <row r="20" spans="1:11">
      <c r="A20" s="2" t="s">
        <v>138</v>
      </c>
      <c r="B20" s="2" t="s">
        <v>139</v>
      </c>
      <c r="C20" s="2">
        <v>1.84426229508197</v>
      </c>
      <c r="D20" s="2">
        <v>1</v>
      </c>
      <c r="E20" s="2">
        <v>0.31545741324921134</v>
      </c>
      <c r="F20" s="2">
        <v>1</v>
      </c>
      <c r="G20" s="2">
        <v>1</v>
      </c>
      <c r="H20" s="2">
        <v>488</v>
      </c>
      <c r="I20" s="2">
        <v>55.8</v>
      </c>
      <c r="J20" s="2">
        <v>6.42</v>
      </c>
      <c r="K20" s="2">
        <v>2.2000000000000002</v>
      </c>
    </row>
    <row r="21" spans="1:11">
      <c r="A21" s="2" t="s">
        <v>38</v>
      </c>
      <c r="B21" s="2" t="s">
        <v>39</v>
      </c>
      <c r="C21" s="2">
        <v>23.185483870967701</v>
      </c>
      <c r="D21" s="2">
        <v>8</v>
      </c>
      <c r="E21" s="2">
        <v>2.5236593059936907</v>
      </c>
      <c r="F21" s="2">
        <v>10</v>
      </c>
      <c r="G21" s="2">
        <v>5</v>
      </c>
      <c r="H21" s="2">
        <v>496</v>
      </c>
      <c r="I21" s="2">
        <v>55.4</v>
      </c>
      <c r="J21" s="2">
        <v>6.79</v>
      </c>
      <c r="K21" s="2">
        <v>27.01</v>
      </c>
    </row>
    <row r="22" spans="1:11">
      <c r="A22" s="2" t="s">
        <v>27</v>
      </c>
      <c r="B22" s="2" t="s">
        <v>11</v>
      </c>
      <c r="C22" s="2">
        <v>27.902240325865598</v>
      </c>
      <c r="D22" s="2">
        <v>9</v>
      </c>
      <c r="E22" s="2">
        <v>2.8391167192429023</v>
      </c>
      <c r="F22" s="2">
        <v>15</v>
      </c>
      <c r="G22" s="2">
        <v>6</v>
      </c>
      <c r="H22" s="2">
        <v>491</v>
      </c>
      <c r="I22" s="2">
        <v>54.6</v>
      </c>
      <c r="J22" s="2">
        <v>5.41</v>
      </c>
      <c r="K22" s="2">
        <v>45.09</v>
      </c>
    </row>
    <row r="23" spans="1:11">
      <c r="A23" s="2" t="s">
        <v>78</v>
      </c>
      <c r="B23" s="2" t="s">
        <v>11</v>
      </c>
      <c r="C23" s="2">
        <v>5.6768558951965096</v>
      </c>
      <c r="D23" s="2">
        <v>2</v>
      </c>
      <c r="E23" s="2">
        <v>0.63091482649842268</v>
      </c>
      <c r="F23" s="2">
        <v>2</v>
      </c>
      <c r="G23" s="2">
        <v>2</v>
      </c>
      <c r="H23" s="2">
        <v>458</v>
      </c>
      <c r="I23" s="2">
        <v>52.1</v>
      </c>
      <c r="J23" s="2">
        <v>5.35</v>
      </c>
      <c r="K23" s="2">
        <v>5.07</v>
      </c>
    </row>
    <row r="24" spans="1:11">
      <c r="A24" s="2" t="s">
        <v>190</v>
      </c>
      <c r="B24" s="2" t="s">
        <v>191</v>
      </c>
      <c r="C24" s="2">
        <v>2.2779043280182201</v>
      </c>
      <c r="D24" s="2">
        <v>1</v>
      </c>
      <c r="E24" s="2">
        <v>0.31545741324921134</v>
      </c>
      <c r="F24" s="2">
        <v>1</v>
      </c>
      <c r="G24" s="2">
        <v>1</v>
      </c>
      <c r="H24" s="2">
        <v>439</v>
      </c>
      <c r="I24" s="2">
        <v>51.2</v>
      </c>
      <c r="J24" s="2">
        <v>8.57</v>
      </c>
      <c r="K24" s="2">
        <v>2.2200000000000002</v>
      </c>
    </row>
    <row r="25" spans="1:11">
      <c r="A25" s="2" t="s">
        <v>20</v>
      </c>
      <c r="B25" s="2" t="s">
        <v>21</v>
      </c>
      <c r="C25" s="2">
        <v>53.829787234042598</v>
      </c>
      <c r="D25" s="2">
        <v>15</v>
      </c>
      <c r="E25" s="2">
        <v>4.7318611987381702</v>
      </c>
      <c r="F25" s="2">
        <v>44</v>
      </c>
      <c r="G25" s="2">
        <v>15</v>
      </c>
      <c r="H25" s="2">
        <v>470</v>
      </c>
      <c r="I25" s="2">
        <v>50.8</v>
      </c>
      <c r="J25" s="2">
        <v>4.7300000000000004</v>
      </c>
      <c r="K25" s="2">
        <v>161.09</v>
      </c>
    </row>
    <row r="26" spans="1:11">
      <c r="A26" s="2" t="s">
        <v>73</v>
      </c>
      <c r="B26" s="2" t="s">
        <v>11</v>
      </c>
      <c r="C26" s="2">
        <v>6.8235294117647101</v>
      </c>
      <c r="D26" s="2">
        <v>3</v>
      </c>
      <c r="E26" s="2">
        <v>0.94637223974763407</v>
      </c>
      <c r="F26" s="2">
        <v>4</v>
      </c>
      <c r="G26" s="2">
        <v>3</v>
      </c>
      <c r="H26" s="2">
        <v>425</v>
      </c>
      <c r="I26" s="2">
        <v>48.7</v>
      </c>
      <c r="J26" s="2">
        <v>6.54</v>
      </c>
      <c r="K26" s="2">
        <v>9.3000000000000007</v>
      </c>
    </row>
    <row r="27" spans="1:11">
      <c r="A27" s="2" t="s">
        <v>52</v>
      </c>
      <c r="B27" s="2" t="s">
        <v>11</v>
      </c>
      <c r="C27" s="2">
        <v>8</v>
      </c>
      <c r="D27" s="2">
        <v>3</v>
      </c>
      <c r="E27" s="2">
        <v>0.94637223974763407</v>
      </c>
      <c r="F27" s="2">
        <v>4</v>
      </c>
      <c r="G27" s="2">
        <v>3</v>
      </c>
      <c r="H27" s="2">
        <v>425</v>
      </c>
      <c r="I27" s="2">
        <v>47.7</v>
      </c>
      <c r="J27" s="2">
        <v>7.2</v>
      </c>
      <c r="K27" s="2">
        <v>8.66</v>
      </c>
    </row>
    <row r="28" spans="1:11">
      <c r="A28" s="2" t="s">
        <v>187</v>
      </c>
      <c r="B28" s="2" t="s">
        <v>11</v>
      </c>
      <c r="C28" s="2">
        <v>9.2636579572446607</v>
      </c>
      <c r="D28" s="2">
        <v>3</v>
      </c>
      <c r="E28" s="2">
        <v>0.94637223974763407</v>
      </c>
      <c r="F28" s="2">
        <v>3</v>
      </c>
      <c r="G28" s="2">
        <v>3</v>
      </c>
      <c r="H28" s="2">
        <v>421</v>
      </c>
      <c r="I28" s="2">
        <v>47.1</v>
      </c>
      <c r="J28" s="2">
        <v>9.07</v>
      </c>
      <c r="K28" s="2">
        <v>7.74</v>
      </c>
    </row>
    <row r="29" spans="1:11">
      <c r="A29" s="2" t="s">
        <v>40</v>
      </c>
      <c r="B29" s="2" t="s">
        <v>41</v>
      </c>
      <c r="C29" s="2">
        <v>29.123711340206199</v>
      </c>
      <c r="D29" s="2">
        <v>9</v>
      </c>
      <c r="E29" s="2">
        <v>2.8391167192429023</v>
      </c>
      <c r="F29" s="2">
        <v>19</v>
      </c>
      <c r="G29" s="2">
        <v>8</v>
      </c>
      <c r="H29" s="2">
        <v>388</v>
      </c>
      <c r="I29" s="2">
        <v>43.7</v>
      </c>
      <c r="J29" s="2">
        <v>5.3</v>
      </c>
      <c r="K29" s="2">
        <v>58.32</v>
      </c>
    </row>
    <row r="30" spans="1:11">
      <c r="A30" s="2" t="s">
        <v>30</v>
      </c>
      <c r="B30" s="2" t="s">
        <v>31</v>
      </c>
      <c r="C30" s="2">
        <v>35.309278350515498</v>
      </c>
      <c r="D30" s="2">
        <v>12</v>
      </c>
      <c r="E30" s="2">
        <v>3.7854889589905363</v>
      </c>
      <c r="F30" s="2">
        <v>29</v>
      </c>
      <c r="G30" s="2">
        <v>11</v>
      </c>
      <c r="H30" s="2">
        <v>388</v>
      </c>
      <c r="I30" s="2">
        <v>43.6</v>
      </c>
      <c r="J30" s="2">
        <v>6.37</v>
      </c>
      <c r="K30" s="2">
        <v>78.489999999999995</v>
      </c>
    </row>
    <row r="31" spans="1:11">
      <c r="A31" s="2" t="s">
        <v>28</v>
      </c>
      <c r="B31" s="2" t="s">
        <v>29</v>
      </c>
      <c r="C31" s="2">
        <v>27.461139896373101</v>
      </c>
      <c r="D31" s="2">
        <v>8</v>
      </c>
      <c r="E31" s="2">
        <v>2.5236593059936907</v>
      </c>
      <c r="F31" s="2">
        <v>24</v>
      </c>
      <c r="G31" s="2">
        <v>8</v>
      </c>
      <c r="H31" s="2">
        <v>386</v>
      </c>
      <c r="I31" s="2">
        <v>42.9</v>
      </c>
      <c r="J31" s="2">
        <v>5.29</v>
      </c>
      <c r="K31" s="2">
        <v>82.17</v>
      </c>
    </row>
    <row r="32" spans="1:11">
      <c r="A32" s="2" t="s">
        <v>48</v>
      </c>
      <c r="B32" s="2" t="s">
        <v>49</v>
      </c>
      <c r="C32" s="2">
        <v>2.8818443804034599</v>
      </c>
      <c r="D32" s="2">
        <v>1</v>
      </c>
      <c r="E32" s="2">
        <v>0.31545741324921134</v>
      </c>
      <c r="F32" s="2">
        <v>1</v>
      </c>
      <c r="G32" s="2">
        <v>1</v>
      </c>
      <c r="H32" s="2">
        <v>347</v>
      </c>
      <c r="I32" s="2">
        <v>38.1</v>
      </c>
      <c r="J32" s="2">
        <v>8.91</v>
      </c>
      <c r="K32" s="2">
        <v>2.91</v>
      </c>
    </row>
    <row r="33" spans="1:11">
      <c r="A33" s="2" t="s">
        <v>32</v>
      </c>
      <c r="B33" s="2" t="s">
        <v>33</v>
      </c>
      <c r="C33" s="2">
        <v>15.4970760233918</v>
      </c>
      <c r="D33" s="2">
        <v>5</v>
      </c>
      <c r="E33" s="2">
        <v>1.5772870662460567</v>
      </c>
      <c r="F33" s="2">
        <v>10</v>
      </c>
      <c r="G33" s="2">
        <v>5</v>
      </c>
      <c r="H33" s="2">
        <v>342</v>
      </c>
      <c r="I33" s="2">
        <v>38</v>
      </c>
      <c r="J33" s="2">
        <v>5.52</v>
      </c>
      <c r="K33" s="2">
        <v>29.75</v>
      </c>
    </row>
    <row r="34" spans="1:11">
      <c r="A34" s="2" t="s">
        <v>66</v>
      </c>
      <c r="B34" s="2" t="s">
        <v>39</v>
      </c>
      <c r="C34" s="2">
        <v>5.9800664451827199</v>
      </c>
      <c r="D34" s="2">
        <v>1</v>
      </c>
      <c r="E34" s="2">
        <v>0.31545741324921134</v>
      </c>
      <c r="F34" s="2">
        <v>1</v>
      </c>
      <c r="G34" s="2">
        <v>1</v>
      </c>
      <c r="H34" s="2">
        <v>301</v>
      </c>
      <c r="I34" s="2">
        <v>32.4</v>
      </c>
      <c r="J34" s="2">
        <v>5.66</v>
      </c>
      <c r="K34" s="2">
        <v>2.7</v>
      </c>
    </row>
    <row r="35" spans="1:11">
      <c r="A35" s="2" t="s">
        <v>107</v>
      </c>
      <c r="B35" s="2" t="s">
        <v>108</v>
      </c>
      <c r="C35" s="2">
        <v>3.7878787878787898</v>
      </c>
      <c r="D35" s="2">
        <v>1</v>
      </c>
      <c r="E35" s="2">
        <v>0.31545741324921134</v>
      </c>
      <c r="F35" s="2">
        <v>1</v>
      </c>
      <c r="G35" s="2">
        <v>1</v>
      </c>
      <c r="H35" s="2">
        <v>264</v>
      </c>
      <c r="I35" s="2">
        <v>30.7</v>
      </c>
      <c r="J35" s="2">
        <v>5.69</v>
      </c>
      <c r="K35" s="2">
        <v>2.06</v>
      </c>
    </row>
    <row r="36" spans="1:11">
      <c r="A36" s="2" t="s">
        <v>188</v>
      </c>
      <c r="B36" s="2" t="s">
        <v>189</v>
      </c>
      <c r="C36" s="2">
        <v>5.5118110236220499</v>
      </c>
      <c r="D36" s="2">
        <v>1</v>
      </c>
      <c r="E36" s="2">
        <v>0.31545741324921134</v>
      </c>
      <c r="F36" s="2">
        <v>1</v>
      </c>
      <c r="G36" s="2">
        <v>1</v>
      </c>
      <c r="H36" s="2">
        <v>254</v>
      </c>
      <c r="I36" s="2">
        <v>28.9</v>
      </c>
      <c r="J36" s="2">
        <v>7.49</v>
      </c>
      <c r="K36" s="2">
        <v>2.88</v>
      </c>
    </row>
    <row r="37" spans="1:11">
      <c r="A37" s="2" t="s">
        <v>36</v>
      </c>
      <c r="B37" s="2" t="s">
        <v>37</v>
      </c>
      <c r="C37" s="2">
        <v>32.773109243697498</v>
      </c>
      <c r="D37" s="2">
        <v>6</v>
      </c>
      <c r="E37" s="2">
        <v>1.8927444794952681</v>
      </c>
      <c r="F37" s="2">
        <v>9</v>
      </c>
      <c r="G37" s="2">
        <v>6</v>
      </c>
      <c r="H37" s="2">
        <v>238</v>
      </c>
      <c r="I37" s="2">
        <v>27.2</v>
      </c>
      <c r="J37" s="2">
        <v>5.24</v>
      </c>
      <c r="K37" s="2">
        <v>29.75</v>
      </c>
    </row>
    <row r="38" spans="1:11">
      <c r="A38" s="2" t="s">
        <v>44</v>
      </c>
      <c r="B38" s="2" t="s">
        <v>45</v>
      </c>
      <c r="C38" s="2">
        <v>15.546218487395</v>
      </c>
      <c r="D38" s="2">
        <v>3</v>
      </c>
      <c r="E38" s="2">
        <v>0.94637223974763407</v>
      </c>
      <c r="F38" s="2">
        <v>3</v>
      </c>
      <c r="G38" s="2">
        <v>3</v>
      </c>
      <c r="H38" s="2">
        <v>238</v>
      </c>
      <c r="I38" s="2">
        <v>26.3</v>
      </c>
      <c r="J38" s="2">
        <v>7.52</v>
      </c>
      <c r="K38" s="2">
        <v>10.039999999999999</v>
      </c>
    </row>
    <row r="39" spans="1:11">
      <c r="A39" s="2" t="s">
        <v>79</v>
      </c>
      <c r="B39" s="2" t="s">
        <v>11</v>
      </c>
      <c r="C39" s="2">
        <v>12.6086956521739</v>
      </c>
      <c r="D39" s="2">
        <v>3</v>
      </c>
      <c r="E39" s="2">
        <v>0.94637223974763407</v>
      </c>
      <c r="F39" s="2">
        <v>3</v>
      </c>
      <c r="G39" s="2">
        <v>3</v>
      </c>
      <c r="H39" s="2">
        <v>230</v>
      </c>
      <c r="I39" s="2">
        <v>24.4</v>
      </c>
      <c r="J39" s="2">
        <v>6.76</v>
      </c>
      <c r="K39" s="2">
        <v>6.85</v>
      </c>
    </row>
    <row r="40" spans="1:11">
      <c r="A40" s="2" t="s">
        <v>23</v>
      </c>
      <c r="B40" s="2" t="s">
        <v>24</v>
      </c>
      <c r="C40" s="2">
        <v>43.809523809523803</v>
      </c>
      <c r="D40" s="2">
        <v>7</v>
      </c>
      <c r="E40" s="2">
        <v>2.2082018927444795</v>
      </c>
      <c r="F40" s="2">
        <v>20</v>
      </c>
      <c r="G40" s="2">
        <v>7</v>
      </c>
      <c r="H40" s="2">
        <v>210</v>
      </c>
      <c r="I40" s="2">
        <v>22.6</v>
      </c>
      <c r="J40" s="2">
        <v>4.91</v>
      </c>
      <c r="K40" s="2">
        <v>69.540000000000006</v>
      </c>
    </row>
    <row r="41" spans="1:11">
      <c r="A41" s="2" t="s">
        <v>55</v>
      </c>
      <c r="B41" s="2" t="s">
        <v>56</v>
      </c>
      <c r="C41" s="2">
        <v>22.959183673469401</v>
      </c>
      <c r="D41" s="2">
        <v>4</v>
      </c>
      <c r="E41" s="2">
        <v>1.2618296529968454</v>
      </c>
      <c r="F41" s="2">
        <v>5</v>
      </c>
      <c r="G41" s="2">
        <v>4</v>
      </c>
      <c r="H41" s="2">
        <v>196</v>
      </c>
      <c r="I41" s="2">
        <v>22.5</v>
      </c>
      <c r="J41" s="2">
        <v>6.34</v>
      </c>
      <c r="K41" s="2">
        <v>12.3</v>
      </c>
    </row>
    <row r="42" spans="1:11">
      <c r="A42" s="2" t="s">
        <v>25</v>
      </c>
      <c r="B42" s="2" t="s">
        <v>26</v>
      </c>
      <c r="C42" s="2">
        <v>15.7635467980296</v>
      </c>
      <c r="D42" s="2">
        <v>3</v>
      </c>
      <c r="E42" s="2">
        <v>0.94637223974763407</v>
      </c>
      <c r="F42" s="2">
        <v>14</v>
      </c>
      <c r="G42" s="2">
        <v>3</v>
      </c>
      <c r="H42" s="2">
        <v>203</v>
      </c>
      <c r="I42" s="2">
        <v>22.3</v>
      </c>
      <c r="J42" s="2">
        <v>5.25</v>
      </c>
      <c r="K42" s="2">
        <v>38.700000000000003</v>
      </c>
    </row>
    <row r="43" spans="1:11">
      <c r="A43" s="2" t="s">
        <v>34</v>
      </c>
      <c r="B43" s="2" t="s">
        <v>35</v>
      </c>
      <c r="C43" s="2">
        <v>52</v>
      </c>
      <c r="D43" s="2">
        <v>5</v>
      </c>
      <c r="E43" s="2">
        <v>1.5772870662460567</v>
      </c>
      <c r="F43" s="2">
        <v>16</v>
      </c>
      <c r="G43" s="2">
        <v>5</v>
      </c>
      <c r="H43" s="2">
        <v>150</v>
      </c>
      <c r="I43" s="2">
        <v>16.3</v>
      </c>
      <c r="J43" s="2">
        <v>5.24</v>
      </c>
      <c r="K43" s="2">
        <v>57.41</v>
      </c>
    </row>
    <row r="44" spans="1:11">
      <c r="A44" s="2" t="s">
        <v>42</v>
      </c>
      <c r="B44" s="2" t="s">
        <v>43</v>
      </c>
      <c r="C44" s="2">
        <v>54.285714285714299</v>
      </c>
      <c r="D44" s="2">
        <v>5</v>
      </c>
      <c r="E44" s="2">
        <v>1.5772870662460567</v>
      </c>
      <c r="F44" s="2">
        <v>10</v>
      </c>
      <c r="G44" s="2">
        <v>5</v>
      </c>
      <c r="H44" s="2">
        <v>140</v>
      </c>
      <c r="I44" s="2">
        <v>15.9</v>
      </c>
      <c r="J44" s="2">
        <v>5.99</v>
      </c>
      <c r="K44" s="2">
        <v>29.04</v>
      </c>
    </row>
    <row r="45" spans="1:11">
      <c r="A45" s="2" t="s">
        <v>50</v>
      </c>
      <c r="B45" s="2" t="s">
        <v>51</v>
      </c>
      <c r="C45" s="2">
        <v>20.740740740740701</v>
      </c>
      <c r="D45" s="2">
        <v>3</v>
      </c>
      <c r="E45" s="2">
        <v>0.94637223974763407</v>
      </c>
      <c r="F45" s="2">
        <v>5</v>
      </c>
      <c r="G45" s="2">
        <v>3</v>
      </c>
      <c r="H45" s="2">
        <v>135</v>
      </c>
      <c r="I45" s="2">
        <v>14.7</v>
      </c>
      <c r="J45" s="2">
        <v>4.59</v>
      </c>
      <c r="K45" s="2">
        <v>12.36</v>
      </c>
    </row>
    <row r="46" spans="1:11">
      <c r="A46" s="2" t="s">
        <v>64</v>
      </c>
      <c r="B46" s="2" t="s">
        <v>65</v>
      </c>
      <c r="C46" s="2">
        <v>18.253968253968299</v>
      </c>
      <c r="D46" s="2">
        <v>1</v>
      </c>
      <c r="E46" s="2">
        <v>0.31545741324921134</v>
      </c>
      <c r="F46" s="2">
        <v>1</v>
      </c>
      <c r="G46" s="2">
        <v>1</v>
      </c>
      <c r="H46" s="2">
        <v>126</v>
      </c>
      <c r="I46" s="2">
        <v>13.1</v>
      </c>
      <c r="J46" s="2">
        <v>8.32</v>
      </c>
      <c r="K46" s="2">
        <v>2.85</v>
      </c>
    </row>
    <row r="47" spans="1:11">
      <c r="A47" s="2" t="s">
        <v>69</v>
      </c>
      <c r="B47" s="2" t="s">
        <v>65</v>
      </c>
      <c r="C47" s="2">
        <v>18.253968253968299</v>
      </c>
      <c r="D47" s="2">
        <v>1</v>
      </c>
      <c r="E47" s="2">
        <v>0.31545741324921134</v>
      </c>
      <c r="F47" s="2">
        <v>1</v>
      </c>
      <c r="G47" s="2">
        <v>1</v>
      </c>
      <c r="H47" s="2">
        <v>126</v>
      </c>
      <c r="I47" s="2">
        <v>13</v>
      </c>
      <c r="J47" s="2">
        <v>7.64</v>
      </c>
      <c r="K47" s="2">
        <v>2.64</v>
      </c>
    </row>
    <row r="48" spans="1:11">
      <c r="A48" s="2" t="s">
        <v>53</v>
      </c>
      <c r="B48" s="2" t="s">
        <v>54</v>
      </c>
      <c r="C48" s="2">
        <v>43.396226415094297</v>
      </c>
      <c r="D48" s="2">
        <v>4</v>
      </c>
      <c r="E48" s="2">
        <v>1.2618296529968454</v>
      </c>
      <c r="F48" s="2">
        <v>8</v>
      </c>
      <c r="G48" s="2">
        <v>4</v>
      </c>
      <c r="H48" s="2">
        <v>106</v>
      </c>
      <c r="I48" s="2">
        <v>12</v>
      </c>
      <c r="J48" s="2">
        <v>9.11</v>
      </c>
      <c r="K48" s="2">
        <v>23.44</v>
      </c>
    </row>
    <row r="49" spans="1:11">
      <c r="A49" s="2" t="s">
        <v>71</v>
      </c>
      <c r="B49" s="2" t="s">
        <v>72</v>
      </c>
      <c r="C49" s="2">
        <v>36.559139784946197</v>
      </c>
      <c r="D49" s="2">
        <v>1</v>
      </c>
      <c r="E49" s="2">
        <v>0.31545741324921134</v>
      </c>
      <c r="F49" s="2">
        <v>1</v>
      </c>
      <c r="G49" s="2">
        <v>1</v>
      </c>
      <c r="H49" s="2">
        <v>93</v>
      </c>
      <c r="I49" s="2">
        <v>9.6999999999999993</v>
      </c>
      <c r="J49" s="2">
        <v>4.28</v>
      </c>
      <c r="K49" s="2">
        <v>3.61</v>
      </c>
    </row>
    <row r="50" spans="1:11">
      <c r="D50" s="2">
        <v>317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46"/>
  <sheetViews>
    <sheetView zoomScale="150" zoomScaleNormal="150" workbookViewId="0">
      <pane ySplit="1" topLeftCell="A2" activePane="bottomLeft" state="frozen"/>
      <selection pane="bottomLeft" activeCell="B10" sqref="B10"/>
    </sheetView>
  </sheetViews>
  <sheetFormatPr defaultColWidth="8.81640625" defaultRowHeight="14"/>
  <cols>
    <col min="1" max="1" width="12.6328125" style="2" bestFit="1" customWidth="1"/>
    <col min="2" max="2" width="35.6328125" style="2" bestFit="1" customWidth="1"/>
    <col min="3" max="3" width="11.453125" style="2" customWidth="1"/>
    <col min="4" max="4" width="12.1796875" style="2" bestFit="1" customWidth="1"/>
    <col min="5" max="5" width="14.6328125" style="2" customWidth="1"/>
    <col min="6" max="6" width="9.453125" style="2" customWidth="1"/>
    <col min="7" max="7" width="15.36328125" style="2" bestFit="1" customWidth="1"/>
    <col min="8" max="8" width="8.81640625" style="2"/>
    <col min="9" max="9" width="12.1796875" style="2" customWidth="1"/>
    <col min="10" max="10" width="9.453125" style="2" customWidth="1"/>
    <col min="11" max="11" width="18.81640625" style="2" customWidth="1"/>
    <col min="12" max="16384" width="8.81640625" style="2"/>
  </cols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196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 t="s">
        <v>13</v>
      </c>
      <c r="C2" s="2">
        <v>64.722617354196302</v>
      </c>
      <c r="D2" s="2">
        <v>47</v>
      </c>
      <c r="E2" s="2">
        <f>table[[#This Row],['# Peptides]]/$D$46%</f>
        <v>15.015974440894569</v>
      </c>
      <c r="F2" s="2">
        <v>313</v>
      </c>
      <c r="G2" s="2">
        <v>1</v>
      </c>
      <c r="H2" s="2">
        <v>703</v>
      </c>
      <c r="I2" s="2">
        <v>77.8</v>
      </c>
      <c r="J2" s="2">
        <v>7.03</v>
      </c>
      <c r="K2" s="2">
        <v>1065.6400000000001</v>
      </c>
    </row>
    <row r="3" spans="1:11" s="3" customFormat="1">
      <c r="A3" s="2" t="s">
        <v>12</v>
      </c>
      <c r="B3" s="2" t="s">
        <v>13</v>
      </c>
      <c r="C3" s="2">
        <v>70.921985815602795</v>
      </c>
      <c r="D3" s="2">
        <v>51</v>
      </c>
      <c r="E3" s="2">
        <f>table[[#This Row],['# Peptides]]/$D$46%</f>
        <v>16.293929712460063</v>
      </c>
      <c r="F3" s="2">
        <v>317</v>
      </c>
      <c r="G3" s="2">
        <v>1</v>
      </c>
      <c r="H3" s="2">
        <v>705</v>
      </c>
      <c r="I3" s="2">
        <v>77.7</v>
      </c>
      <c r="J3" s="2">
        <v>7.12</v>
      </c>
      <c r="K3" s="2">
        <v>1033.79</v>
      </c>
    </row>
    <row r="4" spans="1:11">
      <c r="A4" s="2" t="s">
        <v>14</v>
      </c>
      <c r="B4" s="2" t="s">
        <v>15</v>
      </c>
      <c r="C4" s="2">
        <v>70.070921985815602</v>
      </c>
      <c r="D4" s="2">
        <v>48</v>
      </c>
      <c r="E4" s="2">
        <f>table[[#This Row],['# Peptides]]/$D$46%</f>
        <v>15.335463258785943</v>
      </c>
      <c r="F4" s="2">
        <v>308</v>
      </c>
      <c r="G4" s="2">
        <v>1</v>
      </c>
      <c r="H4" s="2">
        <v>705</v>
      </c>
      <c r="I4" s="2">
        <v>77.8</v>
      </c>
      <c r="J4" s="2">
        <v>7.24</v>
      </c>
      <c r="K4" s="2">
        <v>1015.06</v>
      </c>
    </row>
    <row r="5" spans="1:11">
      <c r="A5" s="2" t="s">
        <v>16</v>
      </c>
      <c r="B5" s="2" t="s">
        <v>17</v>
      </c>
      <c r="C5" s="2">
        <v>9.0481171548117203</v>
      </c>
      <c r="D5" s="2">
        <v>17</v>
      </c>
      <c r="E5" s="2">
        <f>table[[#This Row],['# Peptides]]/$D$46%</f>
        <v>5.4313099041533546</v>
      </c>
      <c r="F5" s="2">
        <v>101</v>
      </c>
      <c r="G5" s="2">
        <v>17</v>
      </c>
      <c r="H5" s="2">
        <v>1912</v>
      </c>
      <c r="I5" s="2">
        <v>210.5</v>
      </c>
      <c r="J5" s="2">
        <v>9</v>
      </c>
      <c r="K5" s="2">
        <v>309.58</v>
      </c>
    </row>
    <row r="6" spans="1:11">
      <c r="A6" s="2" t="s">
        <v>18</v>
      </c>
      <c r="B6" s="2" t="s">
        <v>19</v>
      </c>
      <c r="C6" s="2">
        <v>53.3333333333333</v>
      </c>
      <c r="D6" s="2">
        <v>28</v>
      </c>
      <c r="E6" s="2">
        <f>table[[#This Row],['# Peptides]]/$D$46%</f>
        <v>8.9456869009584672</v>
      </c>
      <c r="F6" s="2">
        <v>74</v>
      </c>
      <c r="G6" s="2">
        <v>28</v>
      </c>
      <c r="H6" s="2">
        <v>615</v>
      </c>
      <c r="I6" s="2">
        <v>69.900000000000006</v>
      </c>
      <c r="J6" s="2">
        <v>5.74</v>
      </c>
      <c r="K6" s="2">
        <v>221.75</v>
      </c>
    </row>
    <row r="7" spans="1:11">
      <c r="A7" s="2" t="s">
        <v>20</v>
      </c>
      <c r="B7" s="2" t="s">
        <v>21</v>
      </c>
      <c r="C7" s="2">
        <v>46.3829787234043</v>
      </c>
      <c r="D7" s="2">
        <v>13</v>
      </c>
      <c r="E7" s="2">
        <f>table[[#This Row],['# Peptides]]/$D$46%</f>
        <v>4.1533546325878596</v>
      </c>
      <c r="F7" s="2">
        <v>27</v>
      </c>
      <c r="G7" s="2">
        <v>13</v>
      </c>
      <c r="H7" s="2">
        <v>470</v>
      </c>
      <c r="I7" s="2">
        <v>50.8</v>
      </c>
      <c r="J7" s="2">
        <v>4.7300000000000004</v>
      </c>
      <c r="K7" s="2">
        <v>88.1</v>
      </c>
    </row>
    <row r="8" spans="1:11">
      <c r="A8" s="2" t="s">
        <v>22</v>
      </c>
      <c r="B8" s="2" t="s">
        <v>197</v>
      </c>
      <c r="C8" s="2">
        <v>5.2319309600863004</v>
      </c>
      <c r="D8" s="2">
        <v>8</v>
      </c>
      <c r="E8" s="2">
        <f>table[[#This Row],['# Peptides]]/$D$46%</f>
        <v>2.5559105431309903</v>
      </c>
      <c r="F8" s="2">
        <v>26</v>
      </c>
      <c r="G8" s="2">
        <v>8</v>
      </c>
      <c r="H8" s="2">
        <v>1854</v>
      </c>
      <c r="I8" s="2">
        <v>205</v>
      </c>
      <c r="J8" s="2">
        <v>9.1</v>
      </c>
      <c r="K8" s="2">
        <v>76.930000000000007</v>
      </c>
    </row>
    <row r="9" spans="1:11">
      <c r="A9" s="2" t="s">
        <v>23</v>
      </c>
      <c r="B9" s="2" t="s">
        <v>24</v>
      </c>
      <c r="C9" s="2">
        <v>40</v>
      </c>
      <c r="D9" s="2">
        <v>5</v>
      </c>
      <c r="E9" s="2">
        <f>table[[#This Row],['# Peptides]]/$D$46%</f>
        <v>1.5974440894568691</v>
      </c>
      <c r="F9" s="2">
        <v>20</v>
      </c>
      <c r="G9" s="2">
        <v>5</v>
      </c>
      <c r="H9" s="2">
        <v>210</v>
      </c>
      <c r="I9" s="2">
        <v>22.6</v>
      </c>
      <c r="J9" s="2">
        <v>4.91</v>
      </c>
      <c r="K9" s="2">
        <v>72.31</v>
      </c>
    </row>
    <row r="10" spans="1:11">
      <c r="A10" s="2" t="s">
        <v>25</v>
      </c>
      <c r="B10" s="2" t="s">
        <v>26</v>
      </c>
      <c r="C10" s="2">
        <v>15.7635467980296</v>
      </c>
      <c r="D10" s="2">
        <v>3</v>
      </c>
      <c r="E10" s="2">
        <f>table[[#This Row],['# Peptides]]/$D$46%</f>
        <v>0.95846645367412142</v>
      </c>
      <c r="F10" s="2">
        <v>21</v>
      </c>
      <c r="G10" s="2">
        <v>3</v>
      </c>
      <c r="H10" s="2">
        <v>203</v>
      </c>
      <c r="I10" s="2">
        <v>22.3</v>
      </c>
      <c r="J10" s="2">
        <v>5.25</v>
      </c>
      <c r="K10" s="2">
        <v>58.28</v>
      </c>
    </row>
    <row r="11" spans="1:11" s="3" customFormat="1">
      <c r="A11" s="2" t="s">
        <v>27</v>
      </c>
      <c r="B11" s="2" t="s">
        <v>198</v>
      </c>
      <c r="C11" s="2">
        <v>27.902240325865598</v>
      </c>
      <c r="D11" s="2">
        <v>9</v>
      </c>
      <c r="E11" s="2">
        <f>table[[#This Row],['# Peptides]]/$D$46%</f>
        <v>2.8753993610223643</v>
      </c>
      <c r="F11" s="2">
        <v>16</v>
      </c>
      <c r="G11" s="2">
        <v>6</v>
      </c>
      <c r="H11" s="2">
        <v>491</v>
      </c>
      <c r="I11" s="2">
        <v>54.6</v>
      </c>
      <c r="J11" s="2">
        <v>5.41</v>
      </c>
      <c r="K11" s="2">
        <v>46.08</v>
      </c>
    </row>
    <row r="12" spans="1:11">
      <c r="A12" s="2" t="s">
        <v>193</v>
      </c>
      <c r="B12" s="2" t="s">
        <v>29</v>
      </c>
      <c r="C12" s="2">
        <v>29.2746113989637</v>
      </c>
      <c r="D12" s="2">
        <v>7</v>
      </c>
      <c r="E12" s="2">
        <f>table[[#This Row],['# Peptides]]/$D$46%</f>
        <v>2.2364217252396168</v>
      </c>
      <c r="F12" s="2">
        <v>12</v>
      </c>
      <c r="G12" s="2">
        <v>7</v>
      </c>
      <c r="H12" s="2">
        <v>386</v>
      </c>
      <c r="I12" s="2">
        <v>42.9</v>
      </c>
      <c r="J12" s="2">
        <v>5.29</v>
      </c>
      <c r="K12" s="2">
        <v>43.49</v>
      </c>
    </row>
    <row r="13" spans="1:11">
      <c r="A13" s="2" t="s">
        <v>30</v>
      </c>
      <c r="B13" s="2" t="s">
        <v>31</v>
      </c>
      <c r="C13" s="2">
        <v>19.845360824742301</v>
      </c>
      <c r="D13" s="2">
        <v>7</v>
      </c>
      <c r="E13" s="2">
        <f>table[[#This Row],['# Peptides]]/$D$46%</f>
        <v>2.2364217252396168</v>
      </c>
      <c r="F13" s="2">
        <v>13</v>
      </c>
      <c r="G13" s="2">
        <v>7</v>
      </c>
      <c r="H13" s="2">
        <v>388</v>
      </c>
      <c r="I13" s="2">
        <v>43.6</v>
      </c>
      <c r="J13" s="2">
        <v>6.37</v>
      </c>
      <c r="K13" s="2">
        <v>33.93</v>
      </c>
    </row>
    <row r="14" spans="1:11">
      <c r="A14" s="2" t="s">
        <v>32</v>
      </c>
      <c r="B14" s="2" t="s">
        <v>33</v>
      </c>
      <c r="C14" s="2">
        <v>12.280701754386</v>
      </c>
      <c r="D14" s="2">
        <v>5</v>
      </c>
      <c r="E14" s="2">
        <f>table[[#This Row],['# Peptides]]/$D$46%</f>
        <v>1.5974440894568691</v>
      </c>
      <c r="F14" s="2">
        <v>11</v>
      </c>
      <c r="G14" s="2">
        <v>5</v>
      </c>
      <c r="H14" s="2">
        <v>342</v>
      </c>
      <c r="I14" s="2">
        <v>38</v>
      </c>
      <c r="J14" s="2">
        <v>5.52</v>
      </c>
      <c r="K14" s="2">
        <v>30.34</v>
      </c>
    </row>
    <row r="15" spans="1:11">
      <c r="A15" s="2" t="s">
        <v>34</v>
      </c>
      <c r="B15" s="2" t="s">
        <v>35</v>
      </c>
      <c r="C15" s="2">
        <v>52</v>
      </c>
      <c r="D15" s="2">
        <v>5</v>
      </c>
      <c r="E15" s="2">
        <f>table[[#This Row],['# Peptides]]/$D$46%</f>
        <v>1.5974440894568691</v>
      </c>
      <c r="F15" s="2">
        <v>9</v>
      </c>
      <c r="G15" s="2">
        <v>5</v>
      </c>
      <c r="H15" s="2">
        <v>150</v>
      </c>
      <c r="I15" s="2">
        <v>16.3</v>
      </c>
      <c r="J15" s="2">
        <v>5.24</v>
      </c>
      <c r="K15" s="2">
        <v>28.29</v>
      </c>
    </row>
    <row r="16" spans="1:11">
      <c r="A16" s="2" t="s">
        <v>36</v>
      </c>
      <c r="B16" s="2" t="s">
        <v>37</v>
      </c>
      <c r="C16" s="2">
        <v>24.369747899159702</v>
      </c>
      <c r="D16" s="2">
        <v>4</v>
      </c>
      <c r="E16" s="2">
        <f>table[[#This Row],['# Peptides]]/$D$46%</f>
        <v>1.2779552715654952</v>
      </c>
      <c r="F16" s="2">
        <v>8</v>
      </c>
      <c r="G16" s="2">
        <v>4</v>
      </c>
      <c r="H16" s="2">
        <v>238</v>
      </c>
      <c r="I16" s="2">
        <v>27.2</v>
      </c>
      <c r="J16" s="2">
        <v>5.24</v>
      </c>
      <c r="K16" s="2">
        <v>27.96</v>
      </c>
    </row>
    <row r="17" spans="1:11">
      <c r="A17" s="2" t="s">
        <v>38</v>
      </c>
      <c r="B17" s="2" t="s">
        <v>39</v>
      </c>
      <c r="C17" s="2">
        <v>22.580645161290299</v>
      </c>
      <c r="D17" s="2">
        <v>7</v>
      </c>
      <c r="E17" s="2">
        <f>table[[#This Row],['# Peptides]]/$D$46%</f>
        <v>2.2364217252396168</v>
      </c>
      <c r="F17" s="2">
        <v>7</v>
      </c>
      <c r="G17" s="2">
        <v>4</v>
      </c>
      <c r="H17" s="2">
        <v>496</v>
      </c>
      <c r="I17" s="2">
        <v>55.4</v>
      </c>
      <c r="J17" s="2">
        <v>6.79</v>
      </c>
      <c r="K17" s="2">
        <v>19.84</v>
      </c>
    </row>
    <row r="18" spans="1:11">
      <c r="A18" s="2" t="s">
        <v>40</v>
      </c>
      <c r="B18" s="2" t="s">
        <v>41</v>
      </c>
      <c r="C18" s="2">
        <v>14.1752577319588</v>
      </c>
      <c r="D18" s="2">
        <v>5</v>
      </c>
      <c r="E18" s="2">
        <f>table[[#This Row],['# Peptides]]/$D$46%</f>
        <v>1.5974440894568691</v>
      </c>
      <c r="F18" s="2">
        <v>8</v>
      </c>
      <c r="G18" s="2">
        <v>5</v>
      </c>
      <c r="H18" s="2">
        <v>388</v>
      </c>
      <c r="I18" s="2">
        <v>43.7</v>
      </c>
      <c r="J18" s="2">
        <v>5.3</v>
      </c>
      <c r="K18" s="2">
        <v>19.55</v>
      </c>
    </row>
    <row r="19" spans="1:11">
      <c r="A19" s="2" t="s">
        <v>42</v>
      </c>
      <c r="B19" s="2" t="s">
        <v>43</v>
      </c>
      <c r="C19" s="2">
        <v>31.428571428571399</v>
      </c>
      <c r="D19" s="2">
        <v>4</v>
      </c>
      <c r="E19" s="2">
        <f>table[[#This Row],['# Peptides]]/$D$46%</f>
        <v>1.2779552715654952</v>
      </c>
      <c r="F19" s="2">
        <v>7</v>
      </c>
      <c r="G19" s="2">
        <v>4</v>
      </c>
      <c r="H19" s="2">
        <v>140</v>
      </c>
      <c r="I19" s="2">
        <v>15.9</v>
      </c>
      <c r="J19" s="2">
        <v>5.99</v>
      </c>
      <c r="K19" s="2">
        <v>17.07</v>
      </c>
    </row>
    <row r="20" spans="1:11">
      <c r="A20" s="2" t="s">
        <v>44</v>
      </c>
      <c r="B20" s="2" t="s">
        <v>45</v>
      </c>
      <c r="C20" s="2">
        <v>15.546218487395</v>
      </c>
      <c r="D20" s="2">
        <v>3</v>
      </c>
      <c r="E20" s="2">
        <f>table[[#This Row],['# Peptides]]/$D$46%</f>
        <v>0.95846645367412142</v>
      </c>
      <c r="F20" s="2">
        <v>4</v>
      </c>
      <c r="G20" s="2">
        <v>3</v>
      </c>
      <c r="H20" s="2">
        <v>238</v>
      </c>
      <c r="I20" s="2">
        <v>26.3</v>
      </c>
      <c r="J20" s="2">
        <v>7.52</v>
      </c>
      <c r="K20" s="2">
        <v>12.32</v>
      </c>
    </row>
    <row r="21" spans="1:11">
      <c r="A21" s="2" t="s">
        <v>46</v>
      </c>
      <c r="B21" s="2" t="s">
        <v>47</v>
      </c>
      <c r="C21" s="2">
        <v>8.1784386617100395</v>
      </c>
      <c r="D21" s="2">
        <v>4</v>
      </c>
      <c r="E21" s="2">
        <f>table[[#This Row],['# Peptides]]/$D$46%</f>
        <v>1.2779552715654952</v>
      </c>
      <c r="F21" s="2">
        <v>5</v>
      </c>
      <c r="G21" s="2">
        <v>4</v>
      </c>
      <c r="H21" s="2">
        <v>538</v>
      </c>
      <c r="I21" s="2">
        <v>60.6</v>
      </c>
      <c r="J21" s="2">
        <v>7.44</v>
      </c>
      <c r="K21" s="2">
        <v>12.12</v>
      </c>
    </row>
    <row r="22" spans="1:11">
      <c r="A22" s="2" t="s">
        <v>48</v>
      </c>
      <c r="B22" s="2" t="s">
        <v>49</v>
      </c>
      <c r="C22" s="2">
        <v>2.8818443804034599</v>
      </c>
      <c r="D22" s="2">
        <v>1</v>
      </c>
      <c r="E22" s="2">
        <f>table[[#This Row],['# Peptides]]/$D$46%</f>
        <v>0.31948881789137379</v>
      </c>
      <c r="F22" s="2">
        <v>4</v>
      </c>
      <c r="G22" s="2">
        <v>1</v>
      </c>
      <c r="H22" s="2">
        <v>347</v>
      </c>
      <c r="I22" s="2">
        <v>38.1</v>
      </c>
      <c r="J22" s="2">
        <v>8.91</v>
      </c>
      <c r="K22" s="2">
        <v>10.83</v>
      </c>
    </row>
    <row r="23" spans="1:11">
      <c r="A23" s="2" t="s">
        <v>50</v>
      </c>
      <c r="B23" s="2" t="s">
        <v>51</v>
      </c>
      <c r="C23" s="2">
        <v>20.740740740740701</v>
      </c>
      <c r="D23" s="2">
        <v>3</v>
      </c>
      <c r="E23" s="2">
        <f>table[[#This Row],['# Peptides]]/$D$46%</f>
        <v>0.95846645367412142</v>
      </c>
      <c r="F23" s="2">
        <v>4</v>
      </c>
      <c r="G23" s="2">
        <v>3</v>
      </c>
      <c r="H23" s="2">
        <v>135</v>
      </c>
      <c r="I23" s="2">
        <v>14.7</v>
      </c>
      <c r="J23" s="2">
        <v>4.59</v>
      </c>
      <c r="K23" s="2">
        <v>9.57</v>
      </c>
    </row>
    <row r="24" spans="1:11">
      <c r="A24" s="2" t="s">
        <v>52</v>
      </c>
      <c r="B24" s="2" t="s">
        <v>11</v>
      </c>
      <c r="C24" s="2">
        <v>8</v>
      </c>
      <c r="D24" s="2">
        <v>3</v>
      </c>
      <c r="E24" s="2">
        <f>table[[#This Row],['# Peptides]]/$D$46%</f>
        <v>0.95846645367412142</v>
      </c>
      <c r="F24" s="2">
        <v>3</v>
      </c>
      <c r="G24" s="2">
        <v>3</v>
      </c>
      <c r="H24" s="2">
        <v>425</v>
      </c>
      <c r="I24" s="2">
        <v>47.7</v>
      </c>
      <c r="J24" s="2">
        <v>7.2</v>
      </c>
      <c r="K24" s="2">
        <v>7.58</v>
      </c>
    </row>
    <row r="25" spans="1:11">
      <c r="A25" s="2" t="s">
        <v>53</v>
      </c>
      <c r="B25" s="2" t="s">
        <v>54</v>
      </c>
      <c r="C25" s="2">
        <v>16.981132075471699</v>
      </c>
      <c r="D25" s="2">
        <v>1</v>
      </c>
      <c r="E25" s="2">
        <f>table[[#This Row],['# Peptides]]/$D$46%</f>
        <v>0.31948881789137379</v>
      </c>
      <c r="F25" s="2">
        <v>2</v>
      </c>
      <c r="G25" s="2">
        <v>1</v>
      </c>
      <c r="H25" s="2">
        <v>106</v>
      </c>
      <c r="I25" s="2">
        <v>12</v>
      </c>
      <c r="J25" s="2">
        <v>9.11</v>
      </c>
      <c r="K25" s="2">
        <v>7.44</v>
      </c>
    </row>
    <row r="26" spans="1:11">
      <c r="A26" s="2" t="s">
        <v>55</v>
      </c>
      <c r="B26" s="2" t="s">
        <v>56</v>
      </c>
      <c r="C26" s="2">
        <v>18.367346938775501</v>
      </c>
      <c r="D26" s="2">
        <v>3</v>
      </c>
      <c r="E26" s="2">
        <f>table[[#This Row],['# Peptides]]/$D$46%</f>
        <v>0.95846645367412142</v>
      </c>
      <c r="F26" s="2">
        <v>3</v>
      </c>
      <c r="G26" s="2">
        <v>3</v>
      </c>
      <c r="H26" s="2">
        <v>196</v>
      </c>
      <c r="I26" s="2">
        <v>22.5</v>
      </c>
      <c r="J26" s="2">
        <v>6.34</v>
      </c>
      <c r="K26" s="2">
        <v>7.31</v>
      </c>
    </row>
    <row r="27" spans="1:11">
      <c r="A27" s="2" t="s">
        <v>57</v>
      </c>
      <c r="B27" s="2" t="s">
        <v>11</v>
      </c>
      <c r="C27" s="2">
        <v>1.3221153846153799</v>
      </c>
      <c r="D27" s="2">
        <v>2</v>
      </c>
      <c r="E27" s="2">
        <f>table[[#This Row],['# Peptides]]/$D$46%</f>
        <v>0.63897763578274758</v>
      </c>
      <c r="F27" s="2">
        <v>2</v>
      </c>
      <c r="G27" s="2">
        <v>2</v>
      </c>
      <c r="H27" s="2">
        <v>1664</v>
      </c>
      <c r="I27" s="2">
        <v>184.3</v>
      </c>
      <c r="J27" s="2">
        <v>8.7200000000000006</v>
      </c>
      <c r="K27" s="2">
        <v>5.9</v>
      </c>
    </row>
    <row r="28" spans="1:11">
      <c r="A28" s="2" t="s">
        <v>58</v>
      </c>
      <c r="B28" s="2" t="s">
        <v>59</v>
      </c>
      <c r="C28" s="2">
        <v>1.0123734533183399</v>
      </c>
      <c r="D28" s="2">
        <v>1</v>
      </c>
      <c r="E28" s="2">
        <f>table[[#This Row],['# Peptides]]/$D$46%</f>
        <v>0.31948881789137379</v>
      </c>
      <c r="F28" s="2">
        <v>3</v>
      </c>
      <c r="G28" s="2">
        <v>1</v>
      </c>
      <c r="H28" s="2">
        <v>889</v>
      </c>
      <c r="I28" s="2">
        <v>101.4</v>
      </c>
      <c r="J28" s="2">
        <v>6.25</v>
      </c>
      <c r="K28" s="2">
        <v>5.89</v>
      </c>
    </row>
    <row r="29" spans="1:11">
      <c r="A29" s="2" t="s">
        <v>60</v>
      </c>
      <c r="B29" s="2" t="s">
        <v>61</v>
      </c>
      <c r="C29" s="2">
        <v>0.53984020729864002</v>
      </c>
      <c r="D29" s="2">
        <v>2</v>
      </c>
      <c r="E29" s="2">
        <f>table[[#This Row],['# Peptides]]/$D$46%</f>
        <v>0.63897763578274758</v>
      </c>
      <c r="F29" s="2">
        <v>2</v>
      </c>
      <c r="G29" s="2">
        <v>2</v>
      </c>
      <c r="H29" s="2">
        <v>4631</v>
      </c>
      <c r="I29" s="2">
        <v>523</v>
      </c>
      <c r="J29" s="2">
        <v>8.3800000000000008</v>
      </c>
      <c r="K29" s="2">
        <v>5.34</v>
      </c>
    </row>
    <row r="30" spans="1:11">
      <c r="A30" s="2" t="s">
        <v>62</v>
      </c>
      <c r="B30" s="2" t="s">
        <v>63</v>
      </c>
      <c r="C30" s="2">
        <v>2.2750775594622499</v>
      </c>
      <c r="D30" s="2">
        <v>2</v>
      </c>
      <c r="E30" s="2">
        <f>table[[#This Row],['# Peptides]]/$D$46%</f>
        <v>0.63897763578274758</v>
      </c>
      <c r="F30" s="2">
        <v>2</v>
      </c>
      <c r="G30" s="2">
        <v>2</v>
      </c>
      <c r="H30" s="2">
        <v>967</v>
      </c>
      <c r="I30" s="2">
        <v>108.6</v>
      </c>
      <c r="J30" s="2">
        <v>5.2</v>
      </c>
      <c r="K30" s="2">
        <v>5.13</v>
      </c>
    </row>
    <row r="31" spans="1:11">
      <c r="A31" s="2" t="s">
        <v>64</v>
      </c>
      <c r="B31" s="2" t="s">
        <v>65</v>
      </c>
      <c r="C31" s="2">
        <v>18.253968253968299</v>
      </c>
      <c r="D31" s="2">
        <v>1</v>
      </c>
      <c r="E31" s="2">
        <f>table[[#This Row],['# Peptides]]/$D$46%</f>
        <v>0.31948881789137379</v>
      </c>
      <c r="F31" s="2">
        <v>1</v>
      </c>
      <c r="G31" s="2">
        <v>1</v>
      </c>
      <c r="H31" s="2">
        <v>126</v>
      </c>
      <c r="I31" s="2">
        <v>13.1</v>
      </c>
      <c r="J31" s="2">
        <v>8.32</v>
      </c>
      <c r="K31" s="2">
        <v>4.75</v>
      </c>
    </row>
    <row r="32" spans="1:11">
      <c r="A32" s="2" t="s">
        <v>66</v>
      </c>
      <c r="B32" s="2" t="s">
        <v>39</v>
      </c>
      <c r="C32" s="2">
        <v>5.9800664451827199</v>
      </c>
      <c r="D32" s="2">
        <v>1</v>
      </c>
      <c r="E32" s="2">
        <f>table[[#This Row],['# Peptides]]/$D$46%</f>
        <v>0.31948881789137379</v>
      </c>
      <c r="F32" s="2">
        <v>1</v>
      </c>
      <c r="G32" s="2">
        <v>1</v>
      </c>
      <c r="H32" s="2">
        <v>301</v>
      </c>
      <c r="I32" s="2">
        <v>32.4</v>
      </c>
      <c r="J32" s="2">
        <v>5.66</v>
      </c>
      <c r="K32" s="2">
        <v>4.3099999999999996</v>
      </c>
    </row>
    <row r="33" spans="1:11">
      <c r="A33" s="2" t="s">
        <v>67</v>
      </c>
      <c r="B33" s="2" t="s">
        <v>68</v>
      </c>
      <c r="C33" s="2">
        <v>3.9568345323741001</v>
      </c>
      <c r="D33" s="2">
        <v>1</v>
      </c>
      <c r="E33" s="2">
        <f>table[[#This Row],['# Peptides]]/$D$46%</f>
        <v>0.31948881789137379</v>
      </c>
      <c r="F33" s="2">
        <v>1</v>
      </c>
      <c r="G33" s="2">
        <v>1</v>
      </c>
      <c r="H33" s="2">
        <v>834</v>
      </c>
      <c r="I33" s="2">
        <v>94.1</v>
      </c>
      <c r="J33" s="2">
        <v>5.72</v>
      </c>
      <c r="K33" s="2">
        <v>3.24</v>
      </c>
    </row>
    <row r="34" spans="1:11">
      <c r="A34" s="2" t="s">
        <v>69</v>
      </c>
      <c r="B34" s="2" t="s">
        <v>65</v>
      </c>
      <c r="C34" s="2">
        <v>18.253968253968299</v>
      </c>
      <c r="D34" s="2">
        <v>1</v>
      </c>
      <c r="E34" s="2">
        <f>table[[#This Row],['# Peptides]]/$D$46%</f>
        <v>0.31948881789137379</v>
      </c>
      <c r="F34" s="2">
        <v>1</v>
      </c>
      <c r="G34" s="2">
        <v>1</v>
      </c>
      <c r="H34" s="2">
        <v>126</v>
      </c>
      <c r="I34" s="2">
        <v>13</v>
      </c>
      <c r="J34" s="2">
        <v>7.64</v>
      </c>
      <c r="K34" s="2">
        <v>3.18</v>
      </c>
    </row>
    <row r="35" spans="1:11">
      <c r="A35" s="2" t="s">
        <v>70</v>
      </c>
      <c r="B35" s="2" t="s">
        <v>11</v>
      </c>
      <c r="C35" s="2">
        <v>5.6786703601108002</v>
      </c>
      <c r="D35" s="2">
        <v>1</v>
      </c>
      <c r="E35" s="2">
        <f>table[[#This Row],['# Peptides]]/$D$46%</f>
        <v>0.31948881789137379</v>
      </c>
      <c r="F35" s="2">
        <v>1</v>
      </c>
      <c r="G35" s="2">
        <v>1</v>
      </c>
      <c r="H35" s="2">
        <v>722</v>
      </c>
      <c r="I35" s="2">
        <v>80.099999999999994</v>
      </c>
      <c r="J35" s="2">
        <v>6.51</v>
      </c>
      <c r="K35" s="2">
        <v>3.09</v>
      </c>
    </row>
    <row r="36" spans="1:11">
      <c r="A36" s="2" t="s">
        <v>71</v>
      </c>
      <c r="B36" s="2" t="s">
        <v>72</v>
      </c>
      <c r="C36" s="2">
        <v>36.559139784946197</v>
      </c>
      <c r="D36" s="2">
        <v>1</v>
      </c>
      <c r="E36" s="2">
        <f>table[[#This Row],['# Peptides]]/$D$46%</f>
        <v>0.31948881789137379</v>
      </c>
      <c r="F36" s="2">
        <v>1</v>
      </c>
      <c r="G36" s="2">
        <v>1</v>
      </c>
      <c r="H36" s="2">
        <v>93</v>
      </c>
      <c r="I36" s="2">
        <v>9.6999999999999993</v>
      </c>
      <c r="J36" s="2">
        <v>4.28</v>
      </c>
      <c r="K36" s="2">
        <v>2.97</v>
      </c>
    </row>
    <row r="37" spans="1:11">
      <c r="A37" s="2" t="s">
        <v>73</v>
      </c>
      <c r="B37" s="2" t="s">
        <v>11</v>
      </c>
      <c r="C37" s="2">
        <v>2.3529411764705901</v>
      </c>
      <c r="D37" s="2">
        <v>1</v>
      </c>
      <c r="E37" s="2">
        <f>table[[#This Row],['# Peptides]]/$D$46%</f>
        <v>0.31948881789137379</v>
      </c>
      <c r="F37" s="2">
        <v>1</v>
      </c>
      <c r="G37" s="2">
        <v>1</v>
      </c>
      <c r="H37" s="2">
        <v>425</v>
      </c>
      <c r="I37" s="2">
        <v>48.7</v>
      </c>
      <c r="J37" s="2">
        <v>6.54</v>
      </c>
      <c r="K37" s="2">
        <v>2.7</v>
      </c>
    </row>
    <row r="38" spans="1:11">
      <c r="A38" s="2" t="s">
        <v>74</v>
      </c>
      <c r="B38" s="2" t="s">
        <v>75</v>
      </c>
      <c r="C38" s="2">
        <v>1.0050251256281399</v>
      </c>
      <c r="D38" s="2">
        <v>1</v>
      </c>
      <c r="E38" s="2">
        <f>table[[#This Row],['# Peptides]]/$D$46%</f>
        <v>0.31948881789137379</v>
      </c>
      <c r="F38" s="2">
        <v>1</v>
      </c>
      <c r="G38" s="2">
        <v>1</v>
      </c>
      <c r="H38" s="2">
        <v>597</v>
      </c>
      <c r="I38" s="2">
        <v>67.2</v>
      </c>
      <c r="J38" s="2">
        <v>9.09</v>
      </c>
      <c r="K38" s="2">
        <v>2.21</v>
      </c>
    </row>
    <row r="39" spans="1:11">
      <c r="A39" s="2" t="s">
        <v>76</v>
      </c>
      <c r="B39" s="2" t="s">
        <v>77</v>
      </c>
      <c r="C39" s="2">
        <v>1.8121911037891301</v>
      </c>
      <c r="D39" s="2">
        <v>1</v>
      </c>
      <c r="E39" s="2">
        <f>table[[#This Row],['# Peptides]]/$D$46%</f>
        <v>0.31948881789137379</v>
      </c>
      <c r="F39" s="2">
        <v>1</v>
      </c>
      <c r="G39" s="2">
        <v>1</v>
      </c>
      <c r="H39" s="2">
        <v>607</v>
      </c>
      <c r="I39" s="2">
        <v>69.099999999999994</v>
      </c>
      <c r="J39" s="2">
        <v>5.66</v>
      </c>
      <c r="K39" s="2">
        <v>2.17</v>
      </c>
    </row>
    <row r="40" spans="1:11">
      <c r="A40" s="2" t="s">
        <v>78</v>
      </c>
      <c r="B40" s="2" t="s">
        <v>11</v>
      </c>
      <c r="C40" s="2">
        <v>3.05676855895197</v>
      </c>
      <c r="D40" s="2">
        <v>1</v>
      </c>
      <c r="E40" s="2">
        <f>table[[#This Row],['# Peptides]]/$D$46%</f>
        <v>0.31948881789137379</v>
      </c>
      <c r="F40" s="2">
        <v>1</v>
      </c>
      <c r="G40" s="2">
        <v>1</v>
      </c>
      <c r="H40" s="2">
        <v>458</v>
      </c>
      <c r="I40" s="2">
        <v>52.1</v>
      </c>
      <c r="J40" s="2">
        <v>5.35</v>
      </c>
      <c r="K40" s="2">
        <v>2.11</v>
      </c>
    </row>
    <row r="41" spans="1:11">
      <c r="A41" s="2" t="s">
        <v>79</v>
      </c>
      <c r="B41" s="2" t="s">
        <v>11</v>
      </c>
      <c r="C41" s="2">
        <v>3.9130434782608701</v>
      </c>
      <c r="D41" s="2">
        <v>1</v>
      </c>
      <c r="E41" s="2">
        <f>table[[#This Row],['# Peptides]]/$D$46%</f>
        <v>0.31948881789137379</v>
      </c>
      <c r="F41" s="2">
        <v>1</v>
      </c>
      <c r="G41" s="2">
        <v>1</v>
      </c>
      <c r="H41" s="2">
        <v>230</v>
      </c>
      <c r="I41" s="2">
        <v>24.4</v>
      </c>
      <c r="J41" s="2">
        <v>6.76</v>
      </c>
      <c r="K41" s="2">
        <v>2.0499999999999998</v>
      </c>
    </row>
    <row r="42" spans="1:11">
      <c r="A42" s="2" t="s">
        <v>80</v>
      </c>
      <c r="B42" s="2" t="s">
        <v>11</v>
      </c>
      <c r="C42" s="2">
        <v>0.19835647492207401</v>
      </c>
      <c r="D42" s="2">
        <v>1</v>
      </c>
      <c r="E42" s="2">
        <f>table[[#This Row],['# Peptides]]/$D$46%</f>
        <v>0.31948881789137379</v>
      </c>
      <c r="F42" s="2">
        <v>1</v>
      </c>
      <c r="G42" s="2">
        <v>1</v>
      </c>
      <c r="H42" s="2">
        <v>3529</v>
      </c>
      <c r="I42" s="2">
        <v>395.5</v>
      </c>
      <c r="J42" s="2">
        <v>6.8</v>
      </c>
      <c r="K42" s="2">
        <v>2.04</v>
      </c>
    </row>
    <row r="43" spans="1:11">
      <c r="A43" s="2" t="s">
        <v>81</v>
      </c>
      <c r="B43" s="2" t="s">
        <v>82</v>
      </c>
      <c r="C43" s="2">
        <v>1.9467213114754101</v>
      </c>
      <c r="D43" s="2">
        <v>1</v>
      </c>
      <c r="E43" s="2">
        <f>table[[#This Row],['# Peptides]]/$D$46%</f>
        <v>0.31948881789137379</v>
      </c>
      <c r="F43" s="2">
        <v>1</v>
      </c>
      <c r="G43" s="2">
        <v>1</v>
      </c>
      <c r="H43" s="2">
        <v>976</v>
      </c>
      <c r="I43" s="2">
        <v>111.1</v>
      </c>
      <c r="J43" s="2">
        <v>6.52</v>
      </c>
      <c r="K43" s="2">
        <v>2</v>
      </c>
    </row>
    <row r="44" spans="1:11">
      <c r="A44" s="2" t="s">
        <v>83</v>
      </c>
      <c r="B44" s="2" t="s">
        <v>84</v>
      </c>
      <c r="C44" s="2">
        <v>0.81632653061224503</v>
      </c>
      <c r="D44" s="2">
        <v>1</v>
      </c>
      <c r="E44" s="2">
        <f>table[[#This Row],['# Peptides]]/$D$46%</f>
        <v>0.31948881789137379</v>
      </c>
      <c r="F44" s="2">
        <v>1</v>
      </c>
      <c r="G44" s="2">
        <v>1</v>
      </c>
      <c r="H44" s="2">
        <v>735</v>
      </c>
      <c r="I44" s="2">
        <v>84.7</v>
      </c>
      <c r="J44" s="2">
        <v>7.36</v>
      </c>
      <c r="K44" s="2">
        <v>1.94</v>
      </c>
    </row>
    <row r="45" spans="1:11">
      <c r="A45" s="2" t="s">
        <v>85</v>
      </c>
      <c r="B45" s="2" t="s">
        <v>86</v>
      </c>
      <c r="C45" s="2">
        <v>2.7620396600566601</v>
      </c>
      <c r="D45" s="2">
        <v>1</v>
      </c>
      <c r="E45" s="2">
        <f>table[[#This Row],['# Peptides]]/$D$46%</f>
        <v>0.31948881789137379</v>
      </c>
      <c r="F45" s="2">
        <v>2</v>
      </c>
      <c r="G45" s="2">
        <v>1</v>
      </c>
      <c r="H45" s="2">
        <v>1412</v>
      </c>
      <c r="I45" s="2">
        <v>157.19999999999999</v>
      </c>
      <c r="J45" s="2">
        <v>6.24</v>
      </c>
      <c r="K45" s="2">
        <v>0</v>
      </c>
    </row>
    <row r="46" spans="1:11">
      <c r="D46" s="2">
        <f>SUM(D2:D45)</f>
        <v>313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f997aef-1bcd-438b-a8db-706dce72ff67}" enabled="1" method="Standard" siteId="{a63249ac-3e0b-4a24-9e0c-c90ab9891e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50p</vt:lpstr>
      <vt:lpstr>70p</vt:lpstr>
      <vt:lpstr>80p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Ying, Qilong</dc:creator>
  <dc:description>Exported from file Qi_Yong_80%.pdResult using Thermo Proteome Discoverer 2.1.1.21</dc:description>
  <cp:lastModifiedBy>Qilong Ying</cp:lastModifiedBy>
  <cp:lastPrinted>2020-10-17T05:38:48Z</cp:lastPrinted>
  <dcterms:created xsi:type="dcterms:W3CDTF">2020-01-30T00:41:29Z</dcterms:created>
  <dcterms:modified xsi:type="dcterms:W3CDTF">2025-08-04T04:56:02Z</dcterms:modified>
</cp:coreProperties>
</file>