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29005"/>
  <workbookPr showInkAnnotation="0" autoCompressPictures="0"/>
  <mc:AlternateContent xmlns:mc="http://schemas.openxmlformats.org/markup-compatibility/2006">
    <mc:Choice Requires="x15">
      <x15ac:absPath xmlns:x15ac="http://schemas.microsoft.com/office/spreadsheetml/2010/11/ac" url="/Users/alc/Documents/50Helminths/00FinalDrafts/00REVISION_July2018/UpdatedTables/"/>
    </mc:Choice>
  </mc:AlternateContent>
  <bookViews>
    <workbookView xWindow="6080" yWindow="1780" windowWidth="37540" windowHeight="19800" tabRatio="500"/>
  </bookViews>
  <sheets>
    <sheet name="Sheet1" sheetId="2" r:id="rId1"/>
  </sheet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H98" i="2" l="1"/>
  <c r="H97" i="2"/>
  <c r="H96" i="2"/>
  <c r="H95" i="2"/>
  <c r="H94" i="2"/>
  <c r="H93" i="2"/>
  <c r="H92" i="2"/>
  <c r="H91" i="2"/>
  <c r="H90" i="2"/>
  <c r="H89" i="2"/>
  <c r="H88" i="2"/>
  <c r="H87" i="2"/>
  <c r="H86" i="2"/>
  <c r="H85" i="2"/>
  <c r="H84" i="2"/>
  <c r="H83" i="2"/>
  <c r="H82" i="2"/>
  <c r="H81" i="2"/>
  <c r="H80" i="2"/>
  <c r="H79" i="2"/>
  <c r="H78" i="2"/>
  <c r="H77" i="2"/>
  <c r="H76" i="2"/>
  <c r="H75" i="2"/>
  <c r="H74" i="2"/>
  <c r="H73" i="2"/>
  <c r="H72" i="2"/>
  <c r="H71" i="2"/>
  <c r="H70" i="2"/>
  <c r="H69" i="2"/>
  <c r="H68" i="2"/>
  <c r="H67" i="2"/>
  <c r="H66" i="2"/>
  <c r="H65" i="2"/>
  <c r="H64" i="2"/>
  <c r="H63" i="2"/>
  <c r="H62" i="2"/>
  <c r="H61" i="2"/>
  <c r="H60" i="2"/>
  <c r="H59" i="2"/>
  <c r="H58" i="2"/>
  <c r="H57" i="2"/>
  <c r="H56" i="2"/>
  <c r="H55" i="2"/>
  <c r="H54" i="2"/>
  <c r="H53" i="2"/>
  <c r="H52" i="2"/>
  <c r="H51" i="2"/>
  <c r="H50" i="2"/>
  <c r="H49" i="2"/>
  <c r="H48" i="2"/>
  <c r="H47" i="2"/>
  <c r="H46" i="2"/>
  <c r="H45" i="2"/>
  <c r="H44" i="2"/>
  <c r="H43" i="2"/>
  <c r="H36" i="2"/>
  <c r="H35" i="2"/>
  <c r="H34" i="2"/>
  <c r="H33" i="2"/>
  <c r="H32" i="2"/>
  <c r="H31" i="2"/>
  <c r="H30" i="2"/>
  <c r="H29" i="2"/>
  <c r="H28" i="2"/>
  <c r="H27" i="2"/>
  <c r="H26" i="2"/>
  <c r="H25" i="2"/>
  <c r="H24" i="2"/>
  <c r="H23" i="2"/>
  <c r="H22" i="2"/>
  <c r="H21" i="2"/>
  <c r="H20" i="2"/>
  <c r="H19" i="2"/>
  <c r="H18" i="2"/>
  <c r="H17" i="2"/>
  <c r="H16" i="2"/>
  <c r="H15" i="2"/>
  <c r="H14" i="2"/>
  <c r="H13" i="2"/>
  <c r="H12" i="2"/>
</calcChain>
</file>

<file path=xl/sharedStrings.xml><?xml version="1.0" encoding="utf-8"?>
<sst xmlns="http://schemas.openxmlformats.org/spreadsheetml/2006/main" count="224" uniqueCount="130">
  <si>
    <t>* the number of paralogs reported is the number of within-species paralogs identified in gene families by the Ensembl Compara pipeline in the Compara database created for this project.</t>
  </si>
  <si>
    <t>Phylum Platyhelminthes</t>
  </si>
  <si>
    <t>Exonic</t>
  </si>
  <si>
    <t>Intronic</t>
  </si>
  <si>
    <t>Protein</t>
  </si>
  <si>
    <t>Analysis group</t>
  </si>
  <si>
    <t>Number</t>
  </si>
  <si>
    <t>Species</t>
  </si>
  <si>
    <t>Assembly size [Mbp]</t>
  </si>
  <si>
    <t>No. of scaffolds containing genes</t>
  </si>
  <si>
    <t>Gene density [count per Mb]</t>
  </si>
  <si>
    <t>Re-estimated gene count</t>
  </si>
  <si>
    <t>Total intergenic region [%]</t>
  </si>
  <si>
    <t>Num CDS (exon) regions</t>
  </si>
  <si>
    <t>Total exon (CDS) [bp]</t>
  </si>
  <si>
    <t>Total exonic region [%]</t>
  </si>
  <si>
    <t>Num CDS regions</t>
  </si>
  <si>
    <t>Median CDS length</t>
  </si>
  <si>
    <t>Mean CDS length</t>
  </si>
  <si>
    <t>Mean CDS per gene</t>
  </si>
  <si>
    <t>Median CDS per gene</t>
  </si>
  <si>
    <t>Total intron [bp]</t>
  </si>
  <si>
    <t>Total intronic region [%]</t>
  </si>
  <si>
    <t>Num introns</t>
  </si>
  <si>
    <t>Median intron length</t>
  </si>
  <si>
    <t>Mean intron length</t>
  </si>
  <si>
    <t>Mean protein length</t>
  </si>
  <si>
    <t>Median protein length</t>
  </si>
  <si>
    <t xml:space="preserve">Gene duplications (paralogs)* </t>
  </si>
  <si>
    <t>Schistosoma curassoni</t>
  </si>
  <si>
    <t>Schistosoma haematobium</t>
  </si>
  <si>
    <t>Schistosoma japonicum</t>
  </si>
  <si>
    <t>Schistosoma mansoni</t>
  </si>
  <si>
    <t>Schistosoma margrebowiei</t>
  </si>
  <si>
    <t>Schistosoma mattheei</t>
  </si>
  <si>
    <t>Schistosoma rodhaini</t>
  </si>
  <si>
    <t>Trichobilharzia regenti</t>
  </si>
  <si>
    <t>Clonorchis sinensis</t>
  </si>
  <si>
    <t>Echinostoma caproni</t>
  </si>
  <si>
    <t>Fasciola hepatica</t>
  </si>
  <si>
    <t>Echinococcus granulosus</t>
  </si>
  <si>
    <t>Echinococcus multilocularis</t>
  </si>
  <si>
    <t>Hydatigera taeniaeformis</t>
  </si>
  <si>
    <t>Hymenolepis diminuta</t>
  </si>
  <si>
    <t>Hymenolepis microstoma</t>
  </si>
  <si>
    <t>Hymenolepis nana</t>
  </si>
  <si>
    <t>Mesocestoides corti</t>
  </si>
  <si>
    <t>Schistocephalus solidus</t>
  </si>
  <si>
    <t>Spirometra erinaceieuropaei</t>
  </si>
  <si>
    <t>Taenia asiatica</t>
  </si>
  <si>
    <t>Taenia solium</t>
  </si>
  <si>
    <t>Platyhelminthes - Other</t>
  </si>
  <si>
    <t>Protopolystoma xenopodis</t>
  </si>
  <si>
    <t>Schmidtea mediterranea</t>
  </si>
  <si>
    <t>Phylum Nematoda</t>
  </si>
  <si>
    <t>Gene duplications (paralogs)*</t>
  </si>
  <si>
    <t>Vc - Ancylostomatidae+Strongylidae (AS)</t>
  </si>
  <si>
    <t>Ancylostoma caninum</t>
  </si>
  <si>
    <t>Ancylostoma ceylanicum</t>
  </si>
  <si>
    <t>Ancylostoma duodenale</t>
  </si>
  <si>
    <t>Cylicostephanus goldi</t>
  </si>
  <si>
    <t>Necator americanus</t>
  </si>
  <si>
    <t>Oesophagostomum dentatum</t>
  </si>
  <si>
    <t>Strongylus vulgaris</t>
  </si>
  <si>
    <t>Vb - Lungworm</t>
  </si>
  <si>
    <t>Angiostrongylus cantonensis</t>
  </si>
  <si>
    <t>Angiostrongylus costaricensis</t>
  </si>
  <si>
    <t>Dictyocaulus viviparus</t>
  </si>
  <si>
    <t>Haemonchus contortus</t>
  </si>
  <si>
    <t>Haemonchus placei</t>
  </si>
  <si>
    <t>Nippostrongylus brasiliensis</t>
  </si>
  <si>
    <t>Teladorsagia circumcincta</t>
  </si>
  <si>
    <t>Caenorhabditis elegans</t>
  </si>
  <si>
    <t>Pristionchus pacificus</t>
  </si>
  <si>
    <t>IVb - Tylenchmorpha</t>
  </si>
  <si>
    <t>Panagrellus redivivus</t>
  </si>
  <si>
    <t>Bursaphelenchus xylophilus</t>
  </si>
  <si>
    <t>Globodera pallida</t>
  </si>
  <si>
    <t>Meloidogyne hapla</t>
  </si>
  <si>
    <t>IVa - Strongyloididae + other</t>
  </si>
  <si>
    <t>Parastrongyloides trichosuri</t>
  </si>
  <si>
    <t>Strongyloides papillosus</t>
  </si>
  <si>
    <t>Strongyloides ratti</t>
  </si>
  <si>
    <t>Strongyloides stercoralis</t>
  </si>
  <si>
    <t>Strongyloides venezuelensis</t>
  </si>
  <si>
    <t>IIIc - Spiruromorpha + other</t>
  </si>
  <si>
    <t>Acanthocheilonema viteae</t>
  </si>
  <si>
    <t>Brugia malayi</t>
  </si>
  <si>
    <t>Brugia pahangi</t>
  </si>
  <si>
    <t>Brugia timori</t>
  </si>
  <si>
    <t>Dirofilaria immitis</t>
  </si>
  <si>
    <t>Dracunculus medinensis</t>
  </si>
  <si>
    <t>Elaeophora elaphi</t>
  </si>
  <si>
    <t>Gongylonema pulchrum</t>
  </si>
  <si>
    <t>Litomosoides sigmodontis</t>
  </si>
  <si>
    <t>Loa loa</t>
  </si>
  <si>
    <t>Onchocerca flexuosa</t>
  </si>
  <si>
    <t>Onchocerca ochengi</t>
  </si>
  <si>
    <t>Onchocerca volvulus</t>
  </si>
  <si>
    <t>Thelazia callipedia</t>
  </si>
  <si>
    <t>Wuchereria bancrofti</t>
  </si>
  <si>
    <t>Anisakis simplex</t>
  </si>
  <si>
    <t>Ascaris lumbricoides</t>
  </si>
  <si>
    <t>Ascaris suum</t>
  </si>
  <si>
    <t>Parascaris equorum</t>
  </si>
  <si>
    <t>Toxocara canis</t>
  </si>
  <si>
    <t>IIIa - Oxyuridomorpha</t>
  </si>
  <si>
    <t>Enterobius vermicularis</t>
  </si>
  <si>
    <t>Syphacia muris</t>
  </si>
  <si>
    <t>I</t>
  </si>
  <si>
    <t>Romanomermis culicivorax</t>
  </si>
  <si>
    <t>Soboliphyme baturini</t>
  </si>
  <si>
    <t>Trichinella nativa</t>
  </si>
  <si>
    <t>Trichinella spiralis</t>
  </si>
  <si>
    <t>Trichuris muris</t>
  </si>
  <si>
    <t>Trichuris suis</t>
  </si>
  <si>
    <t>Trichuris trichiura</t>
  </si>
  <si>
    <t>V - other</t>
  </si>
  <si>
    <t>Rhabditophanes sp KR3021</t>
  </si>
  <si>
    <t>Heligmosomoides bakeri</t>
  </si>
  <si>
    <t>Va - other Strongylida</t>
  </si>
  <si>
    <t>Cestoda</t>
  </si>
  <si>
    <t>Trematoda - Schistosomatids</t>
  </si>
  <si>
    <t>Trematoda - Other</t>
  </si>
  <si>
    <t>Dibothriocephalus latus</t>
  </si>
  <si>
    <t>Supplementary Table 3: Gene set properties</t>
  </si>
  <si>
    <t>Properties of gene sets produced for this study and previously published helminth genome assemblies that were included in the analyses for comparative purposes. Species whose genomes are in the list of 33 "tier 1" are highlighted in green.  </t>
  </si>
  <si>
    <t>No. of genes**</t>
  </si>
  <si>
    <t>** the number of genes reported, is the number of genes with valid protein sequences (e.g. lacking internal stop codons) exported from the Compara database created for this project. Other statistics on exon, CDS and intron features are for these genes.</t>
  </si>
  <si>
    <t>IIIb - Ascaridomorpha</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</si>
</sst>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_(* \(#,##0.00\);_(* &quot;-&quot;??_);_(@_)"/>
    <numFmt numFmtId="164" formatCode="_(* #,##0_);_(* \(#,##0\);_(* &quot;-&quot;??_);_(@_)"/>
  </numFmts>
  <fonts count="12" x14ac:knownFonts="1">
    <font>
      <sz val="12"/>
      <color theme="1"/>
      <name val="Calibri"/>
      <family val="2"/>
      <scheme val="minor"/>
    </font>
    <font>
      <sz val="12"/>
      <color theme="1"/>
      <name val="Calibri"/>
      <family val="2"/>
      <scheme val="minor"/>
    </font>
    <font>
      <sz val="12"/>
      <color theme="1"/>
      <name val="Arial"/>
      <family val="2"/>
    </font>
    <font>
      <sz val="12"/>
      <name val="Arial"/>
      <family val="2"/>
    </font>
    <font>
      <b/>
      <sz val="12"/>
      <name val="Arial"/>
      <family val="2"/>
    </font>
    <font>
      <b/>
      <sz val="16"/>
      <color theme="1"/>
      <name val="Arial"/>
      <family val="2"/>
    </font>
    <font>
      <i/>
      <sz val="12"/>
      <color theme="1"/>
      <name val="Arial"/>
      <family val="2"/>
    </font>
    <font>
      <i/>
      <sz val="12"/>
      <name val="Arial"/>
      <family val="2"/>
    </font>
    <font>
      <sz val="12"/>
      <color rgb="FF000000"/>
      <name val="Arial"/>
      <family val="2"/>
    </font>
    <font>
      <i/>
      <sz val="12"/>
      <color rgb="FF000000"/>
      <name val="Arial"/>
      <family val="2"/>
    </font>
    <font>
      <b/>
      <sz val="14"/>
      <name val="Arial"/>
      <family val="2"/>
    </font>
    <font>
      <b/>
      <sz val="14"/>
      <color theme="1"/>
      <name val="Arial"/>
      <family val="2"/>
    </font>
  </fonts>
  <fills count="9">
    <fill>
      <patternFill patternType="none"/>
    </fill>
    <fill>
      <patternFill patternType="gray125"/>
    </fill>
    <fill>
      <patternFill patternType="solid">
        <fgColor theme="0"/>
        <bgColor indexed="64"/>
      </patternFill>
    </fill>
    <fill>
      <patternFill patternType="solid">
        <fgColor theme="0"/>
        <bgColor rgb="FFFFFFFF"/>
      </patternFill>
    </fill>
    <fill>
      <patternFill patternType="solid">
        <fgColor theme="0"/>
        <bgColor rgb="FFD8D8D8"/>
      </patternFill>
    </fill>
    <fill>
      <patternFill patternType="solid">
        <fgColor theme="6" tint="0.59999389629810485"/>
        <bgColor indexed="64"/>
      </patternFill>
    </fill>
    <fill>
      <patternFill patternType="solid">
        <fgColor theme="6" tint="0.59999389629810485"/>
        <bgColor rgb="FFFFFFFF"/>
      </patternFill>
    </fill>
    <fill>
      <patternFill patternType="solid">
        <fgColor theme="6" tint="0.59999389629810485"/>
        <bgColor rgb="FFD8D8D8"/>
      </patternFill>
    </fill>
    <fill>
      <patternFill patternType="solid">
        <fgColor theme="6" tint="0.39997558519241921"/>
        <bgColor indexed="64"/>
      </patternFill>
    </fill>
  </fills>
  <borders count="12">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s>
  <cellStyleXfs count="2">
    <xf numFmtId="0" fontId="0" fillId="0" borderId="0"/>
    <xf numFmtId="43" fontId="1" fillId="0" borderId="0" applyFont="0" applyFill="0" applyBorder="0" applyAlignment="0" applyProtection="0"/>
  </cellStyleXfs>
  <cellXfs count="125">
    <xf numFmtId="0" fontId="0" fillId="0" borderId="0" xfId="0"/>
    <xf numFmtId="0" fontId="2" fillId="2" borderId="0" xfId="0" applyFont="1" applyFill="1"/>
    <xf numFmtId="0" fontId="3" fillId="2" borderId="0" xfId="0" applyFont="1" applyFill="1" applyAlignment="1">
      <alignment horizontal="left"/>
    </xf>
    <xf numFmtId="0" fontId="2" fillId="2" borderId="0" xfId="0" applyFont="1" applyFill="1" applyAlignment="1">
      <alignment wrapText="1"/>
    </xf>
    <xf numFmtId="2" fontId="3" fillId="2" borderId="0" xfId="0" applyNumberFormat="1" applyFont="1" applyFill="1" applyAlignment="1">
      <alignment horizontal="left"/>
    </xf>
    <xf numFmtId="0" fontId="3" fillId="2" borderId="0" xfId="0" applyFont="1" applyFill="1" applyBorder="1" applyAlignment="1">
      <alignment horizontal="left"/>
    </xf>
    <xf numFmtId="2" fontId="3" fillId="2" borderId="0" xfId="0" applyNumberFormat="1" applyFont="1" applyFill="1" applyBorder="1" applyAlignment="1">
      <alignment horizontal="left"/>
    </xf>
    <xf numFmtId="0" fontId="3" fillId="2" borderId="10" xfId="0" applyFont="1" applyFill="1" applyBorder="1" applyAlignment="1">
      <alignment horizontal="left"/>
    </xf>
    <xf numFmtId="2" fontId="3" fillId="2" borderId="10" xfId="0" applyNumberFormat="1" applyFont="1" applyFill="1" applyBorder="1" applyAlignment="1">
      <alignment horizontal="left"/>
    </xf>
    <xf numFmtId="2" fontId="3" fillId="2" borderId="7" xfId="0" applyNumberFormat="1" applyFont="1" applyFill="1" applyBorder="1" applyAlignment="1">
      <alignment horizontal="left"/>
    </xf>
    <xf numFmtId="0" fontId="3" fillId="2" borderId="1" xfId="0" applyFont="1" applyFill="1" applyBorder="1" applyAlignment="1">
      <alignment horizontal="left"/>
    </xf>
    <xf numFmtId="2" fontId="3" fillId="2" borderId="1" xfId="0" applyNumberFormat="1" applyFont="1" applyFill="1" applyBorder="1" applyAlignment="1">
      <alignment horizontal="left"/>
    </xf>
    <xf numFmtId="0" fontId="3" fillId="2" borderId="11" xfId="0" applyFont="1" applyFill="1" applyBorder="1" applyAlignment="1">
      <alignment horizontal="left"/>
    </xf>
    <xf numFmtId="2" fontId="3" fillId="2" borderId="11" xfId="0" applyNumberFormat="1" applyFont="1" applyFill="1" applyBorder="1" applyAlignment="1">
      <alignment horizontal="left"/>
    </xf>
    <xf numFmtId="2" fontId="3" fillId="2" borderId="8" xfId="0" applyNumberFormat="1" applyFont="1" applyFill="1" applyBorder="1" applyAlignment="1">
      <alignment horizontal="left"/>
    </xf>
    <xf numFmtId="43" fontId="2" fillId="2" borderId="0" xfId="1" applyFont="1" applyFill="1"/>
    <xf numFmtId="164" fontId="2" fillId="2" borderId="0" xfId="1" applyNumberFormat="1" applyFont="1" applyFill="1"/>
    <xf numFmtId="164" fontId="3" fillId="2" borderId="7" xfId="1" applyNumberFormat="1" applyFont="1" applyFill="1" applyBorder="1" applyAlignment="1">
      <alignment horizontal="left"/>
    </xf>
    <xf numFmtId="164" fontId="3" fillId="2" borderId="8" xfId="1" applyNumberFormat="1" applyFont="1" applyFill="1" applyBorder="1" applyAlignment="1">
      <alignment horizontal="left"/>
    </xf>
    <xf numFmtId="43" fontId="3" fillId="2" borderId="1" xfId="1" applyFont="1" applyFill="1" applyBorder="1" applyAlignment="1">
      <alignment horizontal="left"/>
    </xf>
    <xf numFmtId="164" fontId="3" fillId="2" borderId="0" xfId="1" applyNumberFormat="1" applyFont="1" applyFill="1" applyBorder="1" applyAlignment="1">
      <alignment horizontal="left"/>
    </xf>
    <xf numFmtId="164" fontId="3" fillId="2" borderId="1" xfId="1" applyNumberFormat="1" applyFont="1" applyFill="1" applyBorder="1" applyAlignment="1">
      <alignment horizontal="left"/>
    </xf>
    <xf numFmtId="43" fontId="3" fillId="2" borderId="0" xfId="1" applyFont="1" applyFill="1" applyAlignment="1">
      <alignment horizontal="left"/>
    </xf>
    <xf numFmtId="164" fontId="3" fillId="2" borderId="0" xfId="1" applyNumberFormat="1" applyFont="1" applyFill="1" applyAlignment="1">
      <alignment horizontal="left"/>
    </xf>
    <xf numFmtId="0" fontId="4" fillId="2" borderId="1" xfId="0" applyFont="1" applyFill="1" applyBorder="1" applyAlignment="1">
      <alignment horizontal="left" wrapText="1"/>
    </xf>
    <xf numFmtId="164" fontId="4" fillId="2" borderId="1" xfId="1" applyNumberFormat="1" applyFont="1" applyFill="1" applyBorder="1" applyAlignment="1">
      <alignment horizontal="left" wrapText="1"/>
    </xf>
    <xf numFmtId="43" fontId="4" fillId="2" borderId="1" xfId="1" applyFont="1" applyFill="1" applyBorder="1" applyAlignment="1">
      <alignment horizontal="left" wrapText="1"/>
    </xf>
    <xf numFmtId="0" fontId="4" fillId="2" borderId="11" xfId="0" applyFont="1" applyFill="1" applyBorder="1" applyAlignment="1">
      <alignment horizontal="left" wrapText="1"/>
    </xf>
    <xf numFmtId="164" fontId="4" fillId="2" borderId="1" xfId="1" applyNumberFormat="1" applyFont="1" applyFill="1" applyBorder="1" applyAlignment="1">
      <alignment wrapText="1"/>
    </xf>
    <xf numFmtId="0" fontId="6" fillId="2" borderId="0" xfId="0" applyFont="1" applyFill="1"/>
    <xf numFmtId="0" fontId="7" fillId="2" borderId="0" xfId="0" applyFont="1" applyFill="1" applyAlignment="1">
      <alignment horizontal="left"/>
    </xf>
    <xf numFmtId="164" fontId="4" fillId="2" borderId="4" xfId="1" applyNumberFormat="1" applyFont="1" applyFill="1" applyBorder="1" applyAlignment="1">
      <alignment horizontal="left" wrapText="1"/>
    </xf>
    <xf numFmtId="164" fontId="4" fillId="2" borderId="2" xfId="1" applyNumberFormat="1" applyFont="1" applyFill="1" applyBorder="1" applyAlignment="1">
      <alignment horizontal="left" wrapText="1"/>
    </xf>
    <xf numFmtId="0" fontId="4" fillId="2" borderId="2" xfId="0" applyFont="1" applyFill="1" applyBorder="1" applyAlignment="1">
      <alignment horizontal="left" wrapText="1"/>
    </xf>
    <xf numFmtId="0" fontId="4" fillId="2" borderId="5" xfId="0" applyFont="1" applyFill="1" applyBorder="1" applyAlignment="1">
      <alignment horizontal="left" wrapText="1"/>
    </xf>
    <xf numFmtId="0" fontId="4" fillId="2" borderId="4" xfId="0" applyFont="1" applyFill="1" applyBorder="1" applyAlignment="1">
      <alignment horizontal="left" wrapText="1"/>
    </xf>
    <xf numFmtId="0" fontId="8" fillId="2" borderId="0" xfId="0" applyFont="1" applyFill="1" applyAlignment="1">
      <alignment horizontal="right" vertical="center" wrapText="1"/>
    </xf>
    <xf numFmtId="0" fontId="9" fillId="2" borderId="0" xfId="0" applyFont="1" applyFill="1" applyAlignment="1">
      <alignment horizontal="left" wrapText="1"/>
    </xf>
    <xf numFmtId="0" fontId="9" fillId="2" borderId="0" xfId="0" applyFont="1" applyFill="1" applyAlignment="1">
      <alignment wrapText="1"/>
    </xf>
    <xf numFmtId="0" fontId="9" fillId="2" borderId="1" xfId="0" applyFont="1" applyFill="1" applyBorder="1" applyAlignment="1">
      <alignment wrapText="1"/>
    </xf>
    <xf numFmtId="0" fontId="8" fillId="4" borderId="0" xfId="0" applyFont="1" applyFill="1" applyAlignment="1">
      <alignment horizontal="right" vertical="center" wrapText="1"/>
    </xf>
    <xf numFmtId="0" fontId="8" fillId="3" borderId="0" xfId="0" applyFont="1" applyFill="1" applyAlignment="1">
      <alignment horizontal="right" vertical="center"/>
    </xf>
    <xf numFmtId="0" fontId="8" fillId="4" borderId="0" xfId="0" applyFont="1" applyFill="1" applyBorder="1" applyAlignment="1">
      <alignment horizontal="right" vertical="center"/>
    </xf>
    <xf numFmtId="0" fontId="9" fillId="2" borderId="0" xfId="0" applyFont="1" applyFill="1" applyBorder="1" applyAlignment="1">
      <alignment wrapText="1"/>
    </xf>
    <xf numFmtId="0" fontId="8" fillId="4" borderId="0" xfId="0" applyFont="1" applyFill="1" applyAlignment="1">
      <alignment horizontal="right" vertical="center"/>
    </xf>
    <xf numFmtId="0" fontId="8" fillId="4" borderId="3" xfId="0" applyFont="1" applyFill="1" applyBorder="1" applyAlignment="1">
      <alignment horizontal="right" vertical="center" wrapText="1"/>
    </xf>
    <xf numFmtId="0" fontId="9" fillId="2" borderId="3" xfId="0" applyFont="1" applyFill="1" applyBorder="1" applyAlignment="1">
      <alignment wrapText="1"/>
    </xf>
    <xf numFmtId="0" fontId="8" fillId="2" borderId="0" xfId="0" applyFont="1" applyFill="1" applyBorder="1" applyAlignment="1">
      <alignment horizontal="center" vertical="center" wrapText="1"/>
    </xf>
    <xf numFmtId="0" fontId="8" fillId="4" borderId="0" xfId="0" applyFont="1" applyFill="1" applyBorder="1" applyAlignment="1">
      <alignment horizontal="right" vertical="center" wrapText="1"/>
    </xf>
    <xf numFmtId="0" fontId="8" fillId="5" borderId="0" xfId="0" applyFont="1" applyFill="1" applyAlignment="1">
      <alignment horizontal="right" vertical="center" wrapText="1"/>
    </xf>
    <xf numFmtId="0" fontId="9" fillId="5" borderId="0" xfId="0" applyFont="1" applyFill="1" applyAlignment="1">
      <alignment wrapText="1"/>
    </xf>
    <xf numFmtId="0" fontId="3" fillId="5" borderId="0" xfId="0" applyFont="1" applyFill="1" applyAlignment="1">
      <alignment horizontal="left"/>
    </xf>
    <xf numFmtId="164" fontId="3" fillId="5" borderId="0" xfId="1" applyNumberFormat="1" applyFont="1" applyFill="1" applyAlignment="1">
      <alignment horizontal="left"/>
    </xf>
    <xf numFmtId="2" fontId="3" fillId="5" borderId="0" xfId="0" applyNumberFormat="1" applyFont="1" applyFill="1" applyAlignment="1">
      <alignment horizontal="left"/>
    </xf>
    <xf numFmtId="43" fontId="3" fillId="5" borderId="0" xfId="1" applyFont="1" applyFill="1" applyAlignment="1">
      <alignment horizontal="left"/>
    </xf>
    <xf numFmtId="164" fontId="3" fillId="5" borderId="7" xfId="1" applyNumberFormat="1" applyFont="1" applyFill="1" applyBorder="1" applyAlignment="1">
      <alignment horizontal="left"/>
    </xf>
    <xf numFmtId="164" fontId="3" fillId="5" borderId="0" xfId="1" applyNumberFormat="1" applyFont="1" applyFill="1" applyBorder="1" applyAlignment="1">
      <alignment horizontal="left"/>
    </xf>
    <xf numFmtId="2" fontId="3" fillId="5" borderId="0" xfId="0" applyNumberFormat="1" applyFont="1" applyFill="1" applyBorder="1" applyAlignment="1">
      <alignment horizontal="left"/>
    </xf>
    <xf numFmtId="0" fontId="3" fillId="5" borderId="0" xfId="0" applyFont="1" applyFill="1" applyBorder="1" applyAlignment="1">
      <alignment horizontal="left"/>
    </xf>
    <xf numFmtId="0" fontId="3" fillId="5" borderId="10" xfId="0" applyFont="1" applyFill="1" applyBorder="1" applyAlignment="1">
      <alignment horizontal="left"/>
    </xf>
    <xf numFmtId="2" fontId="3" fillId="5" borderId="10" xfId="0" applyNumberFormat="1" applyFont="1" applyFill="1" applyBorder="1" applyAlignment="1">
      <alignment horizontal="left"/>
    </xf>
    <xf numFmtId="2" fontId="3" fillId="5" borderId="7" xfId="0" applyNumberFormat="1" applyFont="1" applyFill="1" applyBorder="1" applyAlignment="1">
      <alignment horizontal="left"/>
    </xf>
    <xf numFmtId="0" fontId="8" fillId="7" borderId="1" xfId="0" applyFont="1" applyFill="1" applyBorder="1" applyAlignment="1">
      <alignment horizontal="right" vertical="center" wrapText="1"/>
    </xf>
    <xf numFmtId="0" fontId="9" fillId="5" borderId="1" xfId="0" applyFont="1" applyFill="1" applyBorder="1" applyAlignment="1">
      <alignment wrapText="1"/>
    </xf>
    <xf numFmtId="0" fontId="8" fillId="7" borderId="0" xfId="0" applyFont="1" applyFill="1" applyAlignment="1">
      <alignment horizontal="right" vertical="center"/>
    </xf>
    <xf numFmtId="0" fontId="8" fillId="6" borderId="0" xfId="0" applyFont="1" applyFill="1" applyAlignment="1">
      <alignment horizontal="right" vertical="center"/>
    </xf>
    <xf numFmtId="0" fontId="8" fillId="7" borderId="0" xfId="0" applyFont="1" applyFill="1" applyBorder="1" applyAlignment="1">
      <alignment horizontal="right" vertical="center"/>
    </xf>
    <xf numFmtId="0" fontId="9" fillId="5" borderId="0" xfId="0" applyFont="1" applyFill="1" applyBorder="1" applyAlignment="1">
      <alignment wrapText="1"/>
    </xf>
    <xf numFmtId="0" fontId="3" fillId="2" borderId="3" xfId="0" applyFont="1" applyFill="1" applyBorder="1" applyAlignment="1">
      <alignment horizontal="left"/>
    </xf>
    <xf numFmtId="164" fontId="3" fillId="2" borderId="3" xfId="1" applyNumberFormat="1" applyFont="1" applyFill="1" applyBorder="1" applyAlignment="1">
      <alignment horizontal="left"/>
    </xf>
    <xf numFmtId="2" fontId="3" fillId="2" borderId="3" xfId="0" applyNumberFormat="1" applyFont="1" applyFill="1" applyBorder="1" applyAlignment="1">
      <alignment horizontal="left"/>
    </xf>
    <xf numFmtId="164" fontId="3" fillId="2" borderId="6" xfId="1" applyNumberFormat="1" applyFont="1" applyFill="1" applyBorder="1" applyAlignment="1">
      <alignment horizontal="left"/>
    </xf>
    <xf numFmtId="0" fontId="3" fillId="2" borderId="9" xfId="0" applyFont="1" applyFill="1" applyBorder="1" applyAlignment="1">
      <alignment horizontal="left"/>
    </xf>
    <xf numFmtId="2" fontId="3" fillId="2" borderId="9" xfId="0" applyNumberFormat="1" applyFont="1" applyFill="1" applyBorder="1" applyAlignment="1">
      <alignment horizontal="left"/>
    </xf>
    <xf numFmtId="2" fontId="3" fillId="2" borderId="6" xfId="0" applyNumberFormat="1" applyFont="1" applyFill="1" applyBorder="1" applyAlignment="1">
      <alignment horizontal="left"/>
    </xf>
    <xf numFmtId="0" fontId="8" fillId="3" borderId="0" xfId="0" applyFont="1" applyFill="1" applyBorder="1" applyAlignment="1">
      <alignment horizontal="right" vertical="center" wrapText="1"/>
    </xf>
    <xf numFmtId="0" fontId="3" fillId="5" borderId="1" xfId="0" applyFont="1" applyFill="1" applyBorder="1" applyAlignment="1">
      <alignment horizontal="left"/>
    </xf>
    <xf numFmtId="164" fontId="3" fillId="5" borderId="1" xfId="1" applyNumberFormat="1" applyFont="1" applyFill="1" applyBorder="1" applyAlignment="1">
      <alignment horizontal="left"/>
    </xf>
    <xf numFmtId="2" fontId="3" fillId="5" borderId="1" xfId="0" applyNumberFormat="1" applyFont="1" applyFill="1" applyBorder="1" applyAlignment="1">
      <alignment horizontal="left"/>
    </xf>
    <xf numFmtId="43" fontId="3" fillId="5" borderId="1" xfId="1" applyFont="1" applyFill="1" applyBorder="1" applyAlignment="1">
      <alignment horizontal="left"/>
    </xf>
    <xf numFmtId="164" fontId="3" fillId="5" borderId="8" xfId="1" applyNumberFormat="1" applyFont="1" applyFill="1" applyBorder="1" applyAlignment="1">
      <alignment horizontal="left"/>
    </xf>
    <xf numFmtId="0" fontId="3" fillId="5" borderId="11" xfId="0" applyFont="1" applyFill="1" applyBorder="1" applyAlignment="1">
      <alignment horizontal="left"/>
    </xf>
    <xf numFmtId="2" fontId="3" fillId="5" borderId="11" xfId="0" applyNumberFormat="1" applyFont="1" applyFill="1" applyBorder="1" applyAlignment="1">
      <alignment horizontal="left"/>
    </xf>
    <xf numFmtId="2" fontId="3" fillId="5" borderId="8" xfId="0" applyNumberFormat="1" applyFont="1" applyFill="1" applyBorder="1" applyAlignment="1">
      <alignment horizontal="left"/>
    </xf>
    <xf numFmtId="0" fontId="8" fillId="2" borderId="0" xfId="0" applyFont="1" applyFill="1" applyBorder="1" applyAlignment="1">
      <alignment horizontal="right" vertical="center" wrapText="1"/>
    </xf>
    <xf numFmtId="0" fontId="8" fillId="6" borderId="3" xfId="0" applyFont="1" applyFill="1" applyBorder="1" applyAlignment="1">
      <alignment horizontal="right" vertical="center" wrapText="1"/>
    </xf>
    <xf numFmtId="0" fontId="9" fillId="5" borderId="3" xfId="0" applyFont="1" applyFill="1" applyBorder="1" applyAlignment="1">
      <alignment wrapText="1"/>
    </xf>
    <xf numFmtId="0" fontId="3" fillId="5" borderId="3" xfId="0" applyFont="1" applyFill="1" applyBorder="1" applyAlignment="1">
      <alignment horizontal="left"/>
    </xf>
    <xf numFmtId="164" fontId="3" fillId="5" borderId="3" xfId="1" applyNumberFormat="1" applyFont="1" applyFill="1" applyBorder="1" applyAlignment="1">
      <alignment horizontal="left"/>
    </xf>
    <xf numFmtId="2" fontId="3" fillId="5" borderId="3" xfId="0" applyNumberFormat="1" applyFont="1" applyFill="1" applyBorder="1" applyAlignment="1">
      <alignment horizontal="left"/>
    </xf>
    <xf numFmtId="43" fontId="3" fillId="5" borderId="3" xfId="1" applyFont="1" applyFill="1" applyBorder="1" applyAlignment="1">
      <alignment horizontal="left"/>
    </xf>
    <xf numFmtId="164" fontId="3" fillId="5" borderId="6" xfId="1" applyNumberFormat="1" applyFont="1" applyFill="1" applyBorder="1" applyAlignment="1">
      <alignment horizontal="left"/>
    </xf>
    <xf numFmtId="0" fontId="3" fillId="5" borderId="9" xfId="0" applyFont="1" applyFill="1" applyBorder="1" applyAlignment="1">
      <alignment horizontal="left"/>
    </xf>
    <xf numFmtId="2" fontId="3" fillId="5" borderId="9" xfId="0" applyNumberFormat="1" applyFont="1" applyFill="1" applyBorder="1" applyAlignment="1">
      <alignment horizontal="left"/>
    </xf>
    <xf numFmtId="2" fontId="3" fillId="5" borderId="6" xfId="0" applyNumberFormat="1" applyFont="1" applyFill="1" applyBorder="1" applyAlignment="1">
      <alignment horizontal="left"/>
    </xf>
    <xf numFmtId="0" fontId="2" fillId="2" borderId="0" xfId="0" applyFont="1" applyFill="1" applyBorder="1"/>
    <xf numFmtId="0" fontId="5" fillId="2" borderId="0" xfId="0" applyFont="1" applyFill="1" applyAlignment="1">
      <alignment horizontal="left"/>
    </xf>
    <xf numFmtId="0" fontId="8" fillId="2" borderId="0" xfId="0" applyFont="1" applyFill="1" applyAlignment="1">
      <alignment horizontal="left"/>
    </xf>
    <xf numFmtId="0" fontId="2" fillId="2" borderId="0" xfId="0" applyFont="1" applyFill="1" applyAlignment="1">
      <alignment horizontal="left"/>
    </xf>
    <xf numFmtId="0" fontId="8" fillId="2" borderId="0" xfId="0" applyFont="1" applyFill="1"/>
    <xf numFmtId="0" fontId="2" fillId="8" borderId="0" xfId="0" applyFont="1" applyFill="1"/>
    <xf numFmtId="0" fontId="2" fillId="2" borderId="1" xfId="0" applyFont="1" applyFill="1" applyBorder="1"/>
    <xf numFmtId="0" fontId="2" fillId="8" borderId="1" xfId="0" applyFont="1" applyFill="1" applyBorder="1"/>
    <xf numFmtId="0" fontId="2" fillId="2" borderId="3" xfId="0" applyFont="1" applyFill="1" applyBorder="1"/>
    <xf numFmtId="43" fontId="3" fillId="2" borderId="0" xfId="1" applyFont="1" applyFill="1" applyBorder="1" applyAlignment="1">
      <alignment horizontal="left"/>
    </xf>
    <xf numFmtId="0" fontId="4" fillId="2" borderId="5" xfId="0" applyFont="1" applyFill="1" applyBorder="1" applyAlignment="1">
      <alignment horizontal="left" vertical="top" wrapText="1"/>
    </xf>
    <xf numFmtId="0" fontId="10" fillId="2" borderId="1" xfId="0" applyFont="1" applyFill="1" applyBorder="1"/>
    <xf numFmtId="0" fontId="6" fillId="2" borderId="1" xfId="0" applyFont="1" applyFill="1" applyBorder="1"/>
    <xf numFmtId="164" fontId="2" fillId="2" borderId="1" xfId="1" applyNumberFormat="1" applyFont="1" applyFill="1" applyBorder="1"/>
    <xf numFmtId="43" fontId="2" fillId="2" borderId="1" xfId="1" applyFont="1" applyFill="1" applyBorder="1"/>
    <xf numFmtId="0" fontId="11" fillId="2" borderId="1" xfId="0" applyFont="1" applyFill="1" applyBorder="1"/>
    <xf numFmtId="0" fontId="7" fillId="2" borderId="1" xfId="0" applyFont="1" applyFill="1" applyBorder="1" applyAlignment="1">
      <alignment horizontal="left"/>
    </xf>
    <xf numFmtId="164" fontId="2" fillId="2" borderId="0" xfId="0" applyNumberFormat="1" applyFont="1" applyFill="1"/>
    <xf numFmtId="0" fontId="8" fillId="2" borderId="0" xfId="0" applyFont="1" applyFill="1" applyAlignment="1">
      <alignment wrapText="1"/>
    </xf>
    <xf numFmtId="0" fontId="8" fillId="5" borderId="0" xfId="0" applyFont="1" applyFill="1" applyAlignment="1">
      <alignment wrapText="1"/>
    </xf>
    <xf numFmtId="0" fontId="8" fillId="2" borderId="1" xfId="0" applyFont="1" applyFill="1" applyBorder="1" applyAlignment="1">
      <alignment wrapText="1"/>
    </xf>
    <xf numFmtId="0" fontId="8" fillId="5" borderId="1" xfId="0" applyFont="1" applyFill="1" applyBorder="1" applyAlignment="1">
      <alignment wrapText="1"/>
    </xf>
    <xf numFmtId="0" fontId="8" fillId="5" borderId="3" xfId="0" applyFont="1" applyFill="1" applyBorder="1" applyAlignment="1">
      <alignment wrapText="1"/>
    </xf>
    <xf numFmtId="0" fontId="8" fillId="2" borderId="0" xfId="0" applyFont="1" applyFill="1" applyAlignment="1"/>
    <xf numFmtId="0" fontId="8" fillId="5" borderId="0" xfId="0" applyFont="1" applyFill="1" applyAlignment="1"/>
    <xf numFmtId="0" fontId="8" fillId="2" borderId="1" xfId="0" applyFont="1" applyFill="1" applyBorder="1" applyAlignment="1"/>
    <xf numFmtId="0" fontId="2" fillId="2" borderId="0" xfId="0" applyFont="1" applyFill="1" applyAlignment="1">
      <alignment horizontal="left" wrapText="1"/>
    </xf>
    <xf numFmtId="0" fontId="3" fillId="2" borderId="4"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5" xfId="0" applyFont="1" applyFill="1" applyBorder="1" applyAlignment="1">
      <alignment horizontal="center" vertical="center"/>
    </xf>
  </cellXfs>
  <cellStyles count="2">
    <cellStyle name="Comma" xfId="1" builtinId="3"/>
    <cellStyle name="Normal" xfId="0" builtinId="0"/>
  </cellStyles>
  <dxfs count="33">
    <dxf>
      <font>
        <b val="0"/>
        <i val="0"/>
        <strike val="0"/>
        <condense val="0"/>
        <extend val="0"/>
        <outline val="0"/>
        <shadow val="0"/>
        <u val="none"/>
        <vertAlign val="baseline"/>
        <sz val="12"/>
        <color auto="1"/>
        <name val="Arial"/>
        <scheme val="none"/>
      </font>
      <fill>
        <patternFill patternType="solid">
          <fgColor indexed="64"/>
          <bgColor theme="6" tint="0.59999389629810485"/>
        </patternFill>
      </fill>
      <alignment horizontal="left" vertical="bottom" textRotation="0" wrapText="0" indent="0" justifyLastLine="0" shrinkToFit="0" readingOrder="0"/>
    </dxf>
    <dxf>
      <font>
        <b val="0"/>
        <i val="0"/>
        <strike val="0"/>
        <condense val="0"/>
        <extend val="0"/>
        <outline val="0"/>
        <shadow val="0"/>
        <u val="none"/>
        <vertAlign val="baseline"/>
        <sz val="12"/>
        <color rgb="FF000000"/>
        <name val="Arial"/>
        <scheme val="none"/>
      </font>
      <fill>
        <patternFill patternType="solid">
          <fgColor indexed="64"/>
          <bgColor theme="0"/>
        </patternFill>
      </fill>
      <alignment horizontal="general" vertical="bottom" textRotation="0" wrapText="1" indent="0" justifyLastLine="0" shrinkToFit="0" readingOrder="0"/>
    </dxf>
    <dxf>
      <font>
        <b val="0"/>
        <i/>
        <strike val="0"/>
        <condense val="0"/>
        <extend val="0"/>
        <outline val="0"/>
        <shadow val="0"/>
        <u val="none"/>
        <vertAlign val="baseline"/>
        <sz val="12"/>
        <color rgb="FF000000"/>
        <name val="Arial"/>
        <scheme val="none"/>
      </font>
      <fill>
        <patternFill patternType="solid">
          <fgColor indexed="64"/>
          <bgColor theme="0"/>
        </patternFill>
      </fill>
      <alignment horizontal="general" vertical="bottom" textRotation="0" wrapText="1" indent="0" justifyLastLine="0" shrinkToFit="0" readingOrder="0"/>
    </dxf>
    <dxf>
      <border outline="0">
        <right style="thin">
          <color auto="1"/>
        </right>
      </border>
    </dxf>
    <dxf>
      <border outline="0">
        <bottom style="thin">
          <color auto="1"/>
        </bottom>
      </border>
    </dxf>
    <dxf>
      <font>
        <b/>
        <i val="0"/>
        <strike val="0"/>
        <condense val="0"/>
        <extend val="0"/>
        <outline val="0"/>
        <shadow val="0"/>
        <u val="none"/>
        <vertAlign val="baseline"/>
        <sz val="12"/>
        <color auto="1"/>
        <name val="Arial"/>
        <scheme val="none"/>
      </font>
      <fill>
        <patternFill patternType="solid">
          <fgColor indexed="64"/>
          <bgColor theme="0"/>
        </patternFill>
      </fill>
      <alignment horizontal="left" vertical="bottom" textRotation="0" wrapText="1" indent="0" justifyLastLine="0" shrinkToFit="0" readingOrder="0"/>
    </dxf>
    <dxf>
      <font>
        <b val="0"/>
        <i val="0"/>
        <strike val="0"/>
        <condense val="0"/>
        <extend val="0"/>
        <outline val="0"/>
        <shadow val="0"/>
        <u val="none"/>
        <vertAlign val="baseline"/>
        <sz val="12"/>
        <color auto="1"/>
        <name val="Arial"/>
        <scheme val="none"/>
      </font>
      <numFmt numFmtId="164" formatCode="_(* #,##0_);_(* \(#,##0\);_(* &quot;-&quot;??_);_(@_)"/>
      <fill>
        <patternFill patternType="solid">
          <fgColor indexed="64"/>
          <bgColor theme="0"/>
        </patternFill>
      </fill>
      <alignment horizontal="lef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12"/>
        <color auto="1"/>
        <name val="Arial"/>
        <scheme val="none"/>
      </font>
      <numFmt numFmtId="2" formatCode="0.00"/>
      <fill>
        <patternFill patternType="solid">
          <fgColor indexed="64"/>
          <bgColor theme="0"/>
        </patternFill>
      </fill>
      <alignment horizontal="lef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2"/>
        <color auto="1"/>
        <name val="Arial"/>
        <scheme val="none"/>
      </font>
      <numFmt numFmtId="2" formatCode="0.00"/>
      <fill>
        <patternFill patternType="solid">
          <fgColor indexed="64"/>
          <bgColor theme="0"/>
        </patternFill>
      </fill>
      <alignment horizontal="lef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64" formatCode="_(* #,##0_);_(* \(#,##0\);_(* &quot;-&quot;??_);_(@_)"/>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64" formatCode="_(* #,##0_);_(* \(#,##0\);_(* &quot;-&quot;??_);_(@_)"/>
      <fill>
        <patternFill patternType="solid">
          <fgColor indexed="64"/>
          <bgColor theme="0"/>
        </patternFill>
      </fill>
      <alignment horizontal="lef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bottom" textRotation="0" wrapText="0" indent="0" justifyLastLine="0" shrinkToFit="0" readingOrder="0"/>
      <border diagonalUp="0" diagonalDown="0">
        <left/>
        <right style="thin">
          <color auto="1"/>
        </right>
        <top/>
        <bottom/>
        <vertical/>
        <horizontal/>
      </border>
    </dxf>
    <dxf>
      <font>
        <b val="0"/>
        <i val="0"/>
        <strike val="0"/>
        <condense val="0"/>
        <extend val="0"/>
        <outline val="0"/>
        <shadow val="0"/>
        <u val="none"/>
        <vertAlign val="baseline"/>
        <sz val="12"/>
        <color auto="1"/>
        <name val="Arial"/>
        <scheme val="none"/>
      </font>
      <numFmt numFmtId="2" formatCode="0.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64" formatCode="_(* #,##0_);_(* \(#,##0\);_(* &quot;-&quot;??_);_(@_)"/>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64" formatCode="_(* #,##0_);_(* \(#,##0\);_(* &quot;-&quot;??_);_(@_)"/>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64" formatCode="_(* #,##0_);_(* \(#,##0\);_(* &quot;-&quot;??_);_(@_)"/>
      <fill>
        <patternFill patternType="solid">
          <fgColor indexed="64"/>
          <bgColor theme="0"/>
        </patternFill>
      </fill>
      <alignment horizontal="lef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2"/>
        <color auto="1"/>
        <name val="Arial"/>
        <scheme val="none"/>
      </font>
      <numFmt numFmtId="2" formatCode="0.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2" formatCode="0.00"/>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64" formatCode="_(* #,##0_);_(* \(#,##0\);_(* &quot;-&quot;??_);_(@_)"/>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numFmt numFmtId="164" formatCode="_(* #,##0_);_(* \(#,##0\);_(* &quot;-&quot;??_);_(@_)"/>
      <fill>
        <patternFill patternType="solid">
          <fgColor indexed="64"/>
          <bgColor theme="0"/>
        </patternFill>
      </fill>
      <alignment horizontal="left" vertical="bottom" textRotation="0" wrapText="0" indent="0" justifyLastLine="0" shrinkToFit="0" readingOrder="0"/>
    </dxf>
    <dxf>
      <font>
        <b val="0"/>
        <i val="0"/>
        <strike val="0"/>
        <condense val="0"/>
        <extend val="0"/>
        <outline val="0"/>
        <shadow val="0"/>
        <u val="none"/>
        <vertAlign val="baseline"/>
        <sz val="12"/>
        <color auto="1"/>
        <name val="Arial"/>
        <scheme val="none"/>
      </font>
      <fill>
        <patternFill patternType="solid">
          <fgColor indexed="64"/>
          <bgColor theme="0"/>
        </patternFill>
      </fill>
      <alignment horizontal="left" vertical="bottom" textRotation="0" wrapText="0" indent="0" justifyLastLine="0" shrinkToFit="0" readingOrder="0"/>
    </dxf>
    <dxf>
      <font>
        <b val="0"/>
        <i/>
        <strike val="0"/>
        <condense val="0"/>
        <extend val="0"/>
        <outline val="0"/>
        <shadow val="0"/>
        <u val="none"/>
        <vertAlign val="baseline"/>
        <sz val="12"/>
        <color rgb="FF000000"/>
        <name val="Arial"/>
        <scheme val="none"/>
      </font>
      <fill>
        <patternFill patternType="solid">
          <fgColor indexed="64"/>
          <bgColor theme="0"/>
        </patternFill>
      </fill>
      <alignment horizontal="general" vertical="bottom" textRotation="0" wrapText="1" indent="0" justifyLastLine="0" shrinkToFit="0" readingOrder="0"/>
    </dxf>
    <dxf>
      <font>
        <b val="0"/>
        <i val="0"/>
        <strike val="0"/>
        <condense val="0"/>
        <extend val="0"/>
        <outline val="0"/>
        <shadow val="0"/>
        <u val="none"/>
        <vertAlign val="baseline"/>
        <sz val="12"/>
        <color theme="1"/>
        <name val="Arial"/>
        <scheme val="none"/>
      </font>
      <fill>
        <patternFill patternType="solid">
          <fgColor indexed="64"/>
          <bgColor theme="0"/>
        </patternFill>
      </fill>
    </dxf>
    <dxf>
      <border outline="0">
        <right style="thin">
          <color auto="1"/>
        </right>
        <bottom style="thin">
          <color auto="1"/>
        </bottom>
      </border>
    </dxf>
    <dxf>
      <border outline="0">
        <bottom style="thin">
          <color auto="1"/>
        </bottom>
      </border>
    </dxf>
    <dxf>
      <font>
        <b/>
        <i val="0"/>
        <strike val="0"/>
        <condense val="0"/>
        <extend val="0"/>
        <outline val="0"/>
        <shadow val="0"/>
        <u val="none"/>
        <vertAlign val="baseline"/>
        <sz val="12"/>
        <color auto="1"/>
        <name val="Arial"/>
        <scheme val="none"/>
      </font>
      <fill>
        <patternFill patternType="solid">
          <fgColor indexed="64"/>
          <bgColor theme="0"/>
        </patternFill>
      </fill>
      <alignment horizontal="left" vertical="bottom" textRotation="0" wrapText="1" indent="0" justifyLastLine="0" shrinkToFit="0" readingOrder="0"/>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5"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theme" Target="theme/theme1.xml"/></Relationships>
</file>

<file path=xl/tables/table1.xml><?xml version="1.0" encoding="utf-8"?>
<table xmlns="http://schemas.openxmlformats.org/spreadsheetml/2006/main" id="3" name="Table14" displayName="Table14" ref="A11:Y36" totalsRowShown="0" headerRowDxfId="32" headerRowBorderDxfId="31" tableBorderDxfId="30">
  <autoFilter ref="A11:Y36"/>
  <tableColumns count="25">
    <tableColumn id="1" name="Analysis group" dataDxfId="29"/>
    <tableColumn id="2" name="Number"/>
    <tableColumn id="3" name="Species" dataDxfId="28"/>
    <tableColumn id="4" name="Assembly size [Mbp]" dataDxfId="27"/>
    <tableColumn id="5" name="No. of scaffolds containing genes" dataDxfId="26" dataCellStyle="Comma"/>
    <tableColumn id="6" name="No. of genes**" dataDxfId="25" dataCellStyle="Comma"/>
    <tableColumn id="7" name="Gene density [count per Mb]" dataDxfId="24"/>
    <tableColumn id="8" name="Re-estimated gene count" dataDxfId="23" dataCellStyle="Comma">
      <calculatedColumnFormula>(K12/3)/$W$58</calculatedColumnFormula>
    </tableColumn>
    <tableColumn id="9" name="Total intergenic region [%]" dataDxfId="22"/>
    <tableColumn id="10" name="Num CDS (exon) regions" dataDxfId="21" dataCellStyle="Comma"/>
    <tableColumn id="11" name="Total exon (CDS) [bp]" dataDxfId="20" dataCellStyle="Comma"/>
    <tableColumn id="12" name="Total exonic region [%]" dataDxfId="19"/>
    <tableColumn id="13" name="Num CDS regions" dataDxfId="18" dataCellStyle="Comma"/>
    <tableColumn id="14" name="Median CDS length" dataDxfId="17"/>
    <tableColumn id="15" name="Mean CDS length" dataDxfId="16"/>
    <tableColumn id="16" name="Mean CDS per gene" dataDxfId="15"/>
    <tableColumn id="17" name="Median CDS per gene" dataDxfId="14"/>
    <tableColumn id="18" name="Total intron [bp]" dataDxfId="13" dataCellStyle="Comma"/>
    <tableColumn id="19" name="Total intronic region [%]" dataDxfId="12"/>
    <tableColumn id="20" name="Num introns" dataDxfId="11" dataCellStyle="Comma"/>
    <tableColumn id="21" name="Median intron length" dataDxfId="10"/>
    <tableColumn id="22" name="Mean intron length" dataDxfId="9"/>
    <tableColumn id="23" name="Mean protein length" dataDxfId="8"/>
    <tableColumn id="24" name="Median protein length" dataDxfId="7"/>
    <tableColumn id="25" name="Gene duplications (paralogs)* " dataDxfId="6" dataCellStyle="Comma"/>
  </tableColumns>
  <tableStyleInfo name="TableStyleMedium9" showFirstColumn="0" showLastColumn="0" showRowStripes="1" showColumnStripes="0"/>
</table>
</file>

<file path=xl/tables/table2.xml><?xml version="1.0" encoding="utf-8"?>
<table xmlns="http://schemas.openxmlformats.org/spreadsheetml/2006/main" id="4" name="Table25" displayName="Table25" ref="A42:Y98" totalsRowShown="0" headerRowDxfId="5" headerRowBorderDxfId="4" tableBorderDxfId="3">
  <autoFilter ref="A42:Y98"/>
  <tableColumns count="25">
    <tableColumn id="1" name="Analysis group" dataDxfId="2"/>
    <tableColumn id="2" name="Number" dataDxfId="1"/>
    <tableColumn id="3" name="Species"/>
    <tableColumn id="4" name="Assembly size [Mbp]"/>
    <tableColumn id="5" name="No. of scaffolds containing genes"/>
    <tableColumn id="6" name="No. of genes**"/>
    <tableColumn id="7" name="Gene density [count per Mb]"/>
    <tableColumn id="8" name="Re-estimated gene count" dataDxfId="0" dataCellStyle="Comma">
      <calculatedColumnFormula>(K43/3)/$W$58</calculatedColumnFormula>
    </tableColumn>
    <tableColumn id="9" name="Total intergenic region [%]"/>
    <tableColumn id="10" name="Num CDS (exon) regions"/>
    <tableColumn id="11" name="Total exon (CDS) [bp]"/>
    <tableColumn id="12" name="Total exonic region [%]"/>
    <tableColumn id="13" name="Num CDS regions"/>
    <tableColumn id="14" name="Median CDS length"/>
    <tableColumn id="15" name="Mean CDS length"/>
    <tableColumn id="16" name="Mean CDS per gene"/>
    <tableColumn id="17" name="Median CDS per gene"/>
    <tableColumn id="18" name="Total intron [bp]"/>
    <tableColumn id="19" name="Total intronic region [%]"/>
    <tableColumn id="20" name="Num introns"/>
    <tableColumn id="21" name="Median intron length"/>
    <tableColumn id="22" name="Mean intron length"/>
    <tableColumn id="23" name="Mean protein length"/>
    <tableColumn id="24" name="Median protein length"/>
    <tableColumn id="25" name="Gene duplications (paralogs)*"/>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 Id="rId2"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8"/>
  <sheetViews>
    <sheetView tabSelected="1" zoomScale="90" zoomScaleNormal="90" zoomScalePageLayoutView="90" workbookViewId="0">
      <selection activeCell="A104" sqref="A104"/>
    </sheetView>
  </sheetViews>
  <sheetFormatPr baseColWidth="10" defaultColWidth="10.83203125" defaultRowHeight="16" x14ac:dyDescent="0.2"/>
  <cols>
    <col min="1" max="1" width="36.5" style="1" customWidth="1"/>
    <col min="2" max="2" width="11.33203125" style="1" customWidth="1"/>
    <col min="3" max="3" width="33.1640625" style="29" customWidth="1"/>
    <col min="4" max="4" width="11.6640625" style="1" hidden="1" customWidth="1"/>
    <col min="5" max="5" width="11.6640625" style="16" hidden="1" customWidth="1"/>
    <col min="6" max="6" width="11.6640625" style="16" customWidth="1"/>
    <col min="7" max="7" width="11.6640625" style="1" customWidth="1"/>
    <col min="8" max="8" width="11.6640625" style="15" customWidth="1"/>
    <col min="9" max="9" width="11.6640625" style="1" customWidth="1"/>
    <col min="10" max="10" width="11.6640625" style="16" customWidth="1"/>
    <col min="11" max="11" width="15.1640625" style="16" customWidth="1"/>
    <col min="12" max="12" width="11.6640625" style="1" customWidth="1"/>
    <col min="13" max="13" width="11.6640625" style="16" customWidth="1"/>
    <col min="14" max="17" width="11.6640625" style="1" customWidth="1"/>
    <col min="18" max="18" width="15.6640625" style="16" customWidth="1"/>
    <col min="19" max="19" width="11.6640625" style="1" customWidth="1"/>
    <col min="20" max="20" width="11.6640625" style="16" customWidth="1"/>
    <col min="21" max="24" width="11.6640625" style="1" customWidth="1"/>
    <col min="25" max="25" width="11.6640625" style="16" customWidth="1"/>
    <col min="26" max="16384" width="10.83203125" style="1"/>
  </cols>
  <sheetData>
    <row r="1" spans="1:25" ht="20" x14ac:dyDescent="0.2">
      <c r="A1" s="96" t="s">
        <v>125</v>
      </c>
      <c r="B1" s="96"/>
      <c r="C1" s="96"/>
      <c r="D1" s="96"/>
      <c r="E1" s="96"/>
    </row>
    <row r="2" spans="1:25" ht="16" customHeight="1" x14ac:dyDescent="0.2">
      <c r="A2" s="121" t="s">
        <v>126</v>
      </c>
      <c r="B2" s="121"/>
      <c r="C2" s="121"/>
      <c r="D2" s="121"/>
      <c r="E2" s="121"/>
      <c r="F2" s="121"/>
      <c r="G2" s="121"/>
      <c r="H2" s="121"/>
      <c r="I2" s="121"/>
      <c r="J2" s="121"/>
      <c r="K2" s="121"/>
      <c r="L2" s="121"/>
      <c r="M2" s="3"/>
      <c r="N2" s="3"/>
      <c r="O2" s="98"/>
      <c r="P2" s="98"/>
      <c r="Q2" s="98"/>
    </row>
    <row r="3" spans="1:25" x14ac:dyDescent="0.2">
      <c r="A3" s="121"/>
      <c r="B3" s="121"/>
      <c r="C3" s="121"/>
      <c r="D3" s="121"/>
      <c r="E3" s="121"/>
      <c r="F3" s="121"/>
      <c r="G3" s="121"/>
      <c r="H3" s="121"/>
      <c r="I3" s="121"/>
      <c r="J3" s="121"/>
      <c r="K3" s="121"/>
      <c r="L3" s="121"/>
      <c r="M3" s="3"/>
      <c r="N3" s="3"/>
    </row>
    <row r="4" spans="1:25" x14ac:dyDescent="0.2">
      <c r="A4" s="97" t="s">
        <v>0</v>
      </c>
      <c r="B4" s="29"/>
      <c r="C4" s="1"/>
      <c r="D4" s="16"/>
    </row>
    <row r="5" spans="1:25" x14ac:dyDescent="0.2">
      <c r="A5" s="97" t="s">
        <v>128</v>
      </c>
      <c r="B5" s="29"/>
      <c r="C5" s="1"/>
      <c r="D5" s="16"/>
      <c r="L5" s="112"/>
    </row>
    <row r="6" spans="1:25" x14ac:dyDescent="0.2">
      <c r="A6" s="97"/>
      <c r="B6" s="29"/>
      <c r="C6" s="1"/>
      <c r="D6" s="16"/>
    </row>
    <row r="7" spans="1:25" x14ac:dyDescent="0.2">
      <c r="B7" s="29"/>
      <c r="C7" s="1"/>
      <c r="D7" s="16"/>
    </row>
    <row r="8" spans="1:25" ht="18" x14ac:dyDescent="0.2">
      <c r="A8" s="106" t="s">
        <v>1</v>
      </c>
      <c r="B8" s="107"/>
      <c r="C8" s="101"/>
      <c r="D8" s="108"/>
      <c r="E8" s="108"/>
      <c r="F8" s="108"/>
      <c r="G8" s="101"/>
      <c r="H8" s="109"/>
      <c r="I8" s="101"/>
    </row>
    <row r="9" spans="1:25" x14ac:dyDescent="0.2">
      <c r="B9" s="2"/>
      <c r="C9" s="30"/>
      <c r="D9" s="2"/>
      <c r="E9" s="23"/>
      <c r="F9" s="23"/>
      <c r="G9" s="2"/>
      <c r="H9" s="22"/>
      <c r="I9" s="2"/>
      <c r="J9" s="122" t="s">
        <v>2</v>
      </c>
      <c r="K9" s="123"/>
      <c r="L9" s="123"/>
      <c r="M9" s="123"/>
      <c r="N9" s="123"/>
      <c r="O9" s="123"/>
      <c r="P9" s="123"/>
      <c r="Q9" s="124"/>
      <c r="R9" s="122" t="s">
        <v>3</v>
      </c>
      <c r="S9" s="123"/>
      <c r="T9" s="123"/>
      <c r="U9" s="123"/>
      <c r="V9" s="124"/>
      <c r="W9" s="122" t="s">
        <v>4</v>
      </c>
      <c r="X9" s="124"/>
    </row>
    <row r="10" spans="1:25" x14ac:dyDescent="0.2">
      <c r="B10" s="2"/>
      <c r="C10" s="30"/>
      <c r="D10" s="2"/>
      <c r="E10" s="23"/>
      <c r="F10" s="23"/>
      <c r="G10" s="2"/>
      <c r="H10" s="22"/>
      <c r="I10" s="2"/>
      <c r="J10" s="122"/>
      <c r="K10" s="123"/>
      <c r="L10" s="123"/>
      <c r="M10" s="123"/>
      <c r="N10" s="123"/>
      <c r="O10" s="123"/>
      <c r="P10" s="123"/>
      <c r="Q10" s="124"/>
      <c r="R10" s="122"/>
      <c r="S10" s="123"/>
      <c r="T10" s="123"/>
      <c r="U10" s="123"/>
      <c r="V10" s="124"/>
      <c r="W10" s="122"/>
      <c r="X10" s="124"/>
    </row>
    <row r="11" spans="1:25" s="3" customFormat="1" ht="64" x14ac:dyDescent="0.2">
      <c r="A11" s="24" t="s">
        <v>5</v>
      </c>
      <c r="B11" s="24" t="s">
        <v>6</v>
      </c>
      <c r="C11" s="24" t="s">
        <v>7</v>
      </c>
      <c r="D11" s="24" t="s">
        <v>8</v>
      </c>
      <c r="E11" s="28" t="s">
        <v>9</v>
      </c>
      <c r="F11" s="25" t="s">
        <v>127</v>
      </c>
      <c r="G11" s="24" t="s">
        <v>10</v>
      </c>
      <c r="H11" s="26" t="s">
        <v>11</v>
      </c>
      <c r="I11" s="27" t="s">
        <v>12</v>
      </c>
      <c r="J11" s="31" t="s">
        <v>13</v>
      </c>
      <c r="K11" s="32" t="s">
        <v>14</v>
      </c>
      <c r="L11" s="33" t="s">
        <v>15</v>
      </c>
      <c r="M11" s="32" t="s">
        <v>16</v>
      </c>
      <c r="N11" s="33" t="s">
        <v>17</v>
      </c>
      <c r="O11" s="33" t="s">
        <v>18</v>
      </c>
      <c r="P11" s="33" t="s">
        <v>19</v>
      </c>
      <c r="Q11" s="34" t="s">
        <v>20</v>
      </c>
      <c r="R11" s="31" t="s">
        <v>21</v>
      </c>
      <c r="S11" s="33" t="s">
        <v>22</v>
      </c>
      <c r="T11" s="32" t="s">
        <v>23</v>
      </c>
      <c r="U11" s="33" t="s">
        <v>24</v>
      </c>
      <c r="V11" s="34" t="s">
        <v>25</v>
      </c>
      <c r="W11" s="35" t="s">
        <v>26</v>
      </c>
      <c r="X11" s="34" t="s">
        <v>27</v>
      </c>
      <c r="Y11" s="105" t="s">
        <v>28</v>
      </c>
    </row>
    <row r="12" spans="1:25" ht="16" customHeight="1" x14ac:dyDescent="0.2">
      <c r="A12" s="99" t="s">
        <v>122</v>
      </c>
      <c r="B12" s="36">
        <v>1</v>
      </c>
      <c r="C12" s="37" t="s">
        <v>29</v>
      </c>
      <c r="D12" s="2">
        <v>344.202</v>
      </c>
      <c r="E12" s="23">
        <v>17050</v>
      </c>
      <c r="F12" s="23">
        <v>23379</v>
      </c>
      <c r="G12" s="4">
        <v>67.92</v>
      </c>
      <c r="H12" s="22">
        <f t="shared" ref="H12:H36" si="0">(K12/3)/$W$58</f>
        <v>13693.285670131601</v>
      </c>
      <c r="I12" s="4">
        <v>75.489999999999995</v>
      </c>
      <c r="J12" s="17">
        <v>66661</v>
      </c>
      <c r="K12" s="20">
        <v>16835347</v>
      </c>
      <c r="L12" s="6">
        <v>4.8899999999999997</v>
      </c>
      <c r="M12" s="20">
        <v>66661</v>
      </c>
      <c r="N12" s="5">
        <v>183</v>
      </c>
      <c r="O12" s="6">
        <v>255.28</v>
      </c>
      <c r="P12" s="6">
        <v>2.85</v>
      </c>
      <c r="Q12" s="7">
        <v>2</v>
      </c>
      <c r="R12" s="17">
        <v>67542955</v>
      </c>
      <c r="S12" s="6">
        <v>19.62</v>
      </c>
      <c r="T12" s="20">
        <v>43282</v>
      </c>
      <c r="U12" s="5">
        <v>1180</v>
      </c>
      <c r="V12" s="8">
        <v>1580.76</v>
      </c>
      <c r="W12" s="9">
        <v>241.68</v>
      </c>
      <c r="X12" s="7">
        <v>165</v>
      </c>
      <c r="Y12" s="17">
        <v>11938</v>
      </c>
    </row>
    <row r="13" spans="1:25" ht="16" customHeight="1" x14ac:dyDescent="0.2">
      <c r="A13" s="99" t="s">
        <v>122</v>
      </c>
      <c r="B13" s="36">
        <v>2</v>
      </c>
      <c r="C13" s="38" t="s">
        <v>30</v>
      </c>
      <c r="D13" s="2">
        <v>385.11</v>
      </c>
      <c r="E13" s="23">
        <v>2805</v>
      </c>
      <c r="F13" s="23">
        <v>13073</v>
      </c>
      <c r="G13" s="4">
        <v>33.950000000000003</v>
      </c>
      <c r="H13" s="22">
        <f t="shared" si="0"/>
        <v>13335.086948741724</v>
      </c>
      <c r="I13" s="4">
        <v>61.5</v>
      </c>
      <c r="J13" s="17">
        <v>69432</v>
      </c>
      <c r="K13" s="20">
        <v>16394956</v>
      </c>
      <c r="L13" s="6">
        <v>4.26</v>
      </c>
      <c r="M13" s="20">
        <v>69432</v>
      </c>
      <c r="N13" s="5">
        <v>171</v>
      </c>
      <c r="O13" s="6">
        <v>245.22</v>
      </c>
      <c r="P13" s="6">
        <v>5.31</v>
      </c>
      <c r="Q13" s="7">
        <v>3</v>
      </c>
      <c r="R13" s="17">
        <v>131866412</v>
      </c>
      <c r="S13" s="6">
        <v>34.24</v>
      </c>
      <c r="T13" s="20">
        <v>56359</v>
      </c>
      <c r="U13" s="5">
        <v>1685</v>
      </c>
      <c r="V13" s="8">
        <v>2460.02</v>
      </c>
      <c r="W13" s="9">
        <v>433.42</v>
      </c>
      <c r="X13" s="7">
        <v>272</v>
      </c>
      <c r="Y13" s="17">
        <v>5415</v>
      </c>
    </row>
    <row r="14" spans="1:25" ht="16" customHeight="1" x14ac:dyDescent="0.2">
      <c r="A14" s="100" t="s">
        <v>122</v>
      </c>
      <c r="B14" s="49">
        <v>3</v>
      </c>
      <c r="C14" s="50" t="s">
        <v>31</v>
      </c>
      <c r="D14" s="51">
        <v>397.75099999999998</v>
      </c>
      <c r="E14" s="52">
        <v>5434</v>
      </c>
      <c r="F14" s="52">
        <v>12743</v>
      </c>
      <c r="G14" s="53">
        <v>32.04</v>
      </c>
      <c r="H14" s="54">
        <f t="shared" si="0"/>
        <v>12091.43526426236</v>
      </c>
      <c r="I14" s="53">
        <v>68.510000000000005</v>
      </c>
      <c r="J14" s="55">
        <v>67120</v>
      </c>
      <c r="K14" s="56">
        <v>14865936</v>
      </c>
      <c r="L14" s="57">
        <v>3.74</v>
      </c>
      <c r="M14" s="56">
        <v>67120</v>
      </c>
      <c r="N14" s="58">
        <v>153</v>
      </c>
      <c r="O14" s="57">
        <v>221.48</v>
      </c>
      <c r="P14" s="57">
        <v>5.27</v>
      </c>
      <c r="Q14" s="59">
        <v>4</v>
      </c>
      <c r="R14" s="55">
        <v>110388050</v>
      </c>
      <c r="S14" s="57">
        <v>27.75</v>
      </c>
      <c r="T14" s="56">
        <v>54377</v>
      </c>
      <c r="U14" s="58">
        <v>1312</v>
      </c>
      <c r="V14" s="60">
        <v>2030.05</v>
      </c>
      <c r="W14" s="61">
        <v>387.87</v>
      </c>
      <c r="X14" s="59">
        <v>265</v>
      </c>
      <c r="Y14" s="55">
        <v>4923</v>
      </c>
    </row>
    <row r="15" spans="1:25" ht="16" customHeight="1" x14ac:dyDescent="0.2">
      <c r="A15" s="100" t="s">
        <v>122</v>
      </c>
      <c r="B15" s="49">
        <v>4</v>
      </c>
      <c r="C15" s="50" t="s">
        <v>32</v>
      </c>
      <c r="D15" s="51">
        <v>364.54500000000002</v>
      </c>
      <c r="E15" s="52">
        <v>418</v>
      </c>
      <c r="F15" s="52">
        <v>10820</v>
      </c>
      <c r="G15" s="53">
        <v>29.68</v>
      </c>
      <c r="H15" s="54">
        <f t="shared" si="0"/>
        <v>12640.154214045191</v>
      </c>
      <c r="I15" s="53">
        <v>56.89</v>
      </c>
      <c r="J15" s="55">
        <v>68585</v>
      </c>
      <c r="K15" s="56">
        <v>15540564</v>
      </c>
      <c r="L15" s="57">
        <v>4.26</v>
      </c>
      <c r="M15" s="56">
        <v>68585</v>
      </c>
      <c r="N15" s="58">
        <v>161</v>
      </c>
      <c r="O15" s="57">
        <v>226.61</v>
      </c>
      <c r="P15" s="57">
        <v>6.34</v>
      </c>
      <c r="Q15" s="59">
        <v>5</v>
      </c>
      <c r="R15" s="55">
        <v>141598797</v>
      </c>
      <c r="S15" s="57">
        <v>38.840000000000003</v>
      </c>
      <c r="T15" s="56">
        <v>57765</v>
      </c>
      <c r="U15" s="58">
        <v>1581</v>
      </c>
      <c r="V15" s="60">
        <v>2457.5</v>
      </c>
      <c r="W15" s="61">
        <v>477.81</v>
      </c>
      <c r="X15" s="59">
        <v>326</v>
      </c>
      <c r="Y15" s="55">
        <v>2869</v>
      </c>
    </row>
    <row r="16" spans="1:25" ht="16" customHeight="1" x14ac:dyDescent="0.2">
      <c r="A16" s="99" t="s">
        <v>122</v>
      </c>
      <c r="B16" s="36">
        <v>5</v>
      </c>
      <c r="C16" s="38" t="s">
        <v>33</v>
      </c>
      <c r="D16" s="2">
        <v>367.39600000000002</v>
      </c>
      <c r="E16" s="23">
        <v>12450</v>
      </c>
      <c r="F16" s="23">
        <v>26189</v>
      </c>
      <c r="G16" s="4">
        <v>71.28</v>
      </c>
      <c r="H16" s="22">
        <f t="shared" si="0"/>
        <v>16335.658744489452</v>
      </c>
      <c r="I16" s="4">
        <v>67.69</v>
      </c>
      <c r="J16" s="17">
        <v>77870</v>
      </c>
      <c r="K16" s="20">
        <v>20084039</v>
      </c>
      <c r="L16" s="6">
        <v>5.47</v>
      </c>
      <c r="M16" s="20">
        <v>77870</v>
      </c>
      <c r="N16" s="5">
        <v>186</v>
      </c>
      <c r="O16" s="6">
        <v>259.64</v>
      </c>
      <c r="P16" s="6">
        <v>2.97</v>
      </c>
      <c r="Q16" s="7">
        <v>2</v>
      </c>
      <c r="R16" s="17">
        <v>98634963</v>
      </c>
      <c r="S16" s="6">
        <v>26.85</v>
      </c>
      <c r="T16" s="20">
        <v>51681</v>
      </c>
      <c r="U16" s="5">
        <v>1378</v>
      </c>
      <c r="V16" s="8">
        <v>1931.96</v>
      </c>
      <c r="W16" s="9">
        <v>256.36</v>
      </c>
      <c r="X16" s="7">
        <v>162</v>
      </c>
      <c r="Y16" s="17">
        <v>15278</v>
      </c>
    </row>
    <row r="17" spans="1:25" ht="16" customHeight="1" x14ac:dyDescent="0.2">
      <c r="A17" s="1" t="s">
        <v>122</v>
      </c>
      <c r="B17" s="36">
        <v>6</v>
      </c>
      <c r="C17" s="38" t="s">
        <v>34</v>
      </c>
      <c r="D17" s="2">
        <v>340.81799999999998</v>
      </c>
      <c r="E17" s="23">
        <v>17415</v>
      </c>
      <c r="F17" s="23">
        <v>22997</v>
      </c>
      <c r="G17" s="4">
        <v>67.48</v>
      </c>
      <c r="H17" s="22">
        <f t="shared" si="0"/>
        <v>13267.243342605698</v>
      </c>
      <c r="I17" s="4">
        <v>76.78</v>
      </c>
      <c r="J17" s="17">
        <v>63659</v>
      </c>
      <c r="K17" s="20">
        <v>16311545</v>
      </c>
      <c r="L17" s="6">
        <v>4.79</v>
      </c>
      <c r="M17" s="20">
        <v>63659</v>
      </c>
      <c r="N17" s="5">
        <v>189</v>
      </c>
      <c r="O17" s="6">
        <v>260.19</v>
      </c>
      <c r="P17" s="6">
        <v>2.77</v>
      </c>
      <c r="Q17" s="7">
        <v>2</v>
      </c>
      <c r="R17" s="17">
        <v>62811884</v>
      </c>
      <c r="S17" s="6">
        <v>18.43</v>
      </c>
      <c r="T17" s="20">
        <v>40662</v>
      </c>
      <c r="U17" s="5">
        <v>1196</v>
      </c>
      <c r="V17" s="8">
        <v>1570.94</v>
      </c>
      <c r="W17" s="9">
        <v>239.13</v>
      </c>
      <c r="X17" s="7">
        <v>161</v>
      </c>
      <c r="Y17" s="17">
        <v>11315</v>
      </c>
    </row>
    <row r="18" spans="1:25" ht="16" customHeight="1" x14ac:dyDescent="0.2">
      <c r="A18" s="1" t="s">
        <v>122</v>
      </c>
      <c r="B18" s="36">
        <v>7</v>
      </c>
      <c r="C18" s="38" t="s">
        <v>35</v>
      </c>
      <c r="D18" s="2">
        <v>343.29399999999998</v>
      </c>
      <c r="E18" s="23">
        <v>16202</v>
      </c>
      <c r="F18" s="23">
        <v>23891</v>
      </c>
      <c r="G18" s="4">
        <v>69.59</v>
      </c>
      <c r="H18" s="22">
        <f t="shared" si="0"/>
        <v>13724.35784816098</v>
      </c>
      <c r="I18" s="4">
        <v>72.59</v>
      </c>
      <c r="J18" s="17">
        <v>72775</v>
      </c>
      <c r="K18" s="20">
        <v>16873549</v>
      </c>
      <c r="L18" s="6">
        <v>4.92</v>
      </c>
      <c r="M18" s="20">
        <v>72775</v>
      </c>
      <c r="N18" s="5">
        <v>172</v>
      </c>
      <c r="O18" s="6">
        <v>233.82</v>
      </c>
      <c r="P18" s="6">
        <v>3.05</v>
      </c>
      <c r="Q18" s="7">
        <v>2</v>
      </c>
      <c r="R18" s="17">
        <v>77221348</v>
      </c>
      <c r="S18" s="6">
        <v>22.49</v>
      </c>
      <c r="T18" s="20">
        <v>48884</v>
      </c>
      <c r="U18" s="5">
        <v>1170</v>
      </c>
      <c r="V18" s="8">
        <v>1603.4</v>
      </c>
      <c r="W18" s="9">
        <v>236.46</v>
      </c>
      <c r="X18" s="7">
        <v>155</v>
      </c>
      <c r="Y18" s="17">
        <v>11761</v>
      </c>
    </row>
    <row r="19" spans="1:25" ht="16" customHeight="1" x14ac:dyDescent="0.2">
      <c r="A19" s="101" t="s">
        <v>122</v>
      </c>
      <c r="B19" s="84">
        <v>8</v>
      </c>
      <c r="C19" s="43" t="s">
        <v>36</v>
      </c>
      <c r="D19" s="2">
        <v>701.76199999999994</v>
      </c>
      <c r="E19" s="23">
        <v>21368</v>
      </c>
      <c r="F19" s="23">
        <v>22185</v>
      </c>
      <c r="G19" s="4">
        <v>31.61</v>
      </c>
      <c r="H19" s="22">
        <f t="shared" si="0"/>
        <v>11989.077318497553</v>
      </c>
      <c r="I19" s="4">
        <v>89.57</v>
      </c>
      <c r="J19" s="17">
        <v>54002</v>
      </c>
      <c r="K19" s="20">
        <v>14740091</v>
      </c>
      <c r="L19" s="6">
        <v>2.1</v>
      </c>
      <c r="M19" s="20">
        <v>54002</v>
      </c>
      <c r="N19" s="5">
        <v>197</v>
      </c>
      <c r="O19" s="6">
        <v>272.97000000000003</v>
      </c>
      <c r="P19" s="6">
        <v>2.4300000000000002</v>
      </c>
      <c r="Q19" s="7">
        <v>2</v>
      </c>
      <c r="R19" s="17">
        <v>58454900</v>
      </c>
      <c r="S19" s="6">
        <v>8.33</v>
      </c>
      <c r="T19" s="20">
        <v>31817</v>
      </c>
      <c r="U19" s="5">
        <v>1282</v>
      </c>
      <c r="V19" s="8">
        <v>1837.45</v>
      </c>
      <c r="W19" s="9">
        <v>220.55</v>
      </c>
      <c r="X19" s="7">
        <v>160</v>
      </c>
      <c r="Y19" s="17">
        <v>9678</v>
      </c>
    </row>
    <row r="20" spans="1:25" ht="16" customHeight="1" x14ac:dyDescent="0.2">
      <c r="A20" s="100" t="s">
        <v>123</v>
      </c>
      <c r="B20" s="85">
        <v>9</v>
      </c>
      <c r="C20" s="86" t="s">
        <v>37</v>
      </c>
      <c r="D20" s="87">
        <v>547.28800000000001</v>
      </c>
      <c r="E20" s="88">
        <v>2521</v>
      </c>
      <c r="F20" s="88">
        <v>13634</v>
      </c>
      <c r="G20" s="89">
        <v>24.91</v>
      </c>
      <c r="H20" s="90">
        <f t="shared" si="0"/>
        <v>17645.44271468775</v>
      </c>
      <c r="I20" s="89">
        <v>55.78</v>
      </c>
      <c r="J20" s="91">
        <v>93655</v>
      </c>
      <c r="K20" s="88">
        <v>21694366</v>
      </c>
      <c r="L20" s="89">
        <v>3.96</v>
      </c>
      <c r="M20" s="88">
        <v>93655</v>
      </c>
      <c r="N20" s="87">
        <v>164</v>
      </c>
      <c r="O20" s="89">
        <v>231.67</v>
      </c>
      <c r="P20" s="89">
        <v>6.87</v>
      </c>
      <c r="Q20" s="92">
        <v>5</v>
      </c>
      <c r="R20" s="91">
        <v>220327239</v>
      </c>
      <c r="S20" s="89">
        <v>40.26</v>
      </c>
      <c r="T20" s="88">
        <v>80021</v>
      </c>
      <c r="U20" s="87">
        <v>1746</v>
      </c>
      <c r="V20" s="93">
        <v>2754.95</v>
      </c>
      <c r="W20" s="94">
        <v>529.55999999999995</v>
      </c>
      <c r="X20" s="92">
        <v>384</v>
      </c>
      <c r="Y20" s="91">
        <v>5452</v>
      </c>
    </row>
    <row r="21" spans="1:25" ht="16" customHeight="1" x14ac:dyDescent="0.2">
      <c r="A21" s="1" t="s">
        <v>123</v>
      </c>
      <c r="B21" s="75">
        <v>10</v>
      </c>
      <c r="C21" s="43" t="s">
        <v>38</v>
      </c>
      <c r="D21" s="5">
        <v>834.55600000000004</v>
      </c>
      <c r="E21" s="20">
        <v>15474</v>
      </c>
      <c r="F21" s="20">
        <v>18607</v>
      </c>
      <c r="G21" s="6">
        <v>22.3</v>
      </c>
      <c r="H21" s="22">
        <f t="shared" si="0"/>
        <v>14045.447594879051</v>
      </c>
      <c r="I21" s="6">
        <v>84.3</v>
      </c>
      <c r="J21" s="17">
        <v>64860</v>
      </c>
      <c r="K21" s="20">
        <v>17268316</v>
      </c>
      <c r="L21" s="6">
        <v>2.0699999999999998</v>
      </c>
      <c r="M21" s="20">
        <v>64860</v>
      </c>
      <c r="N21" s="5">
        <v>191</v>
      </c>
      <c r="O21" s="6">
        <v>266.26</v>
      </c>
      <c r="P21" s="6">
        <v>3.49</v>
      </c>
      <c r="Q21" s="7">
        <v>3</v>
      </c>
      <c r="R21" s="17">
        <v>113756534</v>
      </c>
      <c r="S21" s="6">
        <v>13.63</v>
      </c>
      <c r="T21" s="20">
        <v>46253</v>
      </c>
      <c r="U21" s="5">
        <v>1486</v>
      </c>
      <c r="V21" s="8">
        <v>2459.5700000000002</v>
      </c>
      <c r="W21" s="9">
        <v>308.41000000000003</v>
      </c>
      <c r="X21" s="7">
        <v>213</v>
      </c>
      <c r="Y21" s="17">
        <v>8054</v>
      </c>
    </row>
    <row r="22" spans="1:25" ht="16" customHeight="1" x14ac:dyDescent="0.2">
      <c r="A22" s="102" t="s">
        <v>123</v>
      </c>
      <c r="B22" s="62">
        <v>11</v>
      </c>
      <c r="C22" s="63" t="s">
        <v>39</v>
      </c>
      <c r="D22" s="76">
        <v>1139.2080000000001</v>
      </c>
      <c r="E22" s="77">
        <v>5323</v>
      </c>
      <c r="F22" s="77">
        <v>15739</v>
      </c>
      <c r="G22" s="78">
        <v>13.82</v>
      </c>
      <c r="H22" s="79">
        <f t="shared" si="0"/>
        <v>10676.344086021505</v>
      </c>
      <c r="I22" s="78">
        <v>89.11</v>
      </c>
      <c r="J22" s="80">
        <v>48850</v>
      </c>
      <c r="K22" s="77">
        <v>13126138</v>
      </c>
      <c r="L22" s="78">
        <v>1.1499999999999999</v>
      </c>
      <c r="M22" s="77">
        <v>48850</v>
      </c>
      <c r="N22" s="76">
        <v>182</v>
      </c>
      <c r="O22" s="78">
        <v>268.7</v>
      </c>
      <c r="P22" s="78">
        <v>3.1</v>
      </c>
      <c r="Q22" s="81">
        <v>3</v>
      </c>
      <c r="R22" s="80">
        <v>110936291</v>
      </c>
      <c r="S22" s="78">
        <v>9.74</v>
      </c>
      <c r="T22" s="77">
        <v>33111</v>
      </c>
      <c r="U22" s="76">
        <v>882</v>
      </c>
      <c r="V22" s="82">
        <v>3350.44</v>
      </c>
      <c r="W22" s="83">
        <v>277.04000000000002</v>
      </c>
      <c r="X22" s="81">
        <v>204</v>
      </c>
      <c r="Y22" s="80">
        <v>6373</v>
      </c>
    </row>
    <row r="23" spans="1:25" ht="16" customHeight="1" x14ac:dyDescent="0.2">
      <c r="A23" s="1" t="s">
        <v>121</v>
      </c>
      <c r="B23" s="40">
        <v>12</v>
      </c>
      <c r="C23" s="38" t="s">
        <v>124</v>
      </c>
      <c r="D23" s="5">
        <v>531.43399999999997</v>
      </c>
      <c r="E23" s="20">
        <v>18973</v>
      </c>
      <c r="F23" s="20">
        <v>19966</v>
      </c>
      <c r="G23" s="6">
        <v>37.57</v>
      </c>
      <c r="H23" s="22">
        <f t="shared" si="0"/>
        <v>10174.40827680445</v>
      </c>
      <c r="I23" s="6">
        <v>89.86</v>
      </c>
      <c r="J23" s="17">
        <v>55611</v>
      </c>
      <c r="K23" s="20">
        <v>12509028</v>
      </c>
      <c r="L23" s="6">
        <v>2.35</v>
      </c>
      <c r="M23" s="20">
        <v>55611</v>
      </c>
      <c r="N23" s="5">
        <v>178</v>
      </c>
      <c r="O23" s="6">
        <v>224.94</v>
      </c>
      <c r="P23" s="6">
        <v>2.79</v>
      </c>
      <c r="Q23" s="7">
        <v>2</v>
      </c>
      <c r="R23" s="17">
        <v>41387685</v>
      </c>
      <c r="S23" s="6">
        <v>7.79</v>
      </c>
      <c r="T23" s="20">
        <v>35645</v>
      </c>
      <c r="U23" s="5">
        <v>576</v>
      </c>
      <c r="V23" s="8">
        <v>1161.72</v>
      </c>
      <c r="W23" s="9">
        <v>207.96</v>
      </c>
      <c r="X23" s="7">
        <v>159</v>
      </c>
      <c r="Y23" s="17">
        <v>8565</v>
      </c>
    </row>
    <row r="24" spans="1:25" ht="16" customHeight="1" x14ac:dyDescent="0.2">
      <c r="A24" s="1" t="s">
        <v>121</v>
      </c>
      <c r="B24" s="41">
        <v>13</v>
      </c>
      <c r="C24" s="38" t="s">
        <v>40</v>
      </c>
      <c r="D24" s="5">
        <v>114.538</v>
      </c>
      <c r="E24" s="20">
        <v>315</v>
      </c>
      <c r="F24" s="20">
        <v>10245</v>
      </c>
      <c r="G24" s="6">
        <v>89.45</v>
      </c>
      <c r="H24" s="22">
        <f t="shared" si="0"/>
        <v>12371.162136222407</v>
      </c>
      <c r="I24" s="6">
        <v>51.19</v>
      </c>
      <c r="J24" s="17">
        <v>69643</v>
      </c>
      <c r="K24" s="20">
        <v>15209849</v>
      </c>
      <c r="L24" s="6">
        <v>13.28</v>
      </c>
      <c r="M24" s="20">
        <v>69643</v>
      </c>
      <c r="N24" s="5">
        <v>159</v>
      </c>
      <c r="O24" s="6">
        <v>218.57</v>
      </c>
      <c r="P24" s="6">
        <v>6.8</v>
      </c>
      <c r="Q24" s="7">
        <v>5</v>
      </c>
      <c r="R24" s="17">
        <v>40691960</v>
      </c>
      <c r="S24" s="6">
        <v>35.53</v>
      </c>
      <c r="T24" s="20">
        <v>59398</v>
      </c>
      <c r="U24" s="5">
        <v>247</v>
      </c>
      <c r="V24" s="8">
        <v>685.2</v>
      </c>
      <c r="W24" s="9">
        <v>494.26</v>
      </c>
      <c r="X24" s="7">
        <v>354</v>
      </c>
      <c r="Y24" s="17">
        <v>2757</v>
      </c>
    </row>
    <row r="25" spans="1:25" ht="16" customHeight="1" x14ac:dyDescent="0.2">
      <c r="A25" s="100" t="s">
        <v>121</v>
      </c>
      <c r="B25" s="64">
        <v>14</v>
      </c>
      <c r="C25" s="50" t="s">
        <v>41</v>
      </c>
      <c r="D25" s="58">
        <v>113.768</v>
      </c>
      <c r="E25" s="56">
        <v>489</v>
      </c>
      <c r="F25" s="56">
        <v>10150</v>
      </c>
      <c r="G25" s="57">
        <v>89.22</v>
      </c>
      <c r="H25" s="54">
        <f t="shared" si="0"/>
        <v>12425.50875994339</v>
      </c>
      <c r="I25" s="57">
        <v>52.41</v>
      </c>
      <c r="J25" s="55">
        <v>69399</v>
      </c>
      <c r="K25" s="56">
        <v>15276666</v>
      </c>
      <c r="L25" s="57">
        <v>13.43</v>
      </c>
      <c r="M25" s="56">
        <v>69399</v>
      </c>
      <c r="N25" s="58">
        <v>158</v>
      </c>
      <c r="O25" s="57">
        <v>220.13</v>
      </c>
      <c r="P25" s="57">
        <v>6.84</v>
      </c>
      <c r="Q25" s="59">
        <v>5</v>
      </c>
      <c r="R25" s="55">
        <v>38864763</v>
      </c>
      <c r="S25" s="57">
        <v>34.159999999999997</v>
      </c>
      <c r="T25" s="56">
        <v>59249</v>
      </c>
      <c r="U25" s="58">
        <v>240</v>
      </c>
      <c r="V25" s="60">
        <v>656.01</v>
      </c>
      <c r="W25" s="61">
        <v>500.72</v>
      </c>
      <c r="X25" s="59">
        <v>356</v>
      </c>
      <c r="Y25" s="55">
        <v>3318</v>
      </c>
    </row>
    <row r="26" spans="1:25" ht="16" customHeight="1" x14ac:dyDescent="0.2">
      <c r="A26" s="1" t="s">
        <v>121</v>
      </c>
      <c r="B26" s="42">
        <v>15</v>
      </c>
      <c r="C26" s="43" t="s">
        <v>42</v>
      </c>
      <c r="D26" s="5">
        <v>103.664</v>
      </c>
      <c r="E26" s="20">
        <v>6671</v>
      </c>
      <c r="F26" s="20">
        <v>11649</v>
      </c>
      <c r="G26" s="6">
        <v>112.37</v>
      </c>
      <c r="H26" s="22">
        <f t="shared" si="0"/>
        <v>11356.19296276414</v>
      </c>
      <c r="I26" s="6">
        <v>66.48</v>
      </c>
      <c r="J26" s="17">
        <v>57094</v>
      </c>
      <c r="K26" s="20">
        <v>13961985</v>
      </c>
      <c r="L26" s="6">
        <v>13.47</v>
      </c>
      <c r="M26" s="20">
        <v>57094</v>
      </c>
      <c r="N26" s="5">
        <v>183</v>
      </c>
      <c r="O26" s="6">
        <v>244.62</v>
      </c>
      <c r="P26" s="6">
        <v>4.9000000000000004</v>
      </c>
      <c r="Q26" s="7">
        <v>3</v>
      </c>
      <c r="R26" s="17">
        <v>20785239</v>
      </c>
      <c r="S26" s="6">
        <v>20.05</v>
      </c>
      <c r="T26" s="20">
        <v>45445</v>
      </c>
      <c r="U26" s="5">
        <v>185</v>
      </c>
      <c r="V26" s="8">
        <v>457.52</v>
      </c>
      <c r="W26" s="9">
        <v>398.68</v>
      </c>
      <c r="X26" s="7">
        <v>270</v>
      </c>
      <c r="Y26" s="17">
        <v>4524</v>
      </c>
    </row>
    <row r="27" spans="1:25" ht="16" customHeight="1" x14ac:dyDescent="0.2">
      <c r="A27" s="1" t="s">
        <v>121</v>
      </c>
      <c r="B27" s="41">
        <v>16</v>
      </c>
      <c r="C27" s="38" t="s">
        <v>43</v>
      </c>
      <c r="D27" s="5">
        <v>165.87799999999999</v>
      </c>
      <c r="E27" s="20">
        <v>4971</v>
      </c>
      <c r="F27" s="20">
        <v>11271</v>
      </c>
      <c r="G27" s="6">
        <v>67.95</v>
      </c>
      <c r="H27" s="22">
        <f t="shared" si="0"/>
        <v>11948.292746408992</v>
      </c>
      <c r="I27" s="6">
        <v>66.53</v>
      </c>
      <c r="J27" s="17">
        <v>60830</v>
      </c>
      <c r="K27" s="20">
        <v>14689948</v>
      </c>
      <c r="L27" s="6">
        <v>8.86</v>
      </c>
      <c r="M27" s="20">
        <v>60830</v>
      </c>
      <c r="N27" s="5">
        <v>174</v>
      </c>
      <c r="O27" s="6">
        <v>241.6</v>
      </c>
      <c r="P27" s="6">
        <v>5.4</v>
      </c>
      <c r="Q27" s="7">
        <v>4</v>
      </c>
      <c r="R27" s="17">
        <v>40827357</v>
      </c>
      <c r="S27" s="6">
        <v>24.61</v>
      </c>
      <c r="T27" s="20">
        <v>49559</v>
      </c>
      <c r="U27" s="5">
        <v>131</v>
      </c>
      <c r="V27" s="8">
        <v>824.24</v>
      </c>
      <c r="W27" s="9">
        <v>433.66</v>
      </c>
      <c r="X27" s="7">
        <v>301</v>
      </c>
      <c r="Y27" s="17">
        <v>4334</v>
      </c>
    </row>
    <row r="28" spans="1:25" ht="16" customHeight="1" x14ac:dyDescent="0.2">
      <c r="A28" s="100" t="s">
        <v>121</v>
      </c>
      <c r="B28" s="64">
        <v>17</v>
      </c>
      <c r="C28" s="50" t="s">
        <v>44</v>
      </c>
      <c r="D28" s="58">
        <v>141.07599999999999</v>
      </c>
      <c r="E28" s="56">
        <v>728</v>
      </c>
      <c r="F28" s="56">
        <v>10074</v>
      </c>
      <c r="G28" s="57">
        <v>71.41</v>
      </c>
      <c r="H28" s="54">
        <f t="shared" si="0"/>
        <v>12038.418492671581</v>
      </c>
      <c r="I28" s="57">
        <v>56.37</v>
      </c>
      <c r="J28" s="55">
        <v>64416</v>
      </c>
      <c r="K28" s="56">
        <v>14800754</v>
      </c>
      <c r="L28" s="57">
        <v>10.49</v>
      </c>
      <c r="M28" s="56">
        <v>64416</v>
      </c>
      <c r="N28" s="58">
        <v>165</v>
      </c>
      <c r="O28" s="57">
        <v>229.77</v>
      </c>
      <c r="P28" s="57">
        <v>6.39</v>
      </c>
      <c r="Q28" s="59">
        <v>4</v>
      </c>
      <c r="R28" s="55">
        <v>46756178</v>
      </c>
      <c r="S28" s="57">
        <v>33.14</v>
      </c>
      <c r="T28" s="56">
        <v>54342</v>
      </c>
      <c r="U28" s="58">
        <v>197</v>
      </c>
      <c r="V28" s="60">
        <v>860.41</v>
      </c>
      <c r="W28" s="61">
        <v>488.75</v>
      </c>
      <c r="X28" s="59">
        <v>336</v>
      </c>
      <c r="Y28" s="55">
        <v>3738</v>
      </c>
    </row>
    <row r="29" spans="1:25" ht="16" customHeight="1" x14ac:dyDescent="0.2">
      <c r="A29" s="1" t="s">
        <v>121</v>
      </c>
      <c r="B29" s="41">
        <v>18</v>
      </c>
      <c r="C29" s="43" t="s">
        <v>45</v>
      </c>
      <c r="D29" s="5">
        <v>162.94300000000001</v>
      </c>
      <c r="E29" s="20">
        <v>7834</v>
      </c>
      <c r="F29" s="20">
        <v>13777</v>
      </c>
      <c r="G29" s="6">
        <v>84.55</v>
      </c>
      <c r="H29" s="22">
        <f t="shared" si="0"/>
        <v>12668.856245831505</v>
      </c>
      <c r="I29" s="6">
        <v>70.2</v>
      </c>
      <c r="J29" s="17">
        <v>65776</v>
      </c>
      <c r="K29" s="20">
        <v>15575852</v>
      </c>
      <c r="L29" s="6">
        <v>9.56</v>
      </c>
      <c r="M29" s="20">
        <v>65776</v>
      </c>
      <c r="N29" s="5">
        <v>171</v>
      </c>
      <c r="O29" s="6">
        <v>237.64</v>
      </c>
      <c r="P29" s="6">
        <v>4.7699999999999996</v>
      </c>
      <c r="Q29" s="7">
        <v>3</v>
      </c>
      <c r="R29" s="20">
        <v>32983222</v>
      </c>
      <c r="S29" s="6">
        <v>20.239999999999998</v>
      </c>
      <c r="T29" s="20">
        <v>51999</v>
      </c>
      <c r="U29" s="5">
        <v>106</v>
      </c>
      <c r="V29" s="6">
        <v>636.01</v>
      </c>
      <c r="W29" s="9">
        <v>377.21</v>
      </c>
      <c r="X29" s="7">
        <v>261</v>
      </c>
      <c r="Y29" s="17">
        <v>6367</v>
      </c>
    </row>
    <row r="30" spans="1:25" ht="16" customHeight="1" x14ac:dyDescent="0.2">
      <c r="A30" s="100" t="s">
        <v>121</v>
      </c>
      <c r="B30" s="65">
        <v>19</v>
      </c>
      <c r="C30" s="67" t="s">
        <v>46</v>
      </c>
      <c r="D30" s="58">
        <v>117.181</v>
      </c>
      <c r="E30" s="56">
        <v>3169</v>
      </c>
      <c r="F30" s="56">
        <v>10614</v>
      </c>
      <c r="G30" s="57">
        <v>90.58</v>
      </c>
      <c r="H30" s="54">
        <f t="shared" si="0"/>
        <v>12022.812454248207</v>
      </c>
      <c r="I30" s="57">
        <v>57.49</v>
      </c>
      <c r="J30" s="55">
        <v>62488</v>
      </c>
      <c r="K30" s="56">
        <v>14781567</v>
      </c>
      <c r="L30" s="57">
        <v>12.61</v>
      </c>
      <c r="M30" s="56">
        <v>62488</v>
      </c>
      <c r="N30" s="58">
        <v>181</v>
      </c>
      <c r="O30" s="57">
        <v>236.58</v>
      </c>
      <c r="P30" s="57">
        <v>5.89</v>
      </c>
      <c r="Q30" s="59">
        <v>4</v>
      </c>
      <c r="R30" s="56">
        <v>35036237</v>
      </c>
      <c r="S30" s="57">
        <v>29.9</v>
      </c>
      <c r="T30" s="56">
        <v>51874</v>
      </c>
      <c r="U30" s="58">
        <v>357</v>
      </c>
      <c r="V30" s="57">
        <v>675.81</v>
      </c>
      <c r="W30" s="61">
        <v>463.31</v>
      </c>
      <c r="X30" s="59">
        <v>323</v>
      </c>
      <c r="Y30" s="55">
        <v>3388</v>
      </c>
    </row>
    <row r="31" spans="1:25" ht="16" customHeight="1" x14ac:dyDescent="0.2">
      <c r="A31" s="100" t="s">
        <v>121</v>
      </c>
      <c r="B31" s="65">
        <v>20</v>
      </c>
      <c r="C31" s="50" t="s">
        <v>47</v>
      </c>
      <c r="D31" s="51">
        <v>539.42399999999998</v>
      </c>
      <c r="E31" s="52">
        <v>12175</v>
      </c>
      <c r="F31" s="52">
        <v>20228</v>
      </c>
      <c r="G31" s="53">
        <v>37.5</v>
      </c>
      <c r="H31" s="54">
        <f t="shared" si="0"/>
        <v>16003.168870886406</v>
      </c>
      <c r="I31" s="53">
        <v>75.38</v>
      </c>
      <c r="J31" s="55">
        <v>74033</v>
      </c>
      <c r="K31" s="56">
        <v>19675256</v>
      </c>
      <c r="L31" s="57">
        <v>3.65</v>
      </c>
      <c r="M31" s="56">
        <v>74033</v>
      </c>
      <c r="N31" s="58">
        <v>201</v>
      </c>
      <c r="O31" s="57">
        <v>265.77</v>
      </c>
      <c r="P31" s="57">
        <v>3.66</v>
      </c>
      <c r="Q31" s="59">
        <v>2</v>
      </c>
      <c r="R31" s="55">
        <v>113112763</v>
      </c>
      <c r="S31" s="57">
        <v>20.97</v>
      </c>
      <c r="T31" s="56">
        <v>53805</v>
      </c>
      <c r="U31" s="58">
        <v>1264</v>
      </c>
      <c r="V31" s="60">
        <v>2109.17</v>
      </c>
      <c r="W31" s="61">
        <v>323.25</v>
      </c>
      <c r="X31" s="59">
        <v>216</v>
      </c>
      <c r="Y31" s="55">
        <v>10143</v>
      </c>
    </row>
    <row r="32" spans="1:25" ht="16" customHeight="1" x14ac:dyDescent="0.2">
      <c r="A32" s="1" t="s">
        <v>121</v>
      </c>
      <c r="B32" s="44">
        <v>21</v>
      </c>
      <c r="C32" s="38" t="s">
        <v>48</v>
      </c>
      <c r="D32" s="5">
        <v>1258.7170000000001</v>
      </c>
      <c r="E32" s="20">
        <v>37624</v>
      </c>
      <c r="F32" s="20">
        <v>39557</v>
      </c>
      <c r="G32" s="6">
        <v>31.43</v>
      </c>
      <c r="H32" s="22">
        <f t="shared" si="0"/>
        <v>16619.176711727101</v>
      </c>
      <c r="I32" s="6">
        <v>95.07</v>
      </c>
      <c r="J32" s="17">
        <v>78755</v>
      </c>
      <c r="K32" s="20">
        <v>20432613</v>
      </c>
      <c r="L32" s="6">
        <v>1.62</v>
      </c>
      <c r="M32" s="20">
        <v>78755</v>
      </c>
      <c r="N32" s="5">
        <v>213</v>
      </c>
      <c r="O32" s="6">
        <v>259.45</v>
      </c>
      <c r="P32" s="6">
        <v>1.99</v>
      </c>
      <c r="Q32" s="7">
        <v>2</v>
      </c>
      <c r="R32" s="17">
        <v>41654806</v>
      </c>
      <c r="S32" s="6">
        <v>3.31</v>
      </c>
      <c r="T32" s="20">
        <v>39198</v>
      </c>
      <c r="U32" s="5">
        <v>412</v>
      </c>
      <c r="V32" s="8">
        <v>1062.79</v>
      </c>
      <c r="W32" s="9">
        <v>171.31</v>
      </c>
      <c r="X32" s="7">
        <v>141</v>
      </c>
      <c r="Y32" s="17">
        <v>28977</v>
      </c>
    </row>
    <row r="33" spans="1:26" ht="16" customHeight="1" x14ac:dyDescent="0.2">
      <c r="A33" s="1" t="s">
        <v>121</v>
      </c>
      <c r="B33" s="41">
        <v>22</v>
      </c>
      <c r="C33" s="38" t="s">
        <v>49</v>
      </c>
      <c r="D33" s="5">
        <v>135.977</v>
      </c>
      <c r="E33" s="20">
        <v>3288</v>
      </c>
      <c r="F33" s="20">
        <v>10331</v>
      </c>
      <c r="G33" s="6">
        <v>75.98</v>
      </c>
      <c r="H33" s="22">
        <f t="shared" si="0"/>
        <v>12170.190978153012</v>
      </c>
      <c r="I33" s="6">
        <v>66.02</v>
      </c>
      <c r="J33" s="17">
        <v>62116</v>
      </c>
      <c r="K33" s="20">
        <v>14962763</v>
      </c>
      <c r="L33" s="6">
        <v>11</v>
      </c>
      <c r="M33" s="20">
        <v>62116</v>
      </c>
      <c r="N33" s="5">
        <v>180</v>
      </c>
      <c r="O33" s="6">
        <v>240.94</v>
      </c>
      <c r="P33" s="6">
        <v>6.01</v>
      </c>
      <c r="Q33" s="7">
        <v>4</v>
      </c>
      <c r="R33" s="17">
        <v>31239672</v>
      </c>
      <c r="S33" s="6">
        <v>22.97</v>
      </c>
      <c r="T33" s="20">
        <v>51785</v>
      </c>
      <c r="U33" s="5">
        <v>236</v>
      </c>
      <c r="V33" s="8">
        <v>603.4</v>
      </c>
      <c r="W33" s="9">
        <v>481.9</v>
      </c>
      <c r="X33" s="7">
        <v>339</v>
      </c>
      <c r="Y33" s="17">
        <v>3410</v>
      </c>
    </row>
    <row r="34" spans="1:26" ht="16" customHeight="1" x14ac:dyDescent="0.2">
      <c r="A34" s="100" t="s">
        <v>121</v>
      </c>
      <c r="B34" s="66">
        <v>23</v>
      </c>
      <c r="C34" s="67" t="s">
        <v>50</v>
      </c>
      <c r="D34" s="58">
        <v>122.393</v>
      </c>
      <c r="E34" s="56">
        <v>2981</v>
      </c>
      <c r="F34" s="56">
        <v>12481</v>
      </c>
      <c r="G34" s="57">
        <v>101.97</v>
      </c>
      <c r="H34" s="79">
        <f t="shared" si="0"/>
        <v>12593.557334114164</v>
      </c>
      <c r="I34" s="57">
        <v>60.6</v>
      </c>
      <c r="J34" s="55">
        <v>69770</v>
      </c>
      <c r="K34" s="56">
        <v>15483275</v>
      </c>
      <c r="L34" s="57">
        <v>12.65</v>
      </c>
      <c r="M34" s="56">
        <v>69770</v>
      </c>
      <c r="N34" s="58">
        <v>163</v>
      </c>
      <c r="O34" s="57">
        <v>222.72</v>
      </c>
      <c r="P34" s="57">
        <v>5.59</v>
      </c>
      <c r="Q34" s="59">
        <v>4</v>
      </c>
      <c r="R34" s="55">
        <v>32741832</v>
      </c>
      <c r="S34" s="57">
        <v>26.75</v>
      </c>
      <c r="T34" s="56">
        <v>57289</v>
      </c>
      <c r="U34" s="58">
        <v>245</v>
      </c>
      <c r="V34" s="60">
        <v>573.51</v>
      </c>
      <c r="W34" s="61">
        <v>414.02</v>
      </c>
      <c r="X34" s="59">
        <v>284</v>
      </c>
      <c r="Y34" s="55">
        <v>4866</v>
      </c>
    </row>
    <row r="35" spans="1:26" ht="16" customHeight="1" x14ac:dyDescent="0.2">
      <c r="A35" s="103" t="s">
        <v>51</v>
      </c>
      <c r="B35" s="45">
        <v>24</v>
      </c>
      <c r="C35" s="46" t="s">
        <v>52</v>
      </c>
      <c r="D35" s="68">
        <v>617.34400000000005</v>
      </c>
      <c r="E35" s="69">
        <v>34857</v>
      </c>
      <c r="F35" s="69">
        <v>37906</v>
      </c>
      <c r="G35" s="70">
        <v>61.4</v>
      </c>
      <c r="H35" s="22">
        <f t="shared" si="0"/>
        <v>17540.156654140843</v>
      </c>
      <c r="I35" s="70">
        <v>93.71</v>
      </c>
      <c r="J35" s="71">
        <v>69982</v>
      </c>
      <c r="K35" s="69">
        <v>21564921</v>
      </c>
      <c r="L35" s="70">
        <v>3.49</v>
      </c>
      <c r="M35" s="69">
        <v>69982</v>
      </c>
      <c r="N35" s="68">
        <v>231</v>
      </c>
      <c r="O35" s="70">
        <v>308.16000000000003</v>
      </c>
      <c r="P35" s="70">
        <v>1.85</v>
      </c>
      <c r="Q35" s="72">
        <v>1</v>
      </c>
      <c r="R35" s="71">
        <v>17282198</v>
      </c>
      <c r="S35" s="70">
        <v>2.8</v>
      </c>
      <c r="T35" s="69">
        <v>32076</v>
      </c>
      <c r="U35" s="68">
        <v>205</v>
      </c>
      <c r="V35" s="73">
        <v>538.79999999999995</v>
      </c>
      <c r="W35" s="74">
        <v>188.72</v>
      </c>
      <c r="X35" s="72">
        <v>144</v>
      </c>
      <c r="Y35" s="71">
        <v>7880</v>
      </c>
    </row>
    <row r="36" spans="1:26" ht="16" customHeight="1" x14ac:dyDescent="0.2">
      <c r="A36" s="95" t="s">
        <v>51</v>
      </c>
      <c r="B36" s="48">
        <v>25</v>
      </c>
      <c r="C36" s="43" t="s">
        <v>53</v>
      </c>
      <c r="D36" s="5">
        <v>901.62599999999998</v>
      </c>
      <c r="E36" s="20">
        <v>15893</v>
      </c>
      <c r="F36" s="20">
        <v>29850</v>
      </c>
      <c r="G36" s="6">
        <v>33.11</v>
      </c>
      <c r="H36" s="104">
        <f t="shared" si="0"/>
        <v>17096.338229791942</v>
      </c>
      <c r="I36" s="6">
        <v>91.55</v>
      </c>
      <c r="J36" s="17">
        <v>87844</v>
      </c>
      <c r="K36" s="20">
        <v>21019264</v>
      </c>
      <c r="L36" s="6">
        <v>2.33</v>
      </c>
      <c r="M36" s="20">
        <v>87844</v>
      </c>
      <c r="N36" s="5">
        <v>150</v>
      </c>
      <c r="O36" s="6">
        <v>240.47</v>
      </c>
      <c r="P36" s="6">
        <v>2.94</v>
      </c>
      <c r="Q36" s="7">
        <v>2</v>
      </c>
      <c r="R36" s="17">
        <v>55175009</v>
      </c>
      <c r="S36" s="6">
        <v>6.12</v>
      </c>
      <c r="T36" s="20">
        <v>57994</v>
      </c>
      <c r="U36" s="5">
        <v>67</v>
      </c>
      <c r="V36" s="8">
        <v>957.27</v>
      </c>
      <c r="W36" s="9">
        <v>235.1</v>
      </c>
      <c r="X36" s="7">
        <v>176</v>
      </c>
      <c r="Y36" s="17">
        <v>20035</v>
      </c>
    </row>
    <row r="37" spans="1:26" ht="16" customHeight="1" x14ac:dyDescent="0.2">
      <c r="A37" s="95"/>
      <c r="B37" s="48"/>
      <c r="C37" s="43"/>
      <c r="D37" s="5"/>
      <c r="E37" s="20"/>
      <c r="F37" s="20"/>
      <c r="G37" s="6"/>
      <c r="H37" s="104"/>
      <c r="I37" s="6"/>
      <c r="J37" s="20"/>
      <c r="K37" s="20"/>
      <c r="L37" s="6"/>
      <c r="M37" s="20"/>
      <c r="N37" s="5"/>
      <c r="O37" s="6"/>
      <c r="P37" s="6"/>
      <c r="Q37" s="5"/>
      <c r="R37" s="20"/>
      <c r="S37" s="6"/>
      <c r="T37" s="20"/>
      <c r="U37" s="5"/>
      <c r="V37" s="6"/>
      <c r="W37" s="6"/>
      <c r="X37" s="5"/>
      <c r="Y37" s="20"/>
    </row>
    <row r="38" spans="1:26" ht="16" customHeight="1" x14ac:dyDescent="0.2">
      <c r="A38" s="47"/>
      <c r="B38" s="48"/>
      <c r="C38" s="43"/>
      <c r="D38" s="5"/>
      <c r="E38" s="20"/>
      <c r="F38" s="20"/>
      <c r="G38" s="6"/>
      <c r="H38" s="22"/>
      <c r="I38" s="6"/>
      <c r="J38" s="20"/>
      <c r="K38" s="20"/>
      <c r="L38" s="6"/>
      <c r="M38" s="20"/>
      <c r="N38" s="5"/>
      <c r="O38" s="6"/>
      <c r="P38" s="6"/>
      <c r="Q38" s="5"/>
      <c r="R38" s="20"/>
      <c r="S38" s="6"/>
      <c r="T38" s="20"/>
      <c r="U38" s="5"/>
      <c r="V38" s="6"/>
      <c r="W38" s="6"/>
      <c r="X38" s="5"/>
      <c r="Y38" s="20"/>
      <c r="Z38" s="95"/>
    </row>
    <row r="39" spans="1:26" ht="16" customHeight="1" x14ac:dyDescent="0.2">
      <c r="A39" s="110" t="s">
        <v>54</v>
      </c>
      <c r="B39" s="10"/>
      <c r="C39" s="111"/>
      <c r="D39" s="10"/>
      <c r="E39" s="21"/>
      <c r="F39" s="21"/>
      <c r="G39" s="10"/>
      <c r="H39" s="19"/>
      <c r="I39" s="10"/>
      <c r="J39" s="20"/>
      <c r="K39" s="20"/>
      <c r="L39" s="6"/>
      <c r="M39" s="20"/>
      <c r="N39" s="5"/>
      <c r="O39" s="6"/>
      <c r="P39" s="6"/>
      <c r="Q39" s="5"/>
      <c r="R39" s="20"/>
      <c r="S39" s="6"/>
      <c r="T39" s="20"/>
      <c r="U39" s="5"/>
      <c r="V39" s="6"/>
      <c r="W39" s="6"/>
      <c r="X39" s="5"/>
      <c r="Y39" s="20"/>
      <c r="Z39" s="95"/>
    </row>
    <row r="40" spans="1:26" ht="16" customHeight="1" x14ac:dyDescent="0.2">
      <c r="J40" s="122" t="s">
        <v>2</v>
      </c>
      <c r="K40" s="123"/>
      <c r="L40" s="123"/>
      <c r="M40" s="123"/>
      <c r="N40" s="123"/>
      <c r="O40" s="123"/>
      <c r="P40" s="123"/>
      <c r="Q40" s="124"/>
      <c r="R40" s="122" t="s">
        <v>3</v>
      </c>
      <c r="S40" s="123"/>
      <c r="T40" s="123"/>
      <c r="U40" s="123"/>
      <c r="V40" s="124"/>
      <c r="W40" s="122" t="s">
        <v>4</v>
      </c>
      <c r="X40" s="124"/>
    </row>
    <row r="41" spans="1:26" x14ac:dyDescent="0.2">
      <c r="B41" s="2"/>
      <c r="C41" s="30"/>
      <c r="D41" s="2"/>
      <c r="E41" s="23"/>
      <c r="F41" s="23"/>
      <c r="G41" s="2"/>
      <c r="H41" s="22"/>
      <c r="I41" s="2"/>
      <c r="J41" s="122"/>
      <c r="K41" s="123"/>
      <c r="L41" s="123"/>
      <c r="M41" s="123"/>
      <c r="N41" s="123"/>
      <c r="O41" s="123"/>
      <c r="P41" s="123"/>
      <c r="Q41" s="124"/>
      <c r="R41" s="122"/>
      <c r="S41" s="123"/>
      <c r="T41" s="123"/>
      <c r="U41" s="123"/>
      <c r="V41" s="124"/>
      <c r="W41" s="122"/>
      <c r="X41" s="124"/>
    </row>
    <row r="42" spans="1:26" ht="64" x14ac:dyDescent="0.2">
      <c r="A42" s="24" t="s">
        <v>5</v>
      </c>
      <c r="B42" s="24" t="s">
        <v>6</v>
      </c>
      <c r="C42" s="24" t="s">
        <v>7</v>
      </c>
      <c r="D42" s="24" t="s">
        <v>8</v>
      </c>
      <c r="E42" s="28" t="s">
        <v>9</v>
      </c>
      <c r="F42" s="25" t="s">
        <v>127</v>
      </c>
      <c r="G42" s="24" t="s">
        <v>10</v>
      </c>
      <c r="H42" s="26" t="s">
        <v>11</v>
      </c>
      <c r="I42" s="27" t="s">
        <v>12</v>
      </c>
      <c r="J42" s="31" t="s">
        <v>13</v>
      </c>
      <c r="K42" s="32" t="s">
        <v>14</v>
      </c>
      <c r="L42" s="33" t="s">
        <v>15</v>
      </c>
      <c r="M42" s="32" t="s">
        <v>16</v>
      </c>
      <c r="N42" s="33" t="s">
        <v>17</v>
      </c>
      <c r="O42" s="33" t="s">
        <v>18</v>
      </c>
      <c r="P42" s="33" t="s">
        <v>19</v>
      </c>
      <c r="Q42" s="34" t="s">
        <v>20</v>
      </c>
      <c r="R42" s="31" t="s">
        <v>21</v>
      </c>
      <c r="S42" s="33" t="s">
        <v>22</v>
      </c>
      <c r="T42" s="32" t="s">
        <v>23</v>
      </c>
      <c r="U42" s="33" t="s">
        <v>24</v>
      </c>
      <c r="V42" s="34" t="s">
        <v>25</v>
      </c>
      <c r="W42" s="35" t="s">
        <v>26</v>
      </c>
      <c r="X42" s="34" t="s">
        <v>27</v>
      </c>
      <c r="Y42" s="105" t="s">
        <v>55</v>
      </c>
    </row>
    <row r="43" spans="1:26" ht="16" customHeight="1" x14ac:dyDescent="0.2">
      <c r="A43" s="118" t="s">
        <v>56</v>
      </c>
      <c r="B43" s="118">
        <v>26</v>
      </c>
      <c r="C43" s="38" t="s">
        <v>57</v>
      </c>
      <c r="D43" s="2">
        <v>465.75</v>
      </c>
      <c r="E43" s="23">
        <v>6686</v>
      </c>
      <c r="F43" s="23">
        <v>30198</v>
      </c>
      <c r="G43" s="4">
        <v>64.84</v>
      </c>
      <c r="H43" s="22">
        <f t="shared" ref="H43:H98" si="1">(K43/3)/$W$58</f>
        <v>19093.392220975064</v>
      </c>
      <c r="I43" s="4">
        <v>84.15</v>
      </c>
      <c r="J43" s="17">
        <v>188312</v>
      </c>
      <c r="K43" s="20">
        <v>23474562</v>
      </c>
      <c r="L43" s="6">
        <v>5.04</v>
      </c>
      <c r="M43" s="20">
        <v>188312</v>
      </c>
      <c r="N43" s="5">
        <v>112</v>
      </c>
      <c r="O43" s="6">
        <v>124.66</v>
      </c>
      <c r="P43" s="6">
        <v>6.24</v>
      </c>
      <c r="Q43" s="7">
        <v>4</v>
      </c>
      <c r="R43" s="17">
        <v>50360622</v>
      </c>
      <c r="S43" s="6">
        <v>10.81</v>
      </c>
      <c r="T43" s="20">
        <v>158114</v>
      </c>
      <c r="U43" s="5">
        <v>96</v>
      </c>
      <c r="V43" s="8">
        <v>318.51</v>
      </c>
      <c r="W43" s="9">
        <v>258.18</v>
      </c>
      <c r="X43" s="7">
        <v>178</v>
      </c>
      <c r="Y43" s="17">
        <v>20769</v>
      </c>
    </row>
    <row r="44" spans="1:26" x14ac:dyDescent="0.2">
      <c r="A44" s="119" t="s">
        <v>56</v>
      </c>
      <c r="B44" s="119">
        <v>27</v>
      </c>
      <c r="C44" s="50" t="s">
        <v>58</v>
      </c>
      <c r="D44" s="51">
        <v>348.99400000000003</v>
      </c>
      <c r="E44" s="52">
        <v>2443</v>
      </c>
      <c r="F44" s="52">
        <v>15892</v>
      </c>
      <c r="G44" s="53">
        <v>45.54</v>
      </c>
      <c r="H44" s="54">
        <f t="shared" si="1"/>
        <v>12468.359279683764</v>
      </c>
      <c r="I44" s="53">
        <v>77.52</v>
      </c>
      <c r="J44" s="55">
        <v>117368</v>
      </c>
      <c r="K44" s="56">
        <v>15329349</v>
      </c>
      <c r="L44" s="57">
        <v>4.3899999999999997</v>
      </c>
      <c r="M44" s="56">
        <v>117368</v>
      </c>
      <c r="N44" s="58">
        <v>112</v>
      </c>
      <c r="O44" s="57">
        <v>130.61000000000001</v>
      </c>
      <c r="P44" s="57">
        <v>7.39</v>
      </c>
      <c r="Q44" s="59">
        <v>5</v>
      </c>
      <c r="R44" s="55">
        <v>63118616</v>
      </c>
      <c r="S44" s="57">
        <v>18.09</v>
      </c>
      <c r="T44" s="56">
        <v>101476</v>
      </c>
      <c r="U44" s="58">
        <v>162</v>
      </c>
      <c r="V44" s="60">
        <v>622.01</v>
      </c>
      <c r="W44" s="61">
        <v>320.57</v>
      </c>
      <c r="X44" s="59">
        <v>238</v>
      </c>
      <c r="Y44" s="55">
        <v>8270</v>
      </c>
    </row>
    <row r="45" spans="1:26" x14ac:dyDescent="0.2">
      <c r="A45" s="118" t="s">
        <v>56</v>
      </c>
      <c r="B45" s="118">
        <v>28</v>
      </c>
      <c r="C45" s="38" t="s">
        <v>59</v>
      </c>
      <c r="D45" s="5">
        <v>332.87799999999999</v>
      </c>
      <c r="E45" s="20">
        <v>18904</v>
      </c>
      <c r="F45" s="20">
        <v>27485</v>
      </c>
      <c r="G45" s="6">
        <v>82.57</v>
      </c>
      <c r="H45" s="22">
        <f t="shared" si="1"/>
        <v>14288.497389097653</v>
      </c>
      <c r="I45" s="6">
        <v>83.83</v>
      </c>
      <c r="J45" s="17">
        <v>134264</v>
      </c>
      <c r="K45" s="20">
        <v>17567136</v>
      </c>
      <c r="L45" s="6">
        <v>5.28</v>
      </c>
      <c r="M45" s="20">
        <v>134264</v>
      </c>
      <c r="N45" s="5">
        <v>114</v>
      </c>
      <c r="O45" s="6">
        <v>130.84</v>
      </c>
      <c r="P45" s="6">
        <v>4.88</v>
      </c>
      <c r="Q45" s="7">
        <v>4</v>
      </c>
      <c r="R45" s="17">
        <v>36248289</v>
      </c>
      <c r="S45" s="6">
        <v>10.89</v>
      </c>
      <c r="T45" s="20">
        <v>106779</v>
      </c>
      <c r="U45" s="5">
        <v>116</v>
      </c>
      <c r="V45" s="8">
        <v>339.47</v>
      </c>
      <c r="W45" s="9">
        <v>212.2</v>
      </c>
      <c r="X45" s="7">
        <v>152</v>
      </c>
      <c r="Y45" s="17">
        <v>18383</v>
      </c>
    </row>
    <row r="46" spans="1:26" x14ac:dyDescent="0.2">
      <c r="A46" s="118" t="s">
        <v>56</v>
      </c>
      <c r="B46" s="118">
        <v>29</v>
      </c>
      <c r="C46" s="38" t="s">
        <v>60</v>
      </c>
      <c r="D46" s="5">
        <v>173.36199999999999</v>
      </c>
      <c r="E46" s="20">
        <v>13483</v>
      </c>
      <c r="F46" s="20">
        <v>13905</v>
      </c>
      <c r="G46" s="6">
        <v>80.209999999999994</v>
      </c>
      <c r="H46" s="22">
        <f t="shared" si="1"/>
        <v>6135.9873440372203</v>
      </c>
      <c r="I46" s="6">
        <v>92.51</v>
      </c>
      <c r="J46" s="17">
        <v>55387</v>
      </c>
      <c r="K46" s="20">
        <v>7543951</v>
      </c>
      <c r="L46" s="6">
        <v>4.3499999999999996</v>
      </c>
      <c r="M46" s="20">
        <v>55387</v>
      </c>
      <c r="N46" s="5">
        <v>117</v>
      </c>
      <c r="O46" s="6">
        <v>136.21</v>
      </c>
      <c r="P46" s="6">
        <v>3.98</v>
      </c>
      <c r="Q46" s="7">
        <v>3</v>
      </c>
      <c r="R46" s="17">
        <v>5445224</v>
      </c>
      <c r="S46" s="6">
        <v>3.14</v>
      </c>
      <c r="T46" s="20">
        <v>41482</v>
      </c>
      <c r="U46" s="5">
        <v>58</v>
      </c>
      <c r="V46" s="8">
        <v>131.28</v>
      </c>
      <c r="W46" s="9">
        <v>180</v>
      </c>
      <c r="X46" s="7">
        <v>151</v>
      </c>
      <c r="Y46" s="17">
        <v>6003</v>
      </c>
    </row>
    <row r="47" spans="1:26" x14ac:dyDescent="0.2">
      <c r="A47" s="119" t="s">
        <v>56</v>
      </c>
      <c r="B47" s="119">
        <v>30</v>
      </c>
      <c r="C47" s="50" t="s">
        <v>61</v>
      </c>
      <c r="D47" s="51">
        <v>244.07499999999999</v>
      </c>
      <c r="E47" s="52">
        <v>3187</v>
      </c>
      <c r="F47" s="52">
        <v>19153</v>
      </c>
      <c r="G47" s="53">
        <v>78.47</v>
      </c>
      <c r="H47" s="54">
        <f t="shared" si="1"/>
        <v>12561.230946919786</v>
      </c>
      <c r="I47" s="53">
        <v>66.400000000000006</v>
      </c>
      <c r="J47" s="55">
        <v>122794</v>
      </c>
      <c r="K47" s="56">
        <v>15443531</v>
      </c>
      <c r="L47" s="57">
        <v>6.33</v>
      </c>
      <c r="M47" s="56">
        <v>122794</v>
      </c>
      <c r="N47" s="58">
        <v>112</v>
      </c>
      <c r="O47" s="57">
        <v>125.91</v>
      </c>
      <c r="P47" s="57">
        <v>6.41</v>
      </c>
      <c r="Q47" s="59">
        <v>5</v>
      </c>
      <c r="R47" s="55">
        <v>66577135</v>
      </c>
      <c r="S47" s="57">
        <v>27.28</v>
      </c>
      <c r="T47" s="56">
        <v>103641</v>
      </c>
      <c r="U47" s="58">
        <v>141</v>
      </c>
      <c r="V47" s="60">
        <v>642.53</v>
      </c>
      <c r="W47" s="61">
        <v>268.19</v>
      </c>
      <c r="X47" s="59">
        <v>191</v>
      </c>
      <c r="Y47" s="55">
        <v>8131</v>
      </c>
    </row>
    <row r="48" spans="1:26" x14ac:dyDescent="0.2">
      <c r="A48" s="118" t="s">
        <v>56</v>
      </c>
      <c r="B48" s="118">
        <v>31</v>
      </c>
      <c r="C48" s="38" t="s">
        <v>62</v>
      </c>
      <c r="D48" s="2">
        <v>489.97300000000001</v>
      </c>
      <c r="E48" s="23">
        <v>17284</v>
      </c>
      <c r="F48" s="23">
        <v>25291</v>
      </c>
      <c r="G48" s="4">
        <v>51.62</v>
      </c>
      <c r="H48" s="22">
        <f t="shared" si="1"/>
        <v>13433.141379142062</v>
      </c>
      <c r="I48" s="4">
        <v>88.79</v>
      </c>
      <c r="J48" s="17">
        <v>134071</v>
      </c>
      <c r="K48" s="20">
        <v>16515510</v>
      </c>
      <c r="L48" s="6">
        <v>3.37</v>
      </c>
      <c r="M48" s="20">
        <v>134071</v>
      </c>
      <c r="N48" s="5">
        <v>111</v>
      </c>
      <c r="O48" s="6">
        <v>123.18</v>
      </c>
      <c r="P48" s="6">
        <v>5.3</v>
      </c>
      <c r="Q48" s="7">
        <v>4</v>
      </c>
      <c r="R48" s="17">
        <v>38411967</v>
      </c>
      <c r="S48" s="6">
        <v>7.84</v>
      </c>
      <c r="T48" s="20">
        <v>108780</v>
      </c>
      <c r="U48" s="5">
        <v>75</v>
      </c>
      <c r="V48" s="8">
        <v>353.12</v>
      </c>
      <c r="W48" s="9">
        <v>216.77</v>
      </c>
      <c r="X48" s="7">
        <v>162</v>
      </c>
      <c r="Y48" s="17">
        <v>17399</v>
      </c>
    </row>
    <row r="49" spans="1:25" x14ac:dyDescent="0.2">
      <c r="A49" s="120" t="s">
        <v>56</v>
      </c>
      <c r="B49" s="120">
        <v>32</v>
      </c>
      <c r="C49" s="39" t="s">
        <v>63</v>
      </c>
      <c r="D49" s="10">
        <v>291.096</v>
      </c>
      <c r="E49" s="21">
        <v>19515</v>
      </c>
      <c r="F49" s="21">
        <v>21078</v>
      </c>
      <c r="G49" s="11">
        <v>72.41</v>
      </c>
      <c r="H49" s="19">
        <f t="shared" si="1"/>
        <v>9685.3008637938601</v>
      </c>
      <c r="I49" s="11">
        <v>90.79</v>
      </c>
      <c r="J49" s="18">
        <v>92882</v>
      </c>
      <c r="K49" s="21">
        <v>11907690</v>
      </c>
      <c r="L49" s="11">
        <v>4.09</v>
      </c>
      <c r="M49" s="21">
        <v>92882</v>
      </c>
      <c r="N49" s="10">
        <v>115</v>
      </c>
      <c r="O49" s="11">
        <v>128.19999999999999</v>
      </c>
      <c r="P49" s="11">
        <v>4.41</v>
      </c>
      <c r="Q49" s="12">
        <v>4</v>
      </c>
      <c r="R49" s="18">
        <v>14912699</v>
      </c>
      <c r="S49" s="11">
        <v>5.12</v>
      </c>
      <c r="T49" s="21">
        <v>71804</v>
      </c>
      <c r="U49" s="10">
        <v>72</v>
      </c>
      <c r="V49" s="13">
        <v>207.71</v>
      </c>
      <c r="W49" s="14">
        <v>187.45</v>
      </c>
      <c r="X49" s="12">
        <v>149</v>
      </c>
      <c r="Y49" s="18">
        <v>11124</v>
      </c>
    </row>
    <row r="50" spans="1:25" ht="16" customHeight="1" x14ac:dyDescent="0.2">
      <c r="A50" s="113" t="s">
        <v>64</v>
      </c>
      <c r="B50" s="113">
        <v>33</v>
      </c>
      <c r="C50" s="38" t="s">
        <v>65</v>
      </c>
      <c r="D50" s="2">
        <v>253.24199999999999</v>
      </c>
      <c r="E50" s="23">
        <v>6976</v>
      </c>
      <c r="F50" s="23">
        <v>14517</v>
      </c>
      <c r="G50" s="4">
        <v>57.32</v>
      </c>
      <c r="H50" s="22">
        <f t="shared" si="1"/>
        <v>10148.776698713256</v>
      </c>
      <c r="I50" s="4">
        <v>71.91</v>
      </c>
      <c r="J50" s="17">
        <v>96264</v>
      </c>
      <c r="K50" s="20">
        <v>12477515</v>
      </c>
      <c r="L50" s="6">
        <v>4.93</v>
      </c>
      <c r="M50" s="20">
        <v>96264</v>
      </c>
      <c r="N50" s="5">
        <v>117</v>
      </c>
      <c r="O50" s="6">
        <v>129.63999999999999</v>
      </c>
      <c r="P50" s="6">
        <v>6.63</v>
      </c>
      <c r="Q50" s="7">
        <v>5</v>
      </c>
      <c r="R50" s="17">
        <v>58652991</v>
      </c>
      <c r="S50" s="6">
        <v>23.16</v>
      </c>
      <c r="T50" s="20">
        <v>81747</v>
      </c>
      <c r="U50" s="5">
        <v>214</v>
      </c>
      <c r="V50" s="8">
        <v>719.18</v>
      </c>
      <c r="W50" s="9">
        <v>285.57</v>
      </c>
      <c r="X50" s="7">
        <v>212</v>
      </c>
      <c r="Y50" s="17">
        <v>5993</v>
      </c>
    </row>
    <row r="51" spans="1:25" x14ac:dyDescent="0.2">
      <c r="A51" s="114" t="s">
        <v>64</v>
      </c>
      <c r="B51" s="114">
        <v>34</v>
      </c>
      <c r="C51" s="50" t="s">
        <v>66</v>
      </c>
      <c r="D51" s="51">
        <v>262.78199999999998</v>
      </c>
      <c r="E51" s="52">
        <v>3450</v>
      </c>
      <c r="F51" s="52">
        <v>13408</v>
      </c>
      <c r="G51" s="53">
        <v>51.02</v>
      </c>
      <c r="H51" s="54">
        <f t="shared" si="1"/>
        <v>10673.794999430645</v>
      </c>
      <c r="I51" s="53">
        <v>69.23</v>
      </c>
      <c r="J51" s="55">
        <v>101434</v>
      </c>
      <c r="K51" s="56">
        <v>13123004</v>
      </c>
      <c r="L51" s="57">
        <v>4.99</v>
      </c>
      <c r="M51" s="56">
        <v>101434</v>
      </c>
      <c r="N51" s="58">
        <v>117</v>
      </c>
      <c r="O51" s="57">
        <v>129.4</v>
      </c>
      <c r="P51" s="57">
        <v>7.57</v>
      </c>
      <c r="Q51" s="59">
        <v>6</v>
      </c>
      <c r="R51" s="55">
        <v>67735591</v>
      </c>
      <c r="S51" s="57">
        <v>25.78</v>
      </c>
      <c r="T51" s="56">
        <v>88026</v>
      </c>
      <c r="U51" s="58">
        <v>231</v>
      </c>
      <c r="V51" s="60">
        <v>772.15</v>
      </c>
      <c r="W51" s="61">
        <v>325.32</v>
      </c>
      <c r="X51" s="59">
        <v>243</v>
      </c>
      <c r="Y51" s="55">
        <v>5050</v>
      </c>
    </row>
    <row r="52" spans="1:25" x14ac:dyDescent="0.2">
      <c r="A52" s="116" t="s">
        <v>64</v>
      </c>
      <c r="B52" s="116">
        <v>35</v>
      </c>
      <c r="C52" s="63" t="s">
        <v>67</v>
      </c>
      <c r="D52" s="76">
        <v>161.03800000000001</v>
      </c>
      <c r="E52" s="77">
        <v>1575</v>
      </c>
      <c r="F52" s="77">
        <v>13514</v>
      </c>
      <c r="G52" s="78">
        <v>83.92</v>
      </c>
      <c r="H52" s="79">
        <f t="shared" si="1"/>
        <v>11004.172563564493</v>
      </c>
      <c r="I52" s="78">
        <v>65.98</v>
      </c>
      <c r="J52" s="80">
        <v>113241</v>
      </c>
      <c r="K52" s="77">
        <v>13529190</v>
      </c>
      <c r="L52" s="78">
        <v>8.4</v>
      </c>
      <c r="M52" s="77">
        <v>113241</v>
      </c>
      <c r="N52" s="76">
        <v>111</v>
      </c>
      <c r="O52" s="78">
        <v>119.47</v>
      </c>
      <c r="P52" s="78">
        <v>8.3800000000000008</v>
      </c>
      <c r="Q52" s="81">
        <v>7</v>
      </c>
      <c r="R52" s="80">
        <v>41250506</v>
      </c>
      <c r="S52" s="78">
        <v>25.62</v>
      </c>
      <c r="T52" s="77">
        <v>99727</v>
      </c>
      <c r="U52" s="76">
        <v>183</v>
      </c>
      <c r="V52" s="82">
        <v>413.63</v>
      </c>
      <c r="W52" s="83">
        <v>332.73</v>
      </c>
      <c r="X52" s="81">
        <v>258</v>
      </c>
      <c r="Y52" s="80">
        <v>5303</v>
      </c>
    </row>
    <row r="53" spans="1:25" ht="16" customHeight="1" x14ac:dyDescent="0.2">
      <c r="A53" s="114" t="s">
        <v>120</v>
      </c>
      <c r="B53" s="114">
        <v>36</v>
      </c>
      <c r="C53" s="50" t="s">
        <v>68</v>
      </c>
      <c r="D53" s="51">
        <v>369.846</v>
      </c>
      <c r="E53" s="52">
        <v>6714</v>
      </c>
      <c r="F53" s="52">
        <v>21896</v>
      </c>
      <c r="G53" s="53">
        <v>59.2</v>
      </c>
      <c r="H53" s="54">
        <f t="shared" si="1"/>
        <v>20020.280448326906</v>
      </c>
      <c r="I53" s="53">
        <v>65.55</v>
      </c>
      <c r="J53" s="55">
        <v>195988</v>
      </c>
      <c r="K53" s="56">
        <v>24614134</v>
      </c>
      <c r="L53" s="57">
        <v>6.66</v>
      </c>
      <c r="M53" s="56">
        <v>195988</v>
      </c>
      <c r="N53" s="58">
        <v>110</v>
      </c>
      <c r="O53" s="57">
        <v>125.97</v>
      </c>
      <c r="P53" s="57">
        <v>8.9499999999999993</v>
      </c>
      <c r="Q53" s="59">
        <v>7</v>
      </c>
      <c r="R53" s="55">
        <v>102805711</v>
      </c>
      <c r="S53" s="57">
        <v>27.8</v>
      </c>
      <c r="T53" s="56">
        <v>174092</v>
      </c>
      <c r="U53" s="58">
        <v>167</v>
      </c>
      <c r="V53" s="60">
        <v>593.51</v>
      </c>
      <c r="W53" s="61">
        <v>374.92</v>
      </c>
      <c r="X53" s="59">
        <v>284</v>
      </c>
      <c r="Y53" s="55">
        <v>15408</v>
      </c>
    </row>
    <row r="54" spans="1:25" x14ac:dyDescent="0.2">
      <c r="A54" s="113" t="s">
        <v>120</v>
      </c>
      <c r="B54" s="113">
        <v>37</v>
      </c>
      <c r="C54" s="38" t="s">
        <v>69</v>
      </c>
      <c r="D54" s="2">
        <v>259.125</v>
      </c>
      <c r="E54" s="23">
        <v>9049</v>
      </c>
      <c r="F54" s="23">
        <v>21928</v>
      </c>
      <c r="G54" s="4">
        <v>84.62</v>
      </c>
      <c r="H54" s="22">
        <f t="shared" si="1"/>
        <v>14541.015567810258</v>
      </c>
      <c r="I54" s="4">
        <v>71.680000000000007</v>
      </c>
      <c r="J54" s="17">
        <v>135790</v>
      </c>
      <c r="K54" s="20">
        <v>17877597</v>
      </c>
      <c r="L54" s="6">
        <v>6.9</v>
      </c>
      <c r="M54" s="20">
        <v>135790</v>
      </c>
      <c r="N54" s="5">
        <v>115</v>
      </c>
      <c r="O54" s="6">
        <v>133.12</v>
      </c>
      <c r="P54" s="6">
        <v>6.19</v>
      </c>
      <c r="Q54" s="7">
        <v>4</v>
      </c>
      <c r="R54" s="17">
        <v>55516998</v>
      </c>
      <c r="S54" s="6">
        <v>21.42</v>
      </c>
      <c r="T54" s="20">
        <v>113862</v>
      </c>
      <c r="U54" s="5">
        <v>141</v>
      </c>
      <c r="V54" s="8">
        <v>492.75</v>
      </c>
      <c r="W54" s="9">
        <v>273.81</v>
      </c>
      <c r="X54" s="7">
        <v>190</v>
      </c>
      <c r="Y54" s="17">
        <v>9433</v>
      </c>
    </row>
    <row r="55" spans="1:25" x14ac:dyDescent="0.2">
      <c r="A55" s="113" t="s">
        <v>120</v>
      </c>
      <c r="B55" s="113">
        <v>38</v>
      </c>
      <c r="C55" s="38" t="s">
        <v>119</v>
      </c>
      <c r="D55" s="5">
        <v>560.66200000000003</v>
      </c>
      <c r="E55" s="20">
        <v>15209</v>
      </c>
      <c r="F55" s="20">
        <v>27459</v>
      </c>
      <c r="G55" s="6">
        <v>48.98</v>
      </c>
      <c r="H55" s="22">
        <f t="shared" si="1"/>
        <v>16185.988157402438</v>
      </c>
      <c r="I55" s="6">
        <v>77.540000000000006</v>
      </c>
      <c r="J55" s="17">
        <v>132950</v>
      </c>
      <c r="K55" s="20">
        <v>19900025</v>
      </c>
      <c r="L55" s="6">
        <v>3.55</v>
      </c>
      <c r="M55" s="20">
        <v>132950</v>
      </c>
      <c r="N55" s="5">
        <v>122</v>
      </c>
      <c r="O55" s="6">
        <v>149.69999999999999</v>
      </c>
      <c r="P55" s="6">
        <v>4.84</v>
      </c>
      <c r="Q55" s="7">
        <v>3</v>
      </c>
      <c r="R55" s="17">
        <v>106002293</v>
      </c>
      <c r="S55" s="6">
        <v>18.91</v>
      </c>
      <c r="T55" s="20">
        <v>105491</v>
      </c>
      <c r="U55" s="5">
        <v>139</v>
      </c>
      <c r="V55" s="8">
        <v>1008.85</v>
      </c>
      <c r="W55" s="9">
        <v>240.63</v>
      </c>
      <c r="X55" s="7">
        <v>172</v>
      </c>
      <c r="Y55" s="17">
        <v>15567</v>
      </c>
    </row>
    <row r="56" spans="1:25" x14ac:dyDescent="0.2">
      <c r="A56" s="114" t="s">
        <v>120</v>
      </c>
      <c r="B56" s="114">
        <v>39</v>
      </c>
      <c r="C56" s="50" t="s">
        <v>70</v>
      </c>
      <c r="D56" s="51">
        <v>294.39999999999998</v>
      </c>
      <c r="E56" s="52">
        <v>11446</v>
      </c>
      <c r="F56" s="52">
        <v>22791</v>
      </c>
      <c r="G56" s="53">
        <v>77.42</v>
      </c>
      <c r="H56" s="54">
        <f t="shared" si="1"/>
        <v>15882.368682185675</v>
      </c>
      <c r="I56" s="53">
        <v>71.38</v>
      </c>
      <c r="J56" s="55">
        <v>150480</v>
      </c>
      <c r="K56" s="56">
        <v>19526737</v>
      </c>
      <c r="L56" s="57">
        <v>6.63</v>
      </c>
      <c r="M56" s="56">
        <v>150480</v>
      </c>
      <c r="N56" s="58">
        <v>113</v>
      </c>
      <c r="O56" s="57">
        <v>129.77000000000001</v>
      </c>
      <c r="P56" s="57">
        <v>6.6</v>
      </c>
      <c r="Q56" s="59">
        <v>5</v>
      </c>
      <c r="R56" s="55">
        <v>64733842</v>
      </c>
      <c r="S56" s="57">
        <v>21.99</v>
      </c>
      <c r="T56" s="56">
        <v>127689</v>
      </c>
      <c r="U56" s="58">
        <v>145</v>
      </c>
      <c r="V56" s="60">
        <v>507.45</v>
      </c>
      <c r="W56" s="61">
        <v>284.63</v>
      </c>
      <c r="X56" s="59">
        <v>202</v>
      </c>
      <c r="Y56" s="55">
        <v>12996</v>
      </c>
    </row>
    <row r="57" spans="1:25" x14ac:dyDescent="0.2">
      <c r="A57" s="115" t="s">
        <v>120</v>
      </c>
      <c r="B57" s="115">
        <v>40</v>
      </c>
      <c r="C57" s="39" t="s">
        <v>71</v>
      </c>
      <c r="D57" s="10">
        <v>700.61400000000003</v>
      </c>
      <c r="E57" s="21">
        <v>14759</v>
      </c>
      <c r="F57" s="21">
        <v>25572</v>
      </c>
      <c r="G57" s="11">
        <v>36.5</v>
      </c>
      <c r="H57" s="19">
        <f t="shared" si="1"/>
        <v>13344.439022009663</v>
      </c>
      <c r="I57" s="11">
        <v>76.62</v>
      </c>
      <c r="J57" s="18">
        <v>133166</v>
      </c>
      <c r="K57" s="21">
        <v>16406454</v>
      </c>
      <c r="L57" s="11">
        <v>2.34</v>
      </c>
      <c r="M57" s="21">
        <v>133166</v>
      </c>
      <c r="N57" s="10">
        <v>110</v>
      </c>
      <c r="O57" s="11">
        <v>123.2</v>
      </c>
      <c r="P57" s="11">
        <v>5.21</v>
      </c>
      <c r="Q57" s="12">
        <v>4</v>
      </c>
      <c r="R57" s="18">
        <v>147375081</v>
      </c>
      <c r="S57" s="11">
        <v>21.04</v>
      </c>
      <c r="T57" s="21">
        <v>107594</v>
      </c>
      <c r="U57" s="10">
        <v>340</v>
      </c>
      <c r="V57" s="13">
        <v>1369.77</v>
      </c>
      <c r="W57" s="14">
        <v>213.08</v>
      </c>
      <c r="X57" s="12">
        <v>161</v>
      </c>
      <c r="Y57" s="18">
        <v>18520</v>
      </c>
    </row>
    <row r="58" spans="1:25" ht="16" customHeight="1" x14ac:dyDescent="0.2">
      <c r="A58" s="117" t="s">
        <v>117</v>
      </c>
      <c r="B58" s="117">
        <v>41</v>
      </c>
      <c r="C58" s="86" t="s">
        <v>72</v>
      </c>
      <c r="D58" s="87">
        <v>100.286</v>
      </c>
      <c r="E58" s="88">
        <v>7</v>
      </c>
      <c r="F58" s="88">
        <v>20483</v>
      </c>
      <c r="G58" s="89">
        <v>204.25</v>
      </c>
      <c r="H58" s="54">
        <f t="shared" si="1"/>
        <v>20530.254745986043</v>
      </c>
      <c r="I58" s="89">
        <v>43.45</v>
      </c>
      <c r="J58" s="91">
        <v>124807</v>
      </c>
      <c r="K58" s="88">
        <v>25241127</v>
      </c>
      <c r="L58" s="89">
        <v>25.17</v>
      </c>
      <c r="M58" s="88">
        <v>124807</v>
      </c>
      <c r="N58" s="87">
        <v>146</v>
      </c>
      <c r="O58" s="89">
        <v>202.27</v>
      </c>
      <c r="P58" s="89">
        <v>6.09</v>
      </c>
      <c r="Q58" s="92">
        <v>5</v>
      </c>
      <c r="R58" s="91">
        <v>31468970</v>
      </c>
      <c r="S58" s="89">
        <v>31.38</v>
      </c>
      <c r="T58" s="88">
        <v>104324</v>
      </c>
      <c r="U58" s="87">
        <v>63</v>
      </c>
      <c r="V58" s="93">
        <v>304.98</v>
      </c>
      <c r="W58" s="94">
        <v>409.82</v>
      </c>
      <c r="X58" s="92">
        <v>330</v>
      </c>
      <c r="Y58" s="91">
        <v>10532</v>
      </c>
    </row>
    <row r="59" spans="1:25" x14ac:dyDescent="0.2">
      <c r="A59" s="116" t="s">
        <v>117</v>
      </c>
      <c r="B59" s="116">
        <v>42</v>
      </c>
      <c r="C59" s="63" t="s">
        <v>73</v>
      </c>
      <c r="D59" s="76">
        <v>172.494</v>
      </c>
      <c r="E59" s="77">
        <v>758</v>
      </c>
      <c r="F59" s="77">
        <v>24216</v>
      </c>
      <c r="G59" s="78">
        <v>140.38999999999999</v>
      </c>
      <c r="H59" s="79">
        <f t="shared" si="1"/>
        <v>19415.450685666878</v>
      </c>
      <c r="I59" s="78">
        <v>48.33</v>
      </c>
      <c r="J59" s="80">
        <v>249850</v>
      </c>
      <c r="K59" s="77">
        <v>23870520</v>
      </c>
      <c r="L59" s="78">
        <v>13.84</v>
      </c>
      <c r="M59" s="77">
        <v>249850</v>
      </c>
      <c r="N59" s="76">
        <v>85</v>
      </c>
      <c r="O59" s="78">
        <v>96.65</v>
      </c>
      <c r="P59" s="78">
        <v>10.32</v>
      </c>
      <c r="Q59" s="81">
        <v>8</v>
      </c>
      <c r="R59" s="80">
        <v>65257287</v>
      </c>
      <c r="S59" s="78">
        <v>37.83</v>
      </c>
      <c r="T59" s="77">
        <v>225634</v>
      </c>
      <c r="U59" s="76">
        <v>141</v>
      </c>
      <c r="V59" s="82">
        <v>309.25</v>
      </c>
      <c r="W59" s="83">
        <v>331.42</v>
      </c>
      <c r="X59" s="81">
        <v>240</v>
      </c>
      <c r="Y59" s="80">
        <v>11443</v>
      </c>
    </row>
    <row r="60" spans="1:25" x14ac:dyDescent="0.2">
      <c r="A60" s="114" t="s">
        <v>74</v>
      </c>
      <c r="B60" s="114">
        <v>43</v>
      </c>
      <c r="C60" s="50" t="s">
        <v>75</v>
      </c>
      <c r="D60" s="51">
        <v>65.093000000000004</v>
      </c>
      <c r="E60" s="52">
        <v>940</v>
      </c>
      <c r="F60" s="52">
        <v>24249</v>
      </c>
      <c r="G60" s="53">
        <v>372.53</v>
      </c>
      <c r="H60" s="54">
        <f t="shared" si="1"/>
        <v>21874.580710230508</v>
      </c>
      <c r="I60" s="53">
        <v>41.75</v>
      </c>
      <c r="J60" s="55">
        <v>93308</v>
      </c>
      <c r="K60" s="56">
        <v>26893922</v>
      </c>
      <c r="L60" s="57">
        <v>41.32</v>
      </c>
      <c r="M60" s="56">
        <v>93308</v>
      </c>
      <c r="N60" s="58">
        <v>207</v>
      </c>
      <c r="O60" s="57">
        <v>288.54000000000002</v>
      </c>
      <c r="P60" s="57">
        <v>3.85</v>
      </c>
      <c r="Q60" s="59">
        <v>3</v>
      </c>
      <c r="R60" s="55">
        <v>11024966</v>
      </c>
      <c r="S60" s="57">
        <v>16.940000000000001</v>
      </c>
      <c r="T60" s="56">
        <v>69059</v>
      </c>
      <c r="U60" s="58">
        <v>53</v>
      </c>
      <c r="V60" s="60">
        <v>160.15</v>
      </c>
      <c r="W60" s="61">
        <v>369.1</v>
      </c>
      <c r="X60" s="59">
        <v>276</v>
      </c>
      <c r="Y60" s="55">
        <v>12030</v>
      </c>
    </row>
    <row r="61" spans="1:25" x14ac:dyDescent="0.2">
      <c r="A61" s="113" t="s">
        <v>74</v>
      </c>
      <c r="B61" s="113">
        <v>44</v>
      </c>
      <c r="C61" s="38" t="s">
        <v>76</v>
      </c>
      <c r="D61" s="2">
        <v>74.561000000000007</v>
      </c>
      <c r="E61" s="23">
        <v>2238</v>
      </c>
      <c r="F61" s="23">
        <v>17704</v>
      </c>
      <c r="G61" s="4">
        <v>237.44</v>
      </c>
      <c r="H61" s="22">
        <f t="shared" si="1"/>
        <v>16231.40891122932</v>
      </c>
      <c r="I61" s="4">
        <v>48.66</v>
      </c>
      <c r="J61" s="17">
        <v>88640</v>
      </c>
      <c r="K61" s="20">
        <v>19955868</v>
      </c>
      <c r="L61" s="6">
        <v>26.76</v>
      </c>
      <c r="M61" s="20">
        <v>88640</v>
      </c>
      <c r="N61" s="5">
        <v>181</v>
      </c>
      <c r="O61" s="6">
        <v>225.38</v>
      </c>
      <c r="P61" s="6">
        <v>5.01</v>
      </c>
      <c r="Q61" s="7">
        <v>4</v>
      </c>
      <c r="R61" s="17">
        <v>18327085</v>
      </c>
      <c r="S61" s="6">
        <v>24.58</v>
      </c>
      <c r="T61" s="20">
        <v>70936</v>
      </c>
      <c r="U61" s="5">
        <v>76</v>
      </c>
      <c r="V61" s="8">
        <v>259.04000000000002</v>
      </c>
      <c r="W61" s="9">
        <v>375.19</v>
      </c>
      <c r="X61" s="7">
        <v>293</v>
      </c>
      <c r="Y61" s="17">
        <v>7873</v>
      </c>
    </row>
    <row r="62" spans="1:25" x14ac:dyDescent="0.2">
      <c r="A62" s="113" t="s">
        <v>74</v>
      </c>
      <c r="B62" s="113">
        <v>45</v>
      </c>
      <c r="C62" s="38" t="s">
        <v>77</v>
      </c>
      <c r="D62" s="2">
        <v>124.672</v>
      </c>
      <c r="E62" s="23">
        <v>3060</v>
      </c>
      <c r="F62" s="23">
        <v>16403</v>
      </c>
      <c r="G62" s="4">
        <v>131.57</v>
      </c>
      <c r="H62" s="22">
        <f t="shared" si="1"/>
        <v>14440.450278984268</v>
      </c>
      <c r="I62" s="4">
        <v>68.260000000000005</v>
      </c>
      <c r="J62" s="17">
        <v>131459</v>
      </c>
      <c r="K62" s="20">
        <v>17753956</v>
      </c>
      <c r="L62" s="6">
        <v>14.24</v>
      </c>
      <c r="M62" s="20">
        <v>131459</v>
      </c>
      <c r="N62" s="5">
        <v>116</v>
      </c>
      <c r="O62" s="6">
        <v>135.06</v>
      </c>
      <c r="P62" s="6">
        <v>8.01</v>
      </c>
      <c r="Q62" s="7">
        <v>6</v>
      </c>
      <c r="R62" s="17">
        <v>21814090</v>
      </c>
      <c r="S62" s="6">
        <v>17.5</v>
      </c>
      <c r="T62" s="20">
        <v>115056</v>
      </c>
      <c r="U62" s="5">
        <v>91</v>
      </c>
      <c r="V62" s="8">
        <v>189.6</v>
      </c>
      <c r="W62" s="9">
        <v>359.87</v>
      </c>
      <c r="X62" s="7">
        <v>250</v>
      </c>
      <c r="Y62" s="17">
        <v>9883</v>
      </c>
    </row>
    <row r="63" spans="1:25" x14ac:dyDescent="0.2">
      <c r="A63" s="116" t="s">
        <v>74</v>
      </c>
      <c r="B63" s="116">
        <v>46</v>
      </c>
      <c r="C63" s="63" t="s">
        <v>78</v>
      </c>
      <c r="D63" s="76">
        <v>53.017000000000003</v>
      </c>
      <c r="E63" s="77">
        <v>2251</v>
      </c>
      <c r="F63" s="77">
        <v>14420</v>
      </c>
      <c r="G63" s="78">
        <v>271.99</v>
      </c>
      <c r="H63" s="79">
        <f t="shared" si="1"/>
        <v>12131.705789533617</v>
      </c>
      <c r="I63" s="78">
        <v>50.81</v>
      </c>
      <c r="J63" s="80">
        <v>88160</v>
      </c>
      <c r="K63" s="77">
        <v>14915447</v>
      </c>
      <c r="L63" s="78">
        <v>28.13</v>
      </c>
      <c r="M63" s="77">
        <v>88160</v>
      </c>
      <c r="N63" s="76">
        <v>144</v>
      </c>
      <c r="O63" s="78">
        <v>171.35</v>
      </c>
      <c r="P63" s="78">
        <v>6.11</v>
      </c>
      <c r="Q63" s="81">
        <v>4</v>
      </c>
      <c r="R63" s="80">
        <v>11162428</v>
      </c>
      <c r="S63" s="78">
        <v>21.05</v>
      </c>
      <c r="T63" s="77">
        <v>73740</v>
      </c>
      <c r="U63" s="76">
        <v>53</v>
      </c>
      <c r="V63" s="82">
        <v>152.96</v>
      </c>
      <c r="W63" s="83">
        <v>348.23</v>
      </c>
      <c r="X63" s="81">
        <v>250</v>
      </c>
      <c r="Y63" s="80">
        <v>5797</v>
      </c>
    </row>
    <row r="64" spans="1:25" x14ac:dyDescent="0.2">
      <c r="A64" s="113" t="s">
        <v>79</v>
      </c>
      <c r="B64" s="113">
        <v>47</v>
      </c>
      <c r="C64" s="38" t="s">
        <v>80</v>
      </c>
      <c r="D64" s="2">
        <v>42.485999999999997</v>
      </c>
      <c r="E64" s="23">
        <v>1479</v>
      </c>
      <c r="F64" s="23">
        <v>14957</v>
      </c>
      <c r="G64" s="4">
        <v>352.05</v>
      </c>
      <c r="H64" s="22">
        <f t="shared" si="1"/>
        <v>16882.084817724855</v>
      </c>
      <c r="I64" s="4">
        <v>42.58</v>
      </c>
      <c r="J64" s="17">
        <v>35014</v>
      </c>
      <c r="K64" s="20">
        <v>20755848</v>
      </c>
      <c r="L64" s="6">
        <v>48.85</v>
      </c>
      <c r="M64" s="20">
        <v>35014</v>
      </c>
      <c r="N64" s="5">
        <v>348</v>
      </c>
      <c r="O64" s="6">
        <v>592.83000000000004</v>
      </c>
      <c r="P64" s="6">
        <v>2.34</v>
      </c>
      <c r="Q64" s="7">
        <v>2</v>
      </c>
      <c r="R64" s="17">
        <v>3639056</v>
      </c>
      <c r="S64" s="6">
        <v>8.57</v>
      </c>
      <c r="T64" s="20">
        <v>20057</v>
      </c>
      <c r="U64" s="5">
        <v>48</v>
      </c>
      <c r="V64" s="8">
        <v>181.46</v>
      </c>
      <c r="W64" s="9">
        <v>461.65</v>
      </c>
      <c r="X64" s="7">
        <v>354</v>
      </c>
      <c r="Y64" s="17">
        <v>6531</v>
      </c>
    </row>
    <row r="65" spans="1:25" x14ac:dyDescent="0.2">
      <c r="A65" s="114" t="s">
        <v>79</v>
      </c>
      <c r="B65" s="114">
        <v>48</v>
      </c>
      <c r="C65" s="50" t="s">
        <v>118</v>
      </c>
      <c r="D65" s="51">
        <v>47.267000000000003</v>
      </c>
      <c r="E65" s="52">
        <v>360</v>
      </c>
      <c r="F65" s="52">
        <v>13493</v>
      </c>
      <c r="G65" s="53">
        <v>285.45999999999998</v>
      </c>
      <c r="H65" s="54">
        <f t="shared" si="1"/>
        <v>14441.828933027507</v>
      </c>
      <c r="I65" s="53">
        <v>48.9</v>
      </c>
      <c r="J65" s="55">
        <v>37983</v>
      </c>
      <c r="K65" s="56">
        <v>17755651</v>
      </c>
      <c r="L65" s="57">
        <v>37.56</v>
      </c>
      <c r="M65" s="56">
        <v>37983</v>
      </c>
      <c r="N65" s="58">
        <v>276</v>
      </c>
      <c r="O65" s="57">
        <v>467.47</v>
      </c>
      <c r="P65" s="57">
        <v>2.82</v>
      </c>
      <c r="Q65" s="59">
        <v>2</v>
      </c>
      <c r="R65" s="55">
        <v>6399550</v>
      </c>
      <c r="S65" s="57">
        <v>13.54</v>
      </c>
      <c r="T65" s="56">
        <v>24490</v>
      </c>
      <c r="U65" s="58">
        <v>48</v>
      </c>
      <c r="V65" s="60">
        <v>261.54000000000002</v>
      </c>
      <c r="W65" s="61">
        <v>437.65</v>
      </c>
      <c r="X65" s="59">
        <v>325</v>
      </c>
      <c r="Y65" s="55">
        <v>6317</v>
      </c>
    </row>
    <row r="66" spans="1:25" x14ac:dyDescent="0.2">
      <c r="A66" s="113" t="s">
        <v>79</v>
      </c>
      <c r="B66" s="113">
        <v>49</v>
      </c>
      <c r="C66" s="38" t="s">
        <v>81</v>
      </c>
      <c r="D66" s="2">
        <v>60.448</v>
      </c>
      <c r="E66" s="23">
        <v>3230</v>
      </c>
      <c r="F66" s="23">
        <v>18476</v>
      </c>
      <c r="G66" s="4">
        <v>305.64999999999998</v>
      </c>
      <c r="H66" s="22">
        <f t="shared" si="1"/>
        <v>18240.551949636425</v>
      </c>
      <c r="I66" s="4">
        <v>57.58</v>
      </c>
      <c r="J66" s="17">
        <v>40837</v>
      </c>
      <c r="K66" s="20">
        <v>22426029</v>
      </c>
      <c r="L66" s="6">
        <v>37.1</v>
      </c>
      <c r="M66" s="20">
        <v>40837</v>
      </c>
      <c r="N66" s="5">
        <v>304</v>
      </c>
      <c r="O66" s="6">
        <v>549.25</v>
      </c>
      <c r="P66" s="6">
        <v>2.21</v>
      </c>
      <c r="Q66" s="7">
        <v>2</v>
      </c>
      <c r="R66" s="17">
        <v>3216244</v>
      </c>
      <c r="S66" s="6">
        <v>5.32</v>
      </c>
      <c r="T66" s="20">
        <v>22361</v>
      </c>
      <c r="U66" s="5">
        <v>48</v>
      </c>
      <c r="V66" s="8">
        <v>143.9</v>
      </c>
      <c r="W66" s="9">
        <v>403.72</v>
      </c>
      <c r="X66" s="7">
        <v>314</v>
      </c>
      <c r="Y66" s="17">
        <v>10307</v>
      </c>
    </row>
    <row r="67" spans="1:25" x14ac:dyDescent="0.2">
      <c r="A67" s="114" t="s">
        <v>79</v>
      </c>
      <c r="B67" s="114">
        <v>50</v>
      </c>
      <c r="C67" s="50" t="s">
        <v>82</v>
      </c>
      <c r="D67" s="51">
        <v>43.15</v>
      </c>
      <c r="E67" s="52">
        <v>98</v>
      </c>
      <c r="F67" s="52">
        <v>12430</v>
      </c>
      <c r="G67" s="53">
        <v>288.06</v>
      </c>
      <c r="H67" s="54">
        <f t="shared" si="1"/>
        <v>14246.956387357051</v>
      </c>
      <c r="I67" s="53">
        <v>49.89</v>
      </c>
      <c r="J67" s="55">
        <v>33840</v>
      </c>
      <c r="K67" s="56">
        <v>17516063</v>
      </c>
      <c r="L67" s="57">
        <v>40.590000000000003</v>
      </c>
      <c r="M67" s="56">
        <v>33840</v>
      </c>
      <c r="N67" s="58">
        <v>262</v>
      </c>
      <c r="O67" s="57">
        <v>517.67999999999995</v>
      </c>
      <c r="P67" s="57">
        <v>2.72</v>
      </c>
      <c r="Q67" s="59">
        <v>2</v>
      </c>
      <c r="R67" s="55">
        <v>4104589</v>
      </c>
      <c r="S67" s="57">
        <v>9.51</v>
      </c>
      <c r="T67" s="56">
        <v>21410</v>
      </c>
      <c r="U67" s="58">
        <v>52</v>
      </c>
      <c r="V67" s="60">
        <v>191.79</v>
      </c>
      <c r="W67" s="61">
        <v>468.78</v>
      </c>
      <c r="X67" s="59">
        <v>362</v>
      </c>
      <c r="Y67" s="55">
        <v>5125</v>
      </c>
    </row>
    <row r="68" spans="1:25" x14ac:dyDescent="0.2">
      <c r="A68" s="113" t="s">
        <v>79</v>
      </c>
      <c r="B68" s="113">
        <v>51</v>
      </c>
      <c r="C68" s="38" t="s">
        <v>83</v>
      </c>
      <c r="D68" s="2">
        <v>42.673999999999999</v>
      </c>
      <c r="E68" s="23">
        <v>501</v>
      </c>
      <c r="F68" s="23">
        <v>13072</v>
      </c>
      <c r="G68" s="4">
        <v>306.32</v>
      </c>
      <c r="H68" s="22">
        <f t="shared" si="1"/>
        <v>14590.198949132138</v>
      </c>
      <c r="I68" s="4">
        <v>48.14</v>
      </c>
      <c r="J68" s="17">
        <v>34340</v>
      </c>
      <c r="K68" s="20">
        <v>17938066</v>
      </c>
      <c r="L68" s="6">
        <v>42.04</v>
      </c>
      <c r="M68" s="20">
        <v>34340</v>
      </c>
      <c r="N68" s="5">
        <v>265</v>
      </c>
      <c r="O68" s="6">
        <v>522.42999999999995</v>
      </c>
      <c r="P68" s="6">
        <v>2.63</v>
      </c>
      <c r="Q68" s="7">
        <v>2</v>
      </c>
      <c r="R68" s="17">
        <v>4192276</v>
      </c>
      <c r="S68" s="6">
        <v>9.82</v>
      </c>
      <c r="T68" s="20">
        <v>21268</v>
      </c>
      <c r="U68" s="5">
        <v>51</v>
      </c>
      <c r="V68" s="8">
        <v>197.46</v>
      </c>
      <c r="W68" s="9">
        <v>456.49</v>
      </c>
      <c r="X68" s="7">
        <v>350</v>
      </c>
      <c r="Y68" s="17">
        <v>5567</v>
      </c>
    </row>
    <row r="69" spans="1:25" x14ac:dyDescent="0.2">
      <c r="A69" s="115" t="s">
        <v>79</v>
      </c>
      <c r="B69" s="115">
        <v>52</v>
      </c>
      <c r="C69" s="39" t="s">
        <v>84</v>
      </c>
      <c r="D69" s="10">
        <v>52.177999999999997</v>
      </c>
      <c r="E69" s="21">
        <v>488</v>
      </c>
      <c r="F69" s="21">
        <v>16904</v>
      </c>
      <c r="G69" s="11">
        <v>323.97000000000003</v>
      </c>
      <c r="H69" s="19">
        <f t="shared" si="1"/>
        <v>16503.671530590665</v>
      </c>
      <c r="I69" s="11">
        <v>51.68</v>
      </c>
      <c r="J69" s="18">
        <v>40626</v>
      </c>
      <c r="K69" s="21">
        <v>20290604</v>
      </c>
      <c r="L69" s="11">
        <v>38.89</v>
      </c>
      <c r="M69" s="21">
        <v>40626</v>
      </c>
      <c r="N69" s="10">
        <v>261</v>
      </c>
      <c r="O69" s="11">
        <v>500.38</v>
      </c>
      <c r="P69" s="11">
        <v>2.4</v>
      </c>
      <c r="Q69" s="12">
        <v>2</v>
      </c>
      <c r="R69" s="18">
        <v>4923910</v>
      </c>
      <c r="S69" s="11">
        <v>9.44</v>
      </c>
      <c r="T69" s="21">
        <v>23722</v>
      </c>
      <c r="U69" s="10">
        <v>50</v>
      </c>
      <c r="V69" s="13">
        <v>208.08</v>
      </c>
      <c r="W69" s="14">
        <v>399.88</v>
      </c>
      <c r="X69" s="12">
        <v>306</v>
      </c>
      <c r="Y69" s="18">
        <v>8534</v>
      </c>
    </row>
    <row r="70" spans="1:25" ht="16" customHeight="1" x14ac:dyDescent="0.2">
      <c r="A70" s="113" t="s">
        <v>85</v>
      </c>
      <c r="B70" s="113">
        <v>53</v>
      </c>
      <c r="C70" s="38" t="s">
        <v>86</v>
      </c>
      <c r="D70" s="5">
        <v>77.349999999999994</v>
      </c>
      <c r="E70" s="20">
        <v>4208</v>
      </c>
      <c r="F70" s="20">
        <v>10397</v>
      </c>
      <c r="G70" s="6">
        <v>134.41</v>
      </c>
      <c r="H70" s="22">
        <f t="shared" si="1"/>
        <v>11216.015974492868</v>
      </c>
      <c r="I70" s="6">
        <v>50.11</v>
      </c>
      <c r="J70" s="17">
        <v>92009</v>
      </c>
      <c r="K70" s="20">
        <v>13789643</v>
      </c>
      <c r="L70" s="6">
        <v>17.829999999999998</v>
      </c>
      <c r="M70" s="20">
        <v>92009</v>
      </c>
      <c r="N70" s="5">
        <v>136</v>
      </c>
      <c r="O70" s="6">
        <v>149.87</v>
      </c>
      <c r="P70" s="6">
        <v>8.85</v>
      </c>
      <c r="Q70" s="7">
        <v>7</v>
      </c>
      <c r="R70" s="17">
        <v>24803032</v>
      </c>
      <c r="S70" s="6">
        <v>32.07</v>
      </c>
      <c r="T70" s="20">
        <v>81612</v>
      </c>
      <c r="U70" s="5">
        <v>226</v>
      </c>
      <c r="V70" s="8">
        <v>303.91000000000003</v>
      </c>
      <c r="W70" s="9">
        <v>441.21</v>
      </c>
      <c r="X70" s="7">
        <v>324</v>
      </c>
      <c r="Y70" s="17">
        <v>3623</v>
      </c>
    </row>
    <row r="71" spans="1:25" x14ac:dyDescent="0.2">
      <c r="A71" s="114" t="s">
        <v>85</v>
      </c>
      <c r="B71" s="114">
        <v>54</v>
      </c>
      <c r="C71" s="50" t="s">
        <v>87</v>
      </c>
      <c r="D71" s="51">
        <v>94.135999999999996</v>
      </c>
      <c r="E71" s="52">
        <v>3321</v>
      </c>
      <c r="F71" s="52">
        <v>14071</v>
      </c>
      <c r="G71" s="53">
        <v>149.47999999999999</v>
      </c>
      <c r="H71" s="54">
        <f t="shared" si="1"/>
        <v>11580.811087794642</v>
      </c>
      <c r="I71" s="53">
        <v>55.51</v>
      </c>
      <c r="J71" s="55">
        <v>98536</v>
      </c>
      <c r="K71" s="56">
        <v>14238144</v>
      </c>
      <c r="L71" s="57">
        <v>15.13</v>
      </c>
      <c r="M71" s="56">
        <v>98536</v>
      </c>
      <c r="N71" s="58">
        <v>132</v>
      </c>
      <c r="O71" s="57">
        <v>144.93</v>
      </c>
      <c r="P71" s="57">
        <v>7</v>
      </c>
      <c r="Q71" s="59">
        <v>5</v>
      </c>
      <c r="R71" s="55">
        <v>27644405</v>
      </c>
      <c r="S71" s="57">
        <v>29.37</v>
      </c>
      <c r="T71" s="56">
        <v>84465</v>
      </c>
      <c r="U71" s="58">
        <v>227</v>
      </c>
      <c r="V71" s="60">
        <v>331.81</v>
      </c>
      <c r="W71" s="61">
        <v>337.39</v>
      </c>
      <c r="X71" s="59">
        <v>219</v>
      </c>
      <c r="Y71" s="55">
        <v>5076</v>
      </c>
    </row>
    <row r="72" spans="1:25" x14ac:dyDescent="0.2">
      <c r="A72" s="113" t="s">
        <v>85</v>
      </c>
      <c r="B72" s="113">
        <v>55</v>
      </c>
      <c r="C72" s="38" t="s">
        <v>88</v>
      </c>
      <c r="D72" s="5">
        <v>90.545000000000002</v>
      </c>
      <c r="E72" s="20">
        <v>5775</v>
      </c>
      <c r="F72" s="20">
        <v>14668</v>
      </c>
      <c r="G72" s="6">
        <v>162</v>
      </c>
      <c r="H72" s="22">
        <f t="shared" si="1"/>
        <v>12320.826216387683</v>
      </c>
      <c r="I72" s="6">
        <v>55.57</v>
      </c>
      <c r="J72" s="17">
        <v>101729</v>
      </c>
      <c r="K72" s="20">
        <v>15147963</v>
      </c>
      <c r="L72" s="6">
        <v>16.73</v>
      </c>
      <c r="M72" s="20">
        <v>101729</v>
      </c>
      <c r="N72" s="5">
        <v>136</v>
      </c>
      <c r="O72" s="6">
        <v>148.91999999999999</v>
      </c>
      <c r="P72" s="6">
        <v>6.94</v>
      </c>
      <c r="Q72" s="7">
        <v>5</v>
      </c>
      <c r="R72" s="17">
        <v>25082889</v>
      </c>
      <c r="S72" s="6">
        <v>27.7</v>
      </c>
      <c r="T72" s="20">
        <v>87061</v>
      </c>
      <c r="U72" s="5">
        <v>220</v>
      </c>
      <c r="V72" s="8">
        <v>288.20999999999998</v>
      </c>
      <c r="W72" s="9">
        <v>343.34</v>
      </c>
      <c r="X72" s="7">
        <v>224</v>
      </c>
      <c r="Y72" s="17">
        <v>6002</v>
      </c>
    </row>
    <row r="73" spans="1:25" x14ac:dyDescent="0.2">
      <c r="A73" s="113" t="s">
        <v>85</v>
      </c>
      <c r="B73" s="113">
        <v>56</v>
      </c>
      <c r="C73" s="38" t="s">
        <v>89</v>
      </c>
      <c r="D73" s="5">
        <v>64.930000000000007</v>
      </c>
      <c r="E73" s="20">
        <v>11230</v>
      </c>
      <c r="F73" s="20">
        <v>16203</v>
      </c>
      <c r="G73" s="6">
        <v>249.55</v>
      </c>
      <c r="H73" s="22">
        <f t="shared" si="1"/>
        <v>9608.864054137588</v>
      </c>
      <c r="I73" s="6">
        <v>54.74</v>
      </c>
      <c r="J73" s="17">
        <v>81249</v>
      </c>
      <c r="K73" s="20">
        <v>11813714</v>
      </c>
      <c r="L73" s="6">
        <v>18.190000000000001</v>
      </c>
      <c r="M73" s="20">
        <v>81249</v>
      </c>
      <c r="N73" s="5">
        <v>133</v>
      </c>
      <c r="O73" s="6">
        <v>146.43</v>
      </c>
      <c r="P73" s="6">
        <v>5.01</v>
      </c>
      <c r="Q73" s="7">
        <v>4</v>
      </c>
      <c r="R73" s="17">
        <v>17575015</v>
      </c>
      <c r="S73" s="6">
        <v>27.07</v>
      </c>
      <c r="T73" s="20">
        <v>65046</v>
      </c>
      <c r="U73" s="5">
        <v>215</v>
      </c>
      <c r="V73" s="8">
        <v>272.26</v>
      </c>
      <c r="W73" s="9">
        <v>243.9</v>
      </c>
      <c r="X73" s="7">
        <v>175</v>
      </c>
      <c r="Y73" s="17">
        <v>6130</v>
      </c>
    </row>
    <row r="74" spans="1:25" x14ac:dyDescent="0.2">
      <c r="A74" s="113" t="s">
        <v>85</v>
      </c>
      <c r="B74" s="113">
        <v>57</v>
      </c>
      <c r="C74" s="38" t="s">
        <v>90</v>
      </c>
      <c r="D74" s="5">
        <v>88.308999999999997</v>
      </c>
      <c r="E74" s="20">
        <v>3805</v>
      </c>
      <c r="F74" s="20">
        <v>12857</v>
      </c>
      <c r="G74" s="6">
        <v>145.59</v>
      </c>
      <c r="H74" s="22">
        <f t="shared" si="1"/>
        <v>11889.075691767117</v>
      </c>
      <c r="I74" s="6">
        <v>50.05</v>
      </c>
      <c r="J74" s="17">
        <v>100116</v>
      </c>
      <c r="K74" s="20">
        <v>14617143</v>
      </c>
      <c r="L74" s="6">
        <v>16.55</v>
      </c>
      <c r="M74" s="20">
        <v>100116</v>
      </c>
      <c r="N74" s="5">
        <v>134</v>
      </c>
      <c r="O74" s="6">
        <v>146</v>
      </c>
      <c r="P74" s="6">
        <v>7.79</v>
      </c>
      <c r="Q74" s="7">
        <v>5</v>
      </c>
      <c r="R74" s="17">
        <v>29497060</v>
      </c>
      <c r="S74" s="6">
        <v>33.4</v>
      </c>
      <c r="T74" s="20">
        <v>87259</v>
      </c>
      <c r="U74" s="5">
        <v>234</v>
      </c>
      <c r="V74" s="8">
        <v>338.04</v>
      </c>
      <c r="W74" s="9">
        <v>378.06</v>
      </c>
      <c r="X74" s="7">
        <v>256</v>
      </c>
      <c r="Y74" s="17">
        <v>4182</v>
      </c>
    </row>
    <row r="75" spans="1:25" x14ac:dyDescent="0.2">
      <c r="A75" s="114" t="s">
        <v>85</v>
      </c>
      <c r="B75" s="114">
        <v>58</v>
      </c>
      <c r="C75" s="50" t="s">
        <v>91</v>
      </c>
      <c r="D75" s="51">
        <v>103.75</v>
      </c>
      <c r="E75" s="52">
        <v>655</v>
      </c>
      <c r="F75" s="52">
        <v>10969</v>
      </c>
      <c r="G75" s="53">
        <v>105.73</v>
      </c>
      <c r="H75" s="54">
        <f t="shared" si="1"/>
        <v>10070.945781074619</v>
      </c>
      <c r="I75" s="53">
        <v>64.569999999999993</v>
      </c>
      <c r="J75" s="55">
        <v>83022</v>
      </c>
      <c r="K75" s="56">
        <v>12381825</v>
      </c>
      <c r="L75" s="57">
        <v>11.93</v>
      </c>
      <c r="M75" s="56">
        <v>83022</v>
      </c>
      <c r="N75" s="58">
        <v>138</v>
      </c>
      <c r="O75" s="57">
        <v>149.13999999999999</v>
      </c>
      <c r="P75" s="57">
        <v>7.57</v>
      </c>
      <c r="Q75" s="59">
        <v>6</v>
      </c>
      <c r="R75" s="55">
        <v>24373443</v>
      </c>
      <c r="S75" s="57">
        <v>23.49</v>
      </c>
      <c r="T75" s="56">
        <v>72053</v>
      </c>
      <c r="U75" s="58">
        <v>204</v>
      </c>
      <c r="V75" s="60">
        <v>338.44</v>
      </c>
      <c r="W75" s="61">
        <v>375.27</v>
      </c>
      <c r="X75" s="59">
        <v>285</v>
      </c>
      <c r="Y75" s="55">
        <v>3622</v>
      </c>
    </row>
    <row r="76" spans="1:25" x14ac:dyDescent="0.2">
      <c r="A76" s="113" t="s">
        <v>85</v>
      </c>
      <c r="B76" s="113">
        <v>59</v>
      </c>
      <c r="C76" s="38" t="s">
        <v>92</v>
      </c>
      <c r="D76" s="5">
        <v>82.567999999999998</v>
      </c>
      <c r="E76" s="20">
        <v>3856</v>
      </c>
      <c r="F76" s="20">
        <v>10409</v>
      </c>
      <c r="G76" s="6">
        <v>126.07</v>
      </c>
      <c r="H76" s="22">
        <f t="shared" si="1"/>
        <v>10600.784897434647</v>
      </c>
      <c r="I76" s="6">
        <v>56.57</v>
      </c>
      <c r="J76" s="17">
        <v>87027</v>
      </c>
      <c r="K76" s="20">
        <v>13033241</v>
      </c>
      <c r="L76" s="6">
        <v>15.78</v>
      </c>
      <c r="M76" s="20">
        <v>87027</v>
      </c>
      <c r="N76" s="5">
        <v>137</v>
      </c>
      <c r="O76" s="6">
        <v>149.76</v>
      </c>
      <c r="P76" s="6">
        <v>8.36</v>
      </c>
      <c r="Q76" s="7">
        <v>6</v>
      </c>
      <c r="R76" s="17">
        <v>22826336</v>
      </c>
      <c r="S76" s="6">
        <v>27.65</v>
      </c>
      <c r="T76" s="20">
        <v>76618</v>
      </c>
      <c r="U76" s="5">
        <v>234</v>
      </c>
      <c r="V76" s="8">
        <v>297.99</v>
      </c>
      <c r="W76" s="9">
        <v>416.4</v>
      </c>
      <c r="X76" s="7">
        <v>314</v>
      </c>
      <c r="Y76" s="17">
        <v>3240</v>
      </c>
    </row>
    <row r="77" spans="1:25" x14ac:dyDescent="0.2">
      <c r="A77" s="113" t="s">
        <v>85</v>
      </c>
      <c r="B77" s="113">
        <v>60</v>
      </c>
      <c r="C77" s="38" t="s">
        <v>93</v>
      </c>
      <c r="D77" s="5">
        <v>322.334</v>
      </c>
      <c r="E77" s="20">
        <v>24196</v>
      </c>
      <c r="F77" s="20">
        <v>27158</v>
      </c>
      <c r="G77" s="6">
        <v>84.25</v>
      </c>
      <c r="H77" s="22">
        <f t="shared" si="1"/>
        <v>11989.328648349683</v>
      </c>
      <c r="I77" s="6">
        <v>82.13</v>
      </c>
      <c r="J77" s="17">
        <v>89931</v>
      </c>
      <c r="K77" s="20">
        <v>14740400</v>
      </c>
      <c r="L77" s="6">
        <v>4.57</v>
      </c>
      <c r="M77" s="20">
        <v>89931</v>
      </c>
      <c r="N77" s="5">
        <v>146</v>
      </c>
      <c r="O77" s="6">
        <v>163.92</v>
      </c>
      <c r="P77" s="6">
        <v>3.31</v>
      </c>
      <c r="Q77" s="7">
        <v>3</v>
      </c>
      <c r="R77" s="17">
        <v>42850486</v>
      </c>
      <c r="S77" s="6">
        <v>13.29</v>
      </c>
      <c r="T77" s="20">
        <v>62773</v>
      </c>
      <c r="U77" s="5">
        <v>519</v>
      </c>
      <c r="V77" s="8">
        <v>682.82</v>
      </c>
      <c r="W77" s="9">
        <v>180</v>
      </c>
      <c r="X77" s="7">
        <v>139</v>
      </c>
      <c r="Y77" s="17">
        <v>16459</v>
      </c>
    </row>
    <row r="78" spans="1:25" x14ac:dyDescent="0.2">
      <c r="A78" s="114" t="s">
        <v>85</v>
      </c>
      <c r="B78" s="114">
        <v>61</v>
      </c>
      <c r="C78" s="50" t="s">
        <v>94</v>
      </c>
      <c r="D78" s="51">
        <v>64.813000000000002</v>
      </c>
      <c r="E78" s="52">
        <v>2187</v>
      </c>
      <c r="F78" s="52">
        <v>10246</v>
      </c>
      <c r="G78" s="53">
        <v>158.09</v>
      </c>
      <c r="H78" s="54">
        <f t="shared" si="1"/>
        <v>11025.37536804776</v>
      </c>
      <c r="I78" s="53">
        <v>46.24</v>
      </c>
      <c r="J78" s="55">
        <v>92349</v>
      </c>
      <c r="K78" s="56">
        <v>13555258</v>
      </c>
      <c r="L78" s="57">
        <v>20.91</v>
      </c>
      <c r="M78" s="56">
        <v>92349</v>
      </c>
      <c r="N78" s="58">
        <v>135</v>
      </c>
      <c r="O78" s="57">
        <v>146.78</v>
      </c>
      <c r="P78" s="57">
        <v>9.01</v>
      </c>
      <c r="Q78" s="59">
        <v>7</v>
      </c>
      <c r="R78" s="55">
        <v>21288650</v>
      </c>
      <c r="S78" s="57">
        <v>32.85</v>
      </c>
      <c r="T78" s="56">
        <v>82103</v>
      </c>
      <c r="U78" s="58">
        <v>201</v>
      </c>
      <c r="V78" s="60">
        <v>259.29000000000002</v>
      </c>
      <c r="W78" s="61">
        <v>440.04</v>
      </c>
      <c r="X78" s="59">
        <v>333</v>
      </c>
      <c r="Y78" s="55">
        <v>3066</v>
      </c>
    </row>
    <row r="79" spans="1:25" x14ac:dyDescent="0.2">
      <c r="A79" s="114" t="s">
        <v>85</v>
      </c>
      <c r="B79" s="114">
        <v>62</v>
      </c>
      <c r="C79" s="50" t="s">
        <v>95</v>
      </c>
      <c r="D79" s="51">
        <v>91.373000000000005</v>
      </c>
      <c r="E79" s="52">
        <v>2252</v>
      </c>
      <c r="F79" s="52">
        <v>14908</v>
      </c>
      <c r="G79" s="53">
        <v>163.16</v>
      </c>
      <c r="H79" s="54">
        <f t="shared" si="1"/>
        <v>12011.188651928489</v>
      </c>
      <c r="I79" s="53">
        <v>53.44</v>
      </c>
      <c r="J79" s="55">
        <v>98757</v>
      </c>
      <c r="K79" s="56">
        <v>14767276</v>
      </c>
      <c r="L79" s="57">
        <v>16.16</v>
      </c>
      <c r="M79" s="56">
        <v>98757</v>
      </c>
      <c r="N79" s="58">
        <v>136</v>
      </c>
      <c r="O79" s="57">
        <v>149.53</v>
      </c>
      <c r="P79" s="57">
        <v>6.62</v>
      </c>
      <c r="Q79" s="59">
        <v>4</v>
      </c>
      <c r="R79" s="55">
        <v>27773460</v>
      </c>
      <c r="S79" s="57">
        <v>30.4</v>
      </c>
      <c r="T79" s="56">
        <v>83849</v>
      </c>
      <c r="U79" s="58">
        <v>239</v>
      </c>
      <c r="V79" s="60">
        <v>331.23</v>
      </c>
      <c r="W79" s="61">
        <v>329.27</v>
      </c>
      <c r="X79" s="59">
        <v>207</v>
      </c>
      <c r="Y79" s="55">
        <v>4689</v>
      </c>
    </row>
    <row r="80" spans="1:25" x14ac:dyDescent="0.2">
      <c r="A80" s="113" t="s">
        <v>85</v>
      </c>
      <c r="B80" s="113">
        <v>63</v>
      </c>
      <c r="C80" s="38" t="s">
        <v>96</v>
      </c>
      <c r="D80" s="5">
        <v>86.174999999999997</v>
      </c>
      <c r="E80" s="20">
        <v>13064</v>
      </c>
      <c r="F80" s="20">
        <v>16117</v>
      </c>
      <c r="G80" s="6">
        <v>187.03</v>
      </c>
      <c r="H80" s="22">
        <f t="shared" si="1"/>
        <v>9176.3432726562878</v>
      </c>
      <c r="I80" s="6">
        <v>67.760000000000005</v>
      </c>
      <c r="J80" s="17">
        <v>75831</v>
      </c>
      <c r="K80" s="20">
        <v>11281947</v>
      </c>
      <c r="L80" s="6">
        <v>13.09</v>
      </c>
      <c r="M80" s="20">
        <v>75831</v>
      </c>
      <c r="N80" s="5">
        <v>138</v>
      </c>
      <c r="O80" s="6">
        <v>148.78</v>
      </c>
      <c r="P80" s="6">
        <v>4.71</v>
      </c>
      <c r="Q80" s="7">
        <v>4</v>
      </c>
      <c r="R80" s="17">
        <v>16500989</v>
      </c>
      <c r="S80" s="6">
        <v>19.149999999999999</v>
      </c>
      <c r="T80" s="20">
        <v>59714</v>
      </c>
      <c r="U80" s="5">
        <v>219</v>
      </c>
      <c r="V80" s="8">
        <v>276.38</v>
      </c>
      <c r="W80" s="9">
        <v>232.44</v>
      </c>
      <c r="X80" s="7">
        <v>168</v>
      </c>
      <c r="Y80" s="17">
        <v>7551</v>
      </c>
    </row>
    <row r="81" spans="1:25" x14ac:dyDescent="0.2">
      <c r="A81" s="113" t="s">
        <v>85</v>
      </c>
      <c r="B81" s="113">
        <v>64</v>
      </c>
      <c r="C81" s="38" t="s">
        <v>97</v>
      </c>
      <c r="D81" s="5">
        <v>95.513000000000005</v>
      </c>
      <c r="E81" s="20">
        <v>8496</v>
      </c>
      <c r="F81" s="20">
        <v>13990</v>
      </c>
      <c r="G81" s="6">
        <v>146.47</v>
      </c>
      <c r="H81" s="22">
        <f t="shared" si="1"/>
        <v>11905.232378442568</v>
      </c>
      <c r="I81" s="6">
        <v>57</v>
      </c>
      <c r="J81" s="17">
        <v>97591</v>
      </c>
      <c r="K81" s="20">
        <v>14637007</v>
      </c>
      <c r="L81" s="6">
        <v>15.32</v>
      </c>
      <c r="M81" s="20">
        <v>97591</v>
      </c>
      <c r="N81" s="5">
        <v>136</v>
      </c>
      <c r="O81" s="6">
        <v>149.97999999999999</v>
      </c>
      <c r="P81" s="6">
        <v>6.98</v>
      </c>
      <c r="Q81" s="7">
        <v>5</v>
      </c>
      <c r="R81" s="17">
        <v>26434611</v>
      </c>
      <c r="S81" s="6">
        <v>27.68</v>
      </c>
      <c r="T81" s="20">
        <v>83601</v>
      </c>
      <c r="U81" s="5">
        <v>246</v>
      </c>
      <c r="V81" s="8">
        <v>316.2</v>
      </c>
      <c r="W81" s="9">
        <v>347.93</v>
      </c>
      <c r="X81" s="7">
        <v>244</v>
      </c>
      <c r="Y81" s="17">
        <v>6701</v>
      </c>
    </row>
    <row r="82" spans="1:25" x14ac:dyDescent="0.2">
      <c r="A82" s="114" t="s">
        <v>85</v>
      </c>
      <c r="B82" s="114">
        <v>65</v>
      </c>
      <c r="C82" s="50" t="s">
        <v>98</v>
      </c>
      <c r="D82" s="51">
        <v>96.427000000000007</v>
      </c>
      <c r="E82" s="52">
        <v>330</v>
      </c>
      <c r="F82" s="52">
        <v>12534</v>
      </c>
      <c r="G82" s="53">
        <v>129.97999999999999</v>
      </c>
      <c r="H82" s="54">
        <f t="shared" si="1"/>
        <v>12315.876889040717</v>
      </c>
      <c r="I82" s="53">
        <v>48.97</v>
      </c>
      <c r="J82" s="55">
        <v>103128</v>
      </c>
      <c r="K82" s="56">
        <v>15141878</v>
      </c>
      <c r="L82" s="57">
        <v>15.7</v>
      </c>
      <c r="M82" s="56">
        <v>103128</v>
      </c>
      <c r="N82" s="58">
        <v>134</v>
      </c>
      <c r="O82" s="57">
        <v>146.83000000000001</v>
      </c>
      <c r="P82" s="57">
        <v>8.23</v>
      </c>
      <c r="Q82" s="59">
        <v>6</v>
      </c>
      <c r="R82" s="55">
        <v>34064185</v>
      </c>
      <c r="S82" s="57">
        <v>35.33</v>
      </c>
      <c r="T82" s="56">
        <v>90594</v>
      </c>
      <c r="U82" s="58">
        <v>255</v>
      </c>
      <c r="V82" s="60">
        <v>378.37</v>
      </c>
      <c r="W82" s="61">
        <v>401.7</v>
      </c>
      <c r="X82" s="59">
        <v>284</v>
      </c>
      <c r="Y82" s="55">
        <v>3267</v>
      </c>
    </row>
    <row r="83" spans="1:25" x14ac:dyDescent="0.2">
      <c r="A83" s="114" t="s">
        <v>85</v>
      </c>
      <c r="B83" s="114">
        <v>66</v>
      </c>
      <c r="C83" s="50" t="s">
        <v>99</v>
      </c>
      <c r="D83" s="51">
        <v>75.391999999999996</v>
      </c>
      <c r="E83" s="52">
        <v>2649</v>
      </c>
      <c r="F83" s="52">
        <v>10912</v>
      </c>
      <c r="G83" s="53">
        <v>144.74</v>
      </c>
      <c r="H83" s="54">
        <f t="shared" si="1"/>
        <v>10875.897548517234</v>
      </c>
      <c r="I83" s="53">
        <v>54.61</v>
      </c>
      <c r="J83" s="55">
        <v>88438</v>
      </c>
      <c r="K83" s="56">
        <v>13371481</v>
      </c>
      <c r="L83" s="57">
        <v>17.739999999999998</v>
      </c>
      <c r="M83" s="56">
        <v>88438</v>
      </c>
      <c r="N83" s="58">
        <v>139</v>
      </c>
      <c r="O83" s="57">
        <v>151.19999999999999</v>
      </c>
      <c r="P83" s="57">
        <v>8.1</v>
      </c>
      <c r="Q83" s="59">
        <v>6</v>
      </c>
      <c r="R83" s="55">
        <v>20849815</v>
      </c>
      <c r="S83" s="57">
        <v>27.66</v>
      </c>
      <c r="T83" s="56">
        <v>77526</v>
      </c>
      <c r="U83" s="58">
        <v>202</v>
      </c>
      <c r="V83" s="60">
        <v>269.05</v>
      </c>
      <c r="W83" s="61">
        <v>407.49</v>
      </c>
      <c r="X83" s="59">
        <v>302</v>
      </c>
      <c r="Y83" s="55">
        <v>3154</v>
      </c>
    </row>
    <row r="84" spans="1:25" x14ac:dyDescent="0.2">
      <c r="A84" s="115" t="s">
        <v>85</v>
      </c>
      <c r="B84" s="115">
        <v>67</v>
      </c>
      <c r="C84" s="39" t="s">
        <v>100</v>
      </c>
      <c r="D84" s="10">
        <v>76.991</v>
      </c>
      <c r="E84" s="21">
        <v>7917</v>
      </c>
      <c r="F84" s="21">
        <v>13058</v>
      </c>
      <c r="G84" s="11">
        <v>169.6</v>
      </c>
      <c r="H84" s="19">
        <f t="shared" si="1"/>
        <v>10578.702031786313</v>
      </c>
      <c r="I84" s="11">
        <v>55.23</v>
      </c>
      <c r="J84" s="18">
        <v>88942</v>
      </c>
      <c r="K84" s="21">
        <v>13006091</v>
      </c>
      <c r="L84" s="11">
        <v>16.89</v>
      </c>
      <c r="M84" s="21">
        <v>88942</v>
      </c>
      <c r="N84" s="10">
        <v>135</v>
      </c>
      <c r="O84" s="11">
        <v>146.24</v>
      </c>
      <c r="P84" s="11">
        <v>6.81</v>
      </c>
      <c r="Q84" s="12">
        <v>5</v>
      </c>
      <c r="R84" s="18">
        <v>21466545</v>
      </c>
      <c r="S84" s="11">
        <v>27.88</v>
      </c>
      <c r="T84" s="21">
        <v>75884</v>
      </c>
      <c r="U84" s="10">
        <v>225</v>
      </c>
      <c r="V84" s="13">
        <v>282.94</v>
      </c>
      <c r="W84" s="14">
        <v>331.11</v>
      </c>
      <c r="X84" s="12">
        <v>237</v>
      </c>
      <c r="Y84" s="18">
        <v>5020</v>
      </c>
    </row>
    <row r="85" spans="1:25" ht="16" customHeight="1" x14ac:dyDescent="0.2">
      <c r="A85" s="113" t="s">
        <v>129</v>
      </c>
      <c r="B85" s="113">
        <v>68</v>
      </c>
      <c r="C85" s="38" t="s">
        <v>101</v>
      </c>
      <c r="D85" s="5">
        <v>126.869</v>
      </c>
      <c r="E85" s="20">
        <v>15497</v>
      </c>
      <c r="F85" s="20">
        <v>20971</v>
      </c>
      <c r="G85" s="6">
        <v>165.3</v>
      </c>
      <c r="H85" s="22">
        <f t="shared" si="1"/>
        <v>13854.819188912206</v>
      </c>
      <c r="I85" s="6">
        <v>65.56</v>
      </c>
      <c r="J85" s="17">
        <v>103127</v>
      </c>
      <c r="K85" s="20">
        <v>17033946</v>
      </c>
      <c r="L85" s="6">
        <v>13.43</v>
      </c>
      <c r="M85" s="20">
        <v>103127</v>
      </c>
      <c r="N85" s="5">
        <v>145</v>
      </c>
      <c r="O85" s="6">
        <v>165.18</v>
      </c>
      <c r="P85" s="6">
        <v>4.92</v>
      </c>
      <c r="Q85" s="7">
        <v>3</v>
      </c>
      <c r="R85" s="17">
        <v>26662630</v>
      </c>
      <c r="S85" s="6">
        <v>21.02</v>
      </c>
      <c r="T85" s="20">
        <v>82156</v>
      </c>
      <c r="U85" s="5">
        <v>226</v>
      </c>
      <c r="V85" s="8">
        <v>324.64999999999998</v>
      </c>
      <c r="W85" s="9">
        <v>269.86</v>
      </c>
      <c r="X85" s="7">
        <v>171</v>
      </c>
      <c r="Y85" s="17">
        <v>11069</v>
      </c>
    </row>
    <row r="86" spans="1:25" x14ac:dyDescent="0.2">
      <c r="A86" s="113" t="s">
        <v>129</v>
      </c>
      <c r="B86" s="113">
        <v>69</v>
      </c>
      <c r="C86" s="38" t="s">
        <v>102</v>
      </c>
      <c r="D86" s="5">
        <v>316.97500000000002</v>
      </c>
      <c r="E86" s="20">
        <v>9891</v>
      </c>
      <c r="F86" s="20">
        <v>23603</v>
      </c>
      <c r="G86" s="6">
        <v>74.459999999999994</v>
      </c>
      <c r="H86" s="22">
        <f t="shared" si="1"/>
        <v>17508.508613537651</v>
      </c>
      <c r="I86" s="6">
        <v>57.93</v>
      </c>
      <c r="J86" s="17">
        <v>138373</v>
      </c>
      <c r="K86" s="20">
        <v>21526011</v>
      </c>
      <c r="L86" s="6">
        <v>6.79</v>
      </c>
      <c r="M86" s="20">
        <v>138373</v>
      </c>
      <c r="N86" s="5">
        <v>140</v>
      </c>
      <c r="O86" s="6">
        <v>155.83000000000001</v>
      </c>
      <c r="P86" s="6">
        <v>5.86</v>
      </c>
      <c r="Q86" s="7">
        <v>4</v>
      </c>
      <c r="R86" s="17">
        <v>111827973</v>
      </c>
      <c r="S86" s="6">
        <v>35.28</v>
      </c>
      <c r="T86" s="20">
        <v>114770</v>
      </c>
      <c r="U86" s="5">
        <v>723</v>
      </c>
      <c r="V86" s="8">
        <v>978.53</v>
      </c>
      <c r="W86" s="9">
        <v>303.54000000000002</v>
      </c>
      <c r="X86" s="7">
        <v>187</v>
      </c>
      <c r="Y86" s="17">
        <v>9512</v>
      </c>
    </row>
    <row r="87" spans="1:25" x14ac:dyDescent="0.2">
      <c r="A87" s="114" t="s">
        <v>129</v>
      </c>
      <c r="B87" s="114">
        <v>70</v>
      </c>
      <c r="C87" s="50" t="s">
        <v>103</v>
      </c>
      <c r="D87" s="58">
        <v>265.54500000000002</v>
      </c>
      <c r="E87" s="56">
        <v>1899</v>
      </c>
      <c r="F87" s="56">
        <v>15260</v>
      </c>
      <c r="G87" s="57">
        <v>57.47</v>
      </c>
      <c r="H87" s="54">
        <f t="shared" si="1"/>
        <v>14751.092349486767</v>
      </c>
      <c r="I87" s="57">
        <v>52.21</v>
      </c>
      <c r="J87" s="55">
        <v>121416</v>
      </c>
      <c r="K87" s="56">
        <v>18135878</v>
      </c>
      <c r="L87" s="57">
        <v>6.83</v>
      </c>
      <c r="M87" s="56">
        <v>121416</v>
      </c>
      <c r="N87" s="58">
        <v>136</v>
      </c>
      <c r="O87" s="57">
        <v>149.69999999999999</v>
      </c>
      <c r="P87" s="57">
        <v>7.96</v>
      </c>
      <c r="Q87" s="59">
        <v>6</v>
      </c>
      <c r="R87" s="55">
        <v>108754957</v>
      </c>
      <c r="S87" s="57">
        <v>40.96</v>
      </c>
      <c r="T87" s="56">
        <v>106155</v>
      </c>
      <c r="U87" s="58">
        <v>726</v>
      </c>
      <c r="V87" s="60">
        <v>1030.93</v>
      </c>
      <c r="W87" s="61">
        <v>396.16</v>
      </c>
      <c r="X87" s="59">
        <v>288</v>
      </c>
      <c r="Y87" s="55">
        <v>5049</v>
      </c>
    </row>
    <row r="88" spans="1:25" x14ac:dyDescent="0.2">
      <c r="A88" s="113" t="s">
        <v>129</v>
      </c>
      <c r="B88" s="113">
        <v>71</v>
      </c>
      <c r="C88" s="38" t="s">
        <v>104</v>
      </c>
      <c r="D88" s="5">
        <v>185.376</v>
      </c>
      <c r="E88" s="20">
        <v>12354</v>
      </c>
      <c r="F88" s="20">
        <v>14469</v>
      </c>
      <c r="G88" s="6">
        <v>78.05</v>
      </c>
      <c r="H88" s="22">
        <f t="shared" si="1"/>
        <v>5635.9922242285238</v>
      </c>
      <c r="I88" s="6">
        <v>83.22</v>
      </c>
      <c r="J88" s="17">
        <v>49423</v>
      </c>
      <c r="K88" s="20">
        <v>6929227</v>
      </c>
      <c r="L88" s="6">
        <v>3.74</v>
      </c>
      <c r="M88" s="20">
        <v>49423</v>
      </c>
      <c r="N88" s="5">
        <v>129</v>
      </c>
      <c r="O88" s="6">
        <v>141</v>
      </c>
      <c r="P88" s="6">
        <v>3.42</v>
      </c>
      <c r="Q88" s="7">
        <v>3</v>
      </c>
      <c r="R88" s="17">
        <v>24177129</v>
      </c>
      <c r="S88" s="6">
        <v>13.04</v>
      </c>
      <c r="T88" s="20">
        <v>34954</v>
      </c>
      <c r="U88" s="5">
        <v>524</v>
      </c>
      <c r="V88" s="8">
        <v>695.24</v>
      </c>
      <c r="W88" s="9">
        <v>159.66999999999999</v>
      </c>
      <c r="X88" s="7">
        <v>124</v>
      </c>
      <c r="Y88" s="17">
        <v>3770</v>
      </c>
    </row>
    <row r="89" spans="1:25" x14ac:dyDescent="0.2">
      <c r="A89" s="116" t="s">
        <v>129</v>
      </c>
      <c r="B89" s="116">
        <v>72</v>
      </c>
      <c r="C89" s="63" t="s">
        <v>105</v>
      </c>
      <c r="D89" s="76">
        <v>299.78800000000001</v>
      </c>
      <c r="E89" s="77">
        <v>11715</v>
      </c>
      <c r="F89" s="77">
        <v>20264</v>
      </c>
      <c r="G89" s="78">
        <v>67.59</v>
      </c>
      <c r="H89" s="79">
        <f t="shared" si="1"/>
        <v>15759.600963024419</v>
      </c>
      <c r="I89" s="78">
        <v>61.79</v>
      </c>
      <c r="J89" s="80">
        <v>119985</v>
      </c>
      <c r="K89" s="77">
        <v>19375799</v>
      </c>
      <c r="L89" s="78">
        <v>6.46</v>
      </c>
      <c r="M89" s="77">
        <v>119985</v>
      </c>
      <c r="N89" s="76">
        <v>144</v>
      </c>
      <c r="O89" s="78">
        <v>161.51</v>
      </c>
      <c r="P89" s="78">
        <v>5.92</v>
      </c>
      <c r="Q89" s="81">
        <v>4</v>
      </c>
      <c r="R89" s="80">
        <v>95163115</v>
      </c>
      <c r="S89" s="78">
        <v>31.74</v>
      </c>
      <c r="T89" s="77">
        <v>99721</v>
      </c>
      <c r="U89" s="76">
        <v>738</v>
      </c>
      <c r="V89" s="82">
        <v>955.21</v>
      </c>
      <c r="W89" s="83">
        <v>317.79000000000002</v>
      </c>
      <c r="X89" s="81">
        <v>223</v>
      </c>
      <c r="Y89" s="80">
        <v>9310</v>
      </c>
    </row>
    <row r="90" spans="1:25" ht="16" customHeight="1" x14ac:dyDescent="0.2">
      <c r="A90" s="113" t="s">
        <v>106</v>
      </c>
      <c r="B90" s="113">
        <v>73</v>
      </c>
      <c r="C90" s="38" t="s">
        <v>107</v>
      </c>
      <c r="D90" s="5">
        <v>150.05000000000001</v>
      </c>
      <c r="E90" s="20">
        <v>5967</v>
      </c>
      <c r="F90" s="20">
        <v>12895</v>
      </c>
      <c r="G90" s="6">
        <v>85.94</v>
      </c>
      <c r="H90" s="22">
        <f t="shared" si="1"/>
        <v>11895.855090852894</v>
      </c>
      <c r="I90" s="6">
        <v>74.92</v>
      </c>
      <c r="J90" s="17">
        <v>97183</v>
      </c>
      <c r="K90" s="20">
        <v>14625478</v>
      </c>
      <c r="L90" s="6">
        <v>9.75</v>
      </c>
      <c r="M90" s="20">
        <v>97183</v>
      </c>
      <c r="N90" s="5">
        <v>137</v>
      </c>
      <c r="O90" s="6">
        <v>150.5</v>
      </c>
      <c r="P90" s="6">
        <v>7.54</v>
      </c>
      <c r="Q90" s="7">
        <v>6</v>
      </c>
      <c r="R90" s="17">
        <v>23002927</v>
      </c>
      <c r="S90" s="6">
        <v>15.33</v>
      </c>
      <c r="T90" s="20">
        <v>84288</v>
      </c>
      <c r="U90" s="5">
        <v>154</v>
      </c>
      <c r="V90" s="8">
        <v>272.95999999999998</v>
      </c>
      <c r="W90" s="9">
        <v>377.11</v>
      </c>
      <c r="X90" s="7">
        <v>277</v>
      </c>
      <c r="Y90" s="17">
        <v>4112</v>
      </c>
    </row>
    <row r="91" spans="1:25" x14ac:dyDescent="0.2">
      <c r="A91" s="116" t="s">
        <v>106</v>
      </c>
      <c r="B91" s="116">
        <v>74</v>
      </c>
      <c r="C91" s="63" t="s">
        <v>108</v>
      </c>
      <c r="D91" s="76">
        <v>99.093000000000004</v>
      </c>
      <c r="E91" s="77">
        <v>2628</v>
      </c>
      <c r="F91" s="77">
        <v>11117</v>
      </c>
      <c r="G91" s="78">
        <v>112.19</v>
      </c>
      <c r="H91" s="79">
        <f t="shared" si="1"/>
        <v>11160.733980772047</v>
      </c>
      <c r="I91" s="78">
        <v>67.44</v>
      </c>
      <c r="J91" s="80">
        <v>91520</v>
      </c>
      <c r="K91" s="77">
        <v>13721676</v>
      </c>
      <c r="L91" s="78">
        <v>13.85</v>
      </c>
      <c r="M91" s="77">
        <v>91520</v>
      </c>
      <c r="N91" s="76">
        <v>137</v>
      </c>
      <c r="O91" s="78">
        <v>149.94</v>
      </c>
      <c r="P91" s="78">
        <v>8.23</v>
      </c>
      <c r="Q91" s="81">
        <v>6</v>
      </c>
      <c r="R91" s="80">
        <v>18544765</v>
      </c>
      <c r="S91" s="78">
        <v>18.71</v>
      </c>
      <c r="T91" s="77">
        <v>80403</v>
      </c>
      <c r="U91" s="76">
        <v>136</v>
      </c>
      <c r="V91" s="82">
        <v>230.7</v>
      </c>
      <c r="W91" s="83">
        <v>410.46</v>
      </c>
      <c r="X91" s="81">
        <v>311</v>
      </c>
      <c r="Y91" s="80">
        <v>3080</v>
      </c>
    </row>
    <row r="92" spans="1:25" x14ac:dyDescent="0.2">
      <c r="A92" s="114" t="s">
        <v>109</v>
      </c>
      <c r="B92" s="114">
        <v>75</v>
      </c>
      <c r="C92" s="50" t="s">
        <v>110</v>
      </c>
      <c r="D92" s="58">
        <v>322.76499999999999</v>
      </c>
      <c r="E92" s="56">
        <v>19073</v>
      </c>
      <c r="F92" s="56">
        <v>48376</v>
      </c>
      <c r="G92" s="57">
        <v>149.88</v>
      </c>
      <c r="H92" s="54">
        <f t="shared" si="1"/>
        <v>21250.018707399995</v>
      </c>
      <c r="I92" s="57">
        <v>48.31</v>
      </c>
      <c r="J92" s="55">
        <v>183027</v>
      </c>
      <c r="K92" s="56">
        <v>26126048</v>
      </c>
      <c r="L92" s="57">
        <v>8.09</v>
      </c>
      <c r="M92" s="56">
        <v>183027</v>
      </c>
      <c r="N92" s="58">
        <v>117</v>
      </c>
      <c r="O92" s="57">
        <v>151.37</v>
      </c>
      <c r="P92" s="57">
        <v>3.78</v>
      </c>
      <c r="Q92" s="59">
        <v>3</v>
      </c>
      <c r="R92" s="55">
        <v>140719715</v>
      </c>
      <c r="S92" s="57">
        <v>43.6</v>
      </c>
      <c r="T92" s="56">
        <v>134651</v>
      </c>
      <c r="U92" s="58">
        <v>651</v>
      </c>
      <c r="V92" s="60">
        <v>1344.76</v>
      </c>
      <c r="W92" s="61">
        <v>190.13</v>
      </c>
      <c r="X92" s="59">
        <v>125</v>
      </c>
      <c r="Y92" s="55">
        <v>20304</v>
      </c>
    </row>
    <row r="93" spans="1:25" x14ac:dyDescent="0.2">
      <c r="A93" s="113" t="s">
        <v>109</v>
      </c>
      <c r="B93" s="113">
        <v>76</v>
      </c>
      <c r="C93" s="38" t="s">
        <v>111</v>
      </c>
      <c r="D93" s="5">
        <v>218.33199999999999</v>
      </c>
      <c r="E93" s="20">
        <v>9170</v>
      </c>
      <c r="F93" s="20">
        <v>13188</v>
      </c>
      <c r="G93" s="6">
        <v>60.4</v>
      </c>
      <c r="H93" s="22">
        <f t="shared" si="1"/>
        <v>9120.9498479007034</v>
      </c>
      <c r="I93" s="6">
        <v>74.7</v>
      </c>
      <c r="J93" s="17">
        <v>56036</v>
      </c>
      <c r="K93" s="20">
        <v>11213843</v>
      </c>
      <c r="L93" s="6">
        <v>5.14</v>
      </c>
      <c r="M93" s="20">
        <v>56036</v>
      </c>
      <c r="N93" s="5">
        <v>148</v>
      </c>
      <c r="O93" s="6">
        <v>200.13</v>
      </c>
      <c r="P93" s="6">
        <v>4.25</v>
      </c>
      <c r="Q93" s="7">
        <v>3</v>
      </c>
      <c r="R93" s="17">
        <v>44031328</v>
      </c>
      <c r="S93" s="6">
        <v>20.170000000000002</v>
      </c>
      <c r="T93" s="20">
        <v>42848</v>
      </c>
      <c r="U93" s="5">
        <v>139</v>
      </c>
      <c r="V93" s="8">
        <v>1028.29</v>
      </c>
      <c r="W93" s="9">
        <v>282.49</v>
      </c>
      <c r="X93" s="7">
        <v>207</v>
      </c>
      <c r="Y93" s="17">
        <v>3820</v>
      </c>
    </row>
    <row r="94" spans="1:25" x14ac:dyDescent="0.2">
      <c r="A94" s="113" t="s">
        <v>109</v>
      </c>
      <c r="B94" s="113">
        <v>77</v>
      </c>
      <c r="C94" s="38" t="s">
        <v>112</v>
      </c>
      <c r="D94" s="5">
        <v>49.07</v>
      </c>
      <c r="E94" s="20">
        <v>5264</v>
      </c>
      <c r="F94" s="20">
        <v>10175</v>
      </c>
      <c r="G94" s="6">
        <v>207.36</v>
      </c>
      <c r="H94" s="22">
        <f t="shared" si="1"/>
        <v>9449.1427130610191</v>
      </c>
      <c r="I94" s="6">
        <v>58.79</v>
      </c>
      <c r="J94" s="17">
        <v>61689</v>
      </c>
      <c r="K94" s="20">
        <v>11617343</v>
      </c>
      <c r="L94" s="6">
        <v>23.68</v>
      </c>
      <c r="M94" s="20">
        <v>61689</v>
      </c>
      <c r="N94" s="5">
        <v>135</v>
      </c>
      <c r="O94" s="6">
        <v>188.32</v>
      </c>
      <c r="P94" s="6">
        <v>6.06</v>
      </c>
      <c r="Q94" s="7">
        <v>4</v>
      </c>
      <c r="R94" s="17">
        <v>8602963</v>
      </c>
      <c r="S94" s="6">
        <v>17.53</v>
      </c>
      <c r="T94" s="20">
        <v>51514</v>
      </c>
      <c r="U94" s="5">
        <v>75</v>
      </c>
      <c r="V94" s="8">
        <v>167</v>
      </c>
      <c r="W94" s="9">
        <v>379.72</v>
      </c>
      <c r="X94" s="7">
        <v>270</v>
      </c>
      <c r="Y94" s="17">
        <v>4338</v>
      </c>
    </row>
    <row r="95" spans="1:25" x14ac:dyDescent="0.2">
      <c r="A95" s="114" t="s">
        <v>109</v>
      </c>
      <c r="B95" s="114">
        <v>78</v>
      </c>
      <c r="C95" s="50" t="s">
        <v>113</v>
      </c>
      <c r="D95" s="58">
        <v>63.524999999999999</v>
      </c>
      <c r="E95" s="56">
        <v>3153</v>
      </c>
      <c r="F95" s="56">
        <v>16380</v>
      </c>
      <c r="G95" s="57">
        <v>257.85000000000002</v>
      </c>
      <c r="H95" s="54">
        <f t="shared" si="1"/>
        <v>12727.710539586484</v>
      </c>
      <c r="I95" s="57">
        <v>53.15</v>
      </c>
      <c r="J95" s="55">
        <v>87853</v>
      </c>
      <c r="K95" s="56">
        <v>15648211</v>
      </c>
      <c r="L95" s="57">
        <v>24.63</v>
      </c>
      <c r="M95" s="56">
        <v>87853</v>
      </c>
      <c r="N95" s="58">
        <v>129</v>
      </c>
      <c r="O95" s="57">
        <v>178.15</v>
      </c>
      <c r="P95" s="57">
        <v>5.36</v>
      </c>
      <c r="Q95" s="59">
        <v>4</v>
      </c>
      <c r="R95" s="55">
        <v>14115451</v>
      </c>
      <c r="S95" s="57">
        <v>22.22</v>
      </c>
      <c r="T95" s="56">
        <v>71473</v>
      </c>
      <c r="U95" s="58">
        <v>83</v>
      </c>
      <c r="V95" s="60">
        <v>197.52</v>
      </c>
      <c r="W95" s="61">
        <v>317.58999999999997</v>
      </c>
      <c r="X95" s="59">
        <v>192</v>
      </c>
      <c r="Y95" s="55">
        <v>8108</v>
      </c>
    </row>
    <row r="96" spans="1:25" x14ac:dyDescent="0.2">
      <c r="A96" s="114" t="s">
        <v>109</v>
      </c>
      <c r="B96" s="114">
        <v>79</v>
      </c>
      <c r="C96" s="50" t="s">
        <v>114</v>
      </c>
      <c r="D96" s="58">
        <v>84.674000000000007</v>
      </c>
      <c r="E96" s="56">
        <v>606</v>
      </c>
      <c r="F96" s="56">
        <v>11004</v>
      </c>
      <c r="G96" s="57">
        <v>129.96</v>
      </c>
      <c r="H96" s="54">
        <f t="shared" si="1"/>
        <v>11176.446570038879</v>
      </c>
      <c r="I96" s="57">
        <v>46.62</v>
      </c>
      <c r="J96" s="55">
        <v>83458</v>
      </c>
      <c r="K96" s="56">
        <v>13740994</v>
      </c>
      <c r="L96" s="57">
        <v>16.23</v>
      </c>
      <c r="M96" s="56">
        <v>83458</v>
      </c>
      <c r="N96" s="58">
        <v>117</v>
      </c>
      <c r="O96" s="57">
        <v>164.65</v>
      </c>
      <c r="P96" s="57">
        <v>7.58</v>
      </c>
      <c r="Q96" s="59">
        <v>5</v>
      </c>
      <c r="R96" s="55">
        <v>31459182</v>
      </c>
      <c r="S96" s="57">
        <v>37.15</v>
      </c>
      <c r="T96" s="56">
        <v>72454</v>
      </c>
      <c r="U96" s="58">
        <v>58</v>
      </c>
      <c r="V96" s="60">
        <v>434.2</v>
      </c>
      <c r="W96" s="61">
        <v>415.25</v>
      </c>
      <c r="X96" s="59">
        <v>289</v>
      </c>
      <c r="Y96" s="55">
        <v>3756</v>
      </c>
    </row>
    <row r="97" spans="1:25" x14ac:dyDescent="0.2">
      <c r="A97" s="113" t="s">
        <v>109</v>
      </c>
      <c r="B97" s="113">
        <v>80</v>
      </c>
      <c r="C97" s="38" t="s">
        <v>115</v>
      </c>
      <c r="D97" s="5">
        <v>63.838999999999999</v>
      </c>
      <c r="E97" s="20">
        <v>166</v>
      </c>
      <c r="F97" s="20">
        <v>9831</v>
      </c>
      <c r="G97" s="6">
        <v>154</v>
      </c>
      <c r="H97" s="22">
        <f t="shared" si="1"/>
        <v>9913.2253184324836</v>
      </c>
      <c r="I97" s="6">
        <v>63.28</v>
      </c>
      <c r="J97" s="17">
        <v>61889</v>
      </c>
      <c r="K97" s="20">
        <v>12187914</v>
      </c>
      <c r="L97" s="6">
        <v>19.09</v>
      </c>
      <c r="M97" s="20">
        <v>61889</v>
      </c>
      <c r="N97" s="5">
        <v>137</v>
      </c>
      <c r="O97" s="6">
        <v>196.93</v>
      </c>
      <c r="P97" s="6">
        <v>6.3</v>
      </c>
      <c r="Q97" s="7">
        <v>4</v>
      </c>
      <c r="R97" s="17">
        <v>11252902</v>
      </c>
      <c r="S97" s="6">
        <v>17.63</v>
      </c>
      <c r="T97" s="20">
        <v>52058</v>
      </c>
      <c r="U97" s="5">
        <v>57</v>
      </c>
      <c r="V97" s="8">
        <v>216.16</v>
      </c>
      <c r="W97" s="9">
        <v>412.26</v>
      </c>
      <c r="X97" s="7">
        <v>296</v>
      </c>
      <c r="Y97" s="17">
        <v>3400</v>
      </c>
    </row>
    <row r="98" spans="1:25" x14ac:dyDescent="0.2">
      <c r="A98" s="115" t="s">
        <v>109</v>
      </c>
      <c r="B98" s="115">
        <v>81</v>
      </c>
      <c r="C98" s="39" t="s">
        <v>116</v>
      </c>
      <c r="D98" s="10">
        <v>75.495999999999995</v>
      </c>
      <c r="E98" s="21">
        <v>1772</v>
      </c>
      <c r="F98" s="21">
        <v>8813</v>
      </c>
      <c r="G98" s="11">
        <v>116.73</v>
      </c>
      <c r="H98" s="19">
        <f t="shared" si="1"/>
        <v>9293.6907260097942</v>
      </c>
      <c r="I98" s="11">
        <v>67.959999999999994</v>
      </c>
      <c r="J98" s="18">
        <v>53581</v>
      </c>
      <c r="K98" s="21">
        <v>11426221</v>
      </c>
      <c r="L98" s="11">
        <v>15.13</v>
      </c>
      <c r="M98" s="21">
        <v>53581</v>
      </c>
      <c r="N98" s="10">
        <v>147</v>
      </c>
      <c r="O98" s="11">
        <v>213.3</v>
      </c>
      <c r="P98" s="11">
        <v>6.08</v>
      </c>
      <c r="Q98" s="12">
        <v>4</v>
      </c>
      <c r="R98" s="18">
        <v>12762440</v>
      </c>
      <c r="S98" s="11">
        <v>16.899999999999999</v>
      </c>
      <c r="T98" s="21">
        <v>44768</v>
      </c>
      <c r="U98" s="10">
        <v>57</v>
      </c>
      <c r="V98" s="13">
        <v>285.39</v>
      </c>
      <c r="W98" s="14">
        <v>431.3</v>
      </c>
      <c r="X98" s="12">
        <v>322</v>
      </c>
      <c r="Y98" s="18">
        <v>3227</v>
      </c>
    </row>
  </sheetData>
  <mergeCells count="7">
    <mergeCell ref="A2:L3"/>
    <mergeCell ref="J9:Q10"/>
    <mergeCell ref="R9:V10"/>
    <mergeCell ref="W9:X10"/>
    <mergeCell ref="J40:Q41"/>
    <mergeCell ref="R40:V41"/>
    <mergeCell ref="W40:X41"/>
  </mergeCells>
  <pageMargins left="0.75" right="0.75" top="1" bottom="1" header="0.5" footer="0.5"/>
  <pageSetup paperSize="9" orientation="portrait" horizontalDpi="4294967292" verticalDpi="4294967292"/>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WTSI</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Bhavana Harsha</dc:creator>
  <cp:keywords/>
  <dc:description/>
  <cp:lastModifiedBy>Avril Coghlan</cp:lastModifiedBy>
  <cp:revision/>
  <dcterms:created xsi:type="dcterms:W3CDTF">2016-04-28T09:15:37Z</dcterms:created>
  <dcterms:modified xsi:type="dcterms:W3CDTF">2018-08-31T09:40:54Z</dcterms:modified>
  <cp:category/>
  <cp:contentStatus/>
</cp:coreProperties>
</file>