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Polyposis/PPAP/NG Submission/NG_06_2021/"/>
    </mc:Choice>
  </mc:AlternateContent>
  <xr:revisionPtr revIDLastSave="0" documentId="13_ncr:1_{566FE226-8E47-0A4A-AC3E-9AC5E1E0FABA}" xr6:coauthVersionLast="36" xr6:coauthVersionMax="36" xr10:uidLastSave="{00000000-0000-0000-0000-000000000000}"/>
  <bookViews>
    <workbookView xWindow="0" yWindow="0" windowWidth="38400" windowHeight="24000" xr2:uid="{96F9A4FD-3957-6B42-B331-A4A50663C5DD}"/>
  </bookViews>
  <sheets>
    <sheet name="Supplementary Table 1" sheetId="1" r:id="rId1"/>
    <sheet name="Supplementary Table 2" sheetId="2" r:id="rId2"/>
    <sheet name="Supplementary Table 3" sheetId="3" r:id="rId3"/>
  </sheets>
  <definedNames>
    <definedName name="_xlnm._FilterDatabase" localSheetId="1" hidden="1">'Supplementary Table 2'!$A$3:$R$204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11" i="1" l="1"/>
  <c r="U110" i="1"/>
  <c r="U109" i="1"/>
  <c r="U108" i="1"/>
  <c r="U107" i="1"/>
  <c r="U106" i="1"/>
  <c r="U105" i="1"/>
  <c r="U104" i="1"/>
  <c r="U102" i="1"/>
  <c r="U101" i="1"/>
  <c r="U100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3" i="1"/>
  <c r="U32" i="1"/>
  <c r="U31" i="1"/>
  <c r="U30" i="1"/>
  <c r="U29" i="1"/>
  <c r="U28" i="1"/>
  <c r="U27" i="1"/>
  <c r="U26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U5" i="1"/>
  <c r="U4" i="1"/>
  <c r="O204" i="2"/>
  <c r="M204" i="2"/>
  <c r="B204" i="2"/>
  <c r="C204" i="2" s="1"/>
  <c r="O203" i="2"/>
  <c r="M203" i="2"/>
  <c r="B203" i="2"/>
  <c r="C203" i="2" s="1"/>
  <c r="O202" i="2"/>
  <c r="M202" i="2"/>
  <c r="B202" i="2"/>
  <c r="C202" i="2" s="1"/>
  <c r="O201" i="2"/>
  <c r="M201" i="2"/>
  <c r="B201" i="2"/>
  <c r="C201" i="2" s="1"/>
</calcChain>
</file>

<file path=xl/sharedStrings.xml><?xml version="1.0" encoding="utf-8"?>
<sst xmlns="http://schemas.openxmlformats.org/spreadsheetml/2006/main" count="4389" uniqueCount="957">
  <si>
    <t>Gene</t>
  </si>
  <si>
    <t>Protein</t>
  </si>
  <si>
    <t>Effect</t>
  </si>
  <si>
    <t>Chrom</t>
  </si>
  <si>
    <t>Pos</t>
  </si>
  <si>
    <t>Ref</t>
  </si>
  <si>
    <t>Alt</t>
  </si>
  <si>
    <t>uid</t>
  </si>
  <si>
    <t>tissue</t>
  </si>
  <si>
    <t>KRAS</t>
  </si>
  <si>
    <t>p.G12D</t>
  </si>
  <si>
    <t>missense</t>
  </si>
  <si>
    <t>12</t>
  </si>
  <si>
    <t>C</t>
  </si>
  <si>
    <t>T</t>
  </si>
  <si>
    <t>12_25398284_C_T</t>
  </si>
  <si>
    <t>polyp crypt</t>
  </si>
  <si>
    <t>FBXW7</t>
  </si>
  <si>
    <t>p.R689W</t>
  </si>
  <si>
    <t>4</t>
  </si>
  <si>
    <t>G</t>
  </si>
  <si>
    <t>A</t>
  </si>
  <si>
    <t>4_153244092_G_A</t>
  </si>
  <si>
    <t>UBR5</t>
  </si>
  <si>
    <t>p.R633*</t>
  </si>
  <si>
    <t>nonsense</t>
  </si>
  <si>
    <t>8</t>
  </si>
  <si>
    <t>8_103326142_G_A</t>
  </si>
  <si>
    <t>ARID1A</t>
  </si>
  <si>
    <t>p.S607*</t>
  </si>
  <si>
    <t>1</t>
  </si>
  <si>
    <t>1_27059183_C_A</t>
  </si>
  <si>
    <t>intestinal crypt</t>
  </si>
  <si>
    <t>KDM6A</t>
  </si>
  <si>
    <t>p.E1052*</t>
  </si>
  <si>
    <t>X</t>
  </si>
  <si>
    <t>X_44941830_G_T</t>
  </si>
  <si>
    <t>CDK12</t>
  </si>
  <si>
    <t>p.E1069*</t>
  </si>
  <si>
    <t>17</t>
  </si>
  <si>
    <t>17_37681036_G_T</t>
  </si>
  <si>
    <t>APC</t>
  </si>
  <si>
    <t>p.E136*</t>
  </si>
  <si>
    <t>5</t>
  </si>
  <si>
    <t>5_112103071_G_T</t>
  </si>
  <si>
    <t>p.S117*</t>
  </si>
  <si>
    <t>5_112103015_C_A</t>
  </si>
  <si>
    <t>p.E984*</t>
  </si>
  <si>
    <t>5_112174241_G_T</t>
  </si>
  <si>
    <t>p.E1544*</t>
  </si>
  <si>
    <t>5_112175921_G_T</t>
  </si>
  <si>
    <t>BCOR</t>
  </si>
  <si>
    <t>p.E867*</t>
  </si>
  <si>
    <t>X_39932000_C_A</t>
  </si>
  <si>
    <t>p.E1257*</t>
  </si>
  <si>
    <t>5_112175060_G_T</t>
  </si>
  <si>
    <t>p.?</t>
  </si>
  <si>
    <t>ess_splice</t>
  </si>
  <si>
    <t>4_153247156_A_G</t>
  </si>
  <si>
    <t>KMT2C</t>
  </si>
  <si>
    <t>p.R3507*</t>
  </si>
  <si>
    <t>7</t>
  </si>
  <si>
    <t>7_151860143_G_A</t>
  </si>
  <si>
    <t>p.R14Q</t>
  </si>
  <si>
    <t>4_153332915_C_T</t>
  </si>
  <si>
    <t>p.R465C</t>
  </si>
  <si>
    <t>4_153249385_G_A</t>
  </si>
  <si>
    <t>PIK3R1</t>
  </si>
  <si>
    <t>p.R358*</t>
  </si>
  <si>
    <t>5_67588981_C_T</t>
  </si>
  <si>
    <t>NF1</t>
  </si>
  <si>
    <t>p.R1968*</t>
  </si>
  <si>
    <t>17_29661945_C_T</t>
  </si>
  <si>
    <t>p.E1474*</t>
  </si>
  <si>
    <t>8_103306002_C_A</t>
  </si>
  <si>
    <t>p.R876*</t>
  </si>
  <si>
    <t>5_112173917_C_T</t>
  </si>
  <si>
    <t>p.R1450*</t>
  </si>
  <si>
    <t>5_112175639_C_T</t>
  </si>
  <si>
    <t>polyp crypt / tumour</t>
  </si>
  <si>
    <t>p.E2222*</t>
  </si>
  <si>
    <t>8_103287814_C_A</t>
  </si>
  <si>
    <t>ATRX</t>
  </si>
  <si>
    <t>p.R2188*</t>
  </si>
  <si>
    <t>X_76813059_G_A</t>
  </si>
  <si>
    <t>TCF7L2</t>
  </si>
  <si>
    <t>p.R471C</t>
  </si>
  <si>
    <t>10</t>
  </si>
  <si>
    <t>10_114925333_C_T</t>
  </si>
  <si>
    <t>tumour</t>
  </si>
  <si>
    <t>ATM</t>
  </si>
  <si>
    <t>p.R250*</t>
  </si>
  <si>
    <t>11</t>
  </si>
  <si>
    <t>11_108115600_C_T</t>
  </si>
  <si>
    <t>p.R564*</t>
  </si>
  <si>
    <t>5_112164616_C_T</t>
  </si>
  <si>
    <t>BRAF</t>
  </si>
  <si>
    <t>p.D594G</t>
  </si>
  <si>
    <t>7_140453154_T_C</t>
  </si>
  <si>
    <t>AMER1</t>
  </si>
  <si>
    <t>p.E383*</t>
  </si>
  <si>
    <t>X_63412020_C_A</t>
  </si>
  <si>
    <t>p.E28*</t>
  </si>
  <si>
    <t>X_76972659_C_A</t>
  </si>
  <si>
    <t>p.R224*</t>
  </si>
  <si>
    <t>4_153268138_G_A</t>
  </si>
  <si>
    <t>STAG2</t>
  </si>
  <si>
    <t>X_123185195_G_T</t>
  </si>
  <si>
    <t>ERBB3</t>
  </si>
  <si>
    <t>p.A232V</t>
  </si>
  <si>
    <t>12_56481660_C_T</t>
  </si>
  <si>
    <t>PTEN</t>
  </si>
  <si>
    <t>p.R130Q</t>
  </si>
  <si>
    <t>10_89692905_G_A</t>
  </si>
  <si>
    <t>endometrium</t>
  </si>
  <si>
    <t>p.R173C</t>
  </si>
  <si>
    <t>10_89711899_C_T</t>
  </si>
  <si>
    <t>PIK3CA</t>
  </si>
  <si>
    <t>p.R88Q</t>
  </si>
  <si>
    <t>3</t>
  </si>
  <si>
    <t>3_178916876_G_A</t>
  </si>
  <si>
    <t>p.R93Q</t>
  </si>
  <si>
    <t>3_178916891_G_A</t>
  </si>
  <si>
    <t>p.D350N</t>
  </si>
  <si>
    <t>3_178921566_G_A</t>
  </si>
  <si>
    <t>p.R93W</t>
  </si>
  <si>
    <t>3_178916890_C_T</t>
  </si>
  <si>
    <t>TP53</t>
  </si>
  <si>
    <t>p.R273C</t>
  </si>
  <si>
    <t>17_7577121_G_A</t>
  </si>
  <si>
    <t>p.R534*</t>
  </si>
  <si>
    <t>5_67591007_C_T</t>
  </si>
  <si>
    <t>DDX3X</t>
  </si>
  <si>
    <t>p.T532M</t>
  </si>
  <si>
    <t>X_41205855_C_T</t>
  </si>
  <si>
    <t>p.R348*</t>
  </si>
  <si>
    <t>5_67588951_C_T</t>
  </si>
  <si>
    <t>p.R461*</t>
  </si>
  <si>
    <t>5_67589618_C_T</t>
  </si>
  <si>
    <t>p.R1875*</t>
  </si>
  <si>
    <t>11_108175528_C_T</t>
  </si>
  <si>
    <t>p.R108H</t>
  </si>
  <si>
    <t>3_178916936_G_A</t>
  </si>
  <si>
    <t>p.Y1021C</t>
  </si>
  <si>
    <t>3_178952007_A_G</t>
  </si>
  <si>
    <t>ZFHX3</t>
  </si>
  <si>
    <t>p.W2289*</t>
  </si>
  <si>
    <t>16</t>
  </si>
  <si>
    <t>16_72829715_C_T</t>
  </si>
  <si>
    <t>p.I493fs*3</t>
  </si>
  <si>
    <t>frameshift</t>
  </si>
  <si>
    <t>TA</t>
  </si>
  <si>
    <t>5_67590410_T_TA</t>
  </si>
  <si>
    <t>ARID2</t>
  </si>
  <si>
    <t>p.E1761fs*6</t>
  </si>
  <si>
    <t>GA</t>
  </si>
  <si>
    <t>12_46287416_G_GA</t>
  </si>
  <si>
    <t>p.T1556fs*3</t>
  </si>
  <si>
    <t>5_112175951_G_GA</t>
  </si>
  <si>
    <t>p.S2816fs*6</t>
  </si>
  <si>
    <t>AT</t>
  </si>
  <si>
    <t>7_151874092_A_AT</t>
  </si>
  <si>
    <t>p.N688fs*52</t>
  </si>
  <si>
    <t>X_39932535_A_AT</t>
  </si>
  <si>
    <t>p.S174fs*1</t>
  </si>
  <si>
    <t>X_63412647_T_TA</t>
  </si>
  <si>
    <t>p.S1148fs*9</t>
  </si>
  <si>
    <t>AG</t>
  </si>
  <si>
    <t>7_151919143_AG_A</t>
  </si>
  <si>
    <t>p.Y210fs*1</t>
  </si>
  <si>
    <t>17_37618952_T_TA</t>
  </si>
  <si>
    <t>p.G2250fs*5</t>
  </si>
  <si>
    <t>5_112178032_T_TA</t>
  </si>
  <si>
    <t>SETD2</t>
  </si>
  <si>
    <t>p.S1350fs*6</t>
  </si>
  <si>
    <t>3_47162077_G_GA</t>
  </si>
  <si>
    <t>p.M2364fs*8</t>
  </si>
  <si>
    <t>5_112178376_G_GA</t>
  </si>
  <si>
    <t>p.E33fs*6</t>
  </si>
  <si>
    <t>AGCAGCGGGAGGAGGCGGGGGGCGAGGCGGCGGCGGCG</t>
  </si>
  <si>
    <t>1_27022983_AGCAGCGGGAGGAGGCGGGGGGCGAGGCGGCGGCGGCG_A</t>
  </si>
  <si>
    <t>KMT2D</t>
  </si>
  <si>
    <t>p.F2739fs*30</t>
  </si>
  <si>
    <t>12_49433232_A_AG</t>
  </si>
  <si>
    <t>GATA3</t>
  </si>
  <si>
    <t>p.S237fs*29</t>
  </si>
  <si>
    <t>TC</t>
  </si>
  <si>
    <t>10_8100727_TC_T</t>
  </si>
  <si>
    <t>sample</t>
  </si>
  <si>
    <t>block</t>
  </si>
  <si>
    <t>individual</t>
  </si>
  <si>
    <t>age</t>
  </si>
  <si>
    <t>sex</t>
  </si>
  <si>
    <t>germline_mutation</t>
  </si>
  <si>
    <t>sample_type</t>
  </si>
  <si>
    <t>site</t>
  </si>
  <si>
    <t>library_prep</t>
  </si>
  <si>
    <t>coverage</t>
  </si>
  <si>
    <t>median_vaf</t>
  </si>
  <si>
    <t>SBStotal</t>
  </si>
  <si>
    <t>SBSrate</t>
  </si>
  <si>
    <t>IDtotal</t>
  </si>
  <si>
    <t>IDrate</t>
  </si>
  <si>
    <t>SVtotal</t>
  </si>
  <si>
    <t>CNAtotal</t>
  </si>
  <si>
    <t>telomere_content</t>
  </si>
  <si>
    <t>PD44580a_lo0002</t>
  </si>
  <si>
    <t>PD44580a</t>
  </si>
  <si>
    <t>PD44580</t>
  </si>
  <si>
    <t>male</t>
  </si>
  <si>
    <t>POLE L424V</t>
  </si>
  <si>
    <t>colon transverse</t>
  </si>
  <si>
    <t>low-input/LCM</t>
  </si>
  <si>
    <t>37</t>
  </si>
  <si>
    <t>0.47</t>
  </si>
  <si>
    <t>125</t>
  </si>
  <si>
    <t>PD44580a_lo0003</t>
  </si>
  <si>
    <t>22</t>
  </si>
  <si>
    <t>0.43</t>
  </si>
  <si>
    <t>308</t>
  </si>
  <si>
    <t>PD44580a_lo0004</t>
  </si>
  <si>
    <t>26</t>
  </si>
  <si>
    <t>207</t>
  </si>
  <si>
    <t>PD44580a_lo0005</t>
  </si>
  <si>
    <t>45</t>
  </si>
  <si>
    <t>204</t>
  </si>
  <si>
    <t>PD44580a_lo0006</t>
  </si>
  <si>
    <t>36</t>
  </si>
  <si>
    <t>0.37</t>
  </si>
  <si>
    <t>233</t>
  </si>
  <si>
    <t>PD44580a_lo0010</t>
  </si>
  <si>
    <t>0.48</t>
  </si>
  <si>
    <t>251</t>
  </si>
  <si>
    <t>PD44580a_lo0011</t>
  </si>
  <si>
    <t>32</t>
  </si>
  <si>
    <t>0.42</t>
  </si>
  <si>
    <t>212</t>
  </si>
  <si>
    <t>PD44580a_lo0017</t>
  </si>
  <si>
    <t>24</t>
  </si>
  <si>
    <t>0.45</t>
  </si>
  <si>
    <t>PD44580b_lo0001</t>
  </si>
  <si>
    <t>PD44580b</t>
  </si>
  <si>
    <t>42</t>
  </si>
  <si>
    <t>0.4</t>
  </si>
  <si>
    <t>352</t>
  </si>
  <si>
    <t>PD44580b_lo0002</t>
  </si>
  <si>
    <t>35</t>
  </si>
  <si>
    <t>0.46</t>
  </si>
  <si>
    <t>424</t>
  </si>
  <si>
    <t>PD44580b_lo0004</t>
  </si>
  <si>
    <t>33</t>
  </si>
  <si>
    <t>355</t>
  </si>
  <si>
    <t>PD44580b_lo0005</t>
  </si>
  <si>
    <t>29</t>
  </si>
  <si>
    <t>414</t>
  </si>
  <si>
    <t>PD44580b_lo0006</t>
  </si>
  <si>
    <t>391</t>
  </si>
  <si>
    <t>PD44580c_lo0004</t>
  </si>
  <si>
    <t>PD44580c</t>
  </si>
  <si>
    <t>44</t>
  </si>
  <si>
    <t>319</t>
  </si>
  <si>
    <t>PD44580c_lo0005</t>
  </si>
  <si>
    <t>190</t>
  </si>
  <si>
    <t>PD44580c_lo0006</t>
  </si>
  <si>
    <t>189</t>
  </si>
  <si>
    <t>PD44580c_lo0007</t>
  </si>
  <si>
    <t>296</t>
  </si>
  <si>
    <t>PD44580c_lo0008</t>
  </si>
  <si>
    <t>0.49</t>
  </si>
  <si>
    <t>323</t>
  </si>
  <si>
    <t>PD44580d</t>
  </si>
  <si>
    <t>blood</t>
  </si>
  <si>
    <t>other</t>
  </si>
  <si>
    <t>standard</t>
  </si>
  <si>
    <t>0.32</t>
  </si>
  <si>
    <t>120</t>
  </si>
  <si>
    <t>PD44580e</t>
  </si>
  <si>
    <t>53</t>
  </si>
  <si>
    <t>0.14</t>
  </si>
  <si>
    <t>277</t>
  </si>
  <si>
    <t>PD44580f</t>
  </si>
  <si>
    <t>sperm</t>
  </si>
  <si>
    <t>41</t>
  </si>
  <si>
    <t>0.21</t>
  </si>
  <si>
    <t>573</t>
  </si>
  <si>
    <t>PD44580f_duplex</t>
  </si>
  <si>
    <t>modified duplex</t>
  </si>
  <si>
    <t>NA</t>
  </si>
  <si>
    <t>PD44581c</t>
  </si>
  <si>
    <t>PD44581</t>
  </si>
  <si>
    <t>female</t>
  </si>
  <si>
    <t>POLD1 S478N</t>
  </si>
  <si>
    <t>19</t>
  </si>
  <si>
    <t>0.25</t>
  </si>
  <si>
    <t>155</t>
  </si>
  <si>
    <t>PD44581b_lo0001</t>
  </si>
  <si>
    <t>PD44581b</t>
  </si>
  <si>
    <t>colon left</t>
  </si>
  <si>
    <t>427</t>
  </si>
  <si>
    <t>PD44581b_lo0003</t>
  </si>
  <si>
    <t>31</t>
  </si>
  <si>
    <t>529</t>
  </si>
  <si>
    <t>PD44581b_lo0005</t>
  </si>
  <si>
    <t>38</t>
  </si>
  <si>
    <t>440</t>
  </si>
  <si>
    <t>PD44581b_lo0006</t>
  </si>
  <si>
    <t>0.44</t>
  </si>
  <si>
    <t>453</t>
  </si>
  <si>
    <t>PD44581b_lo0007</t>
  </si>
  <si>
    <t>367</t>
  </si>
  <si>
    <t>PD44581b_lo0008</t>
  </si>
  <si>
    <t>796</t>
  </si>
  <si>
    <t>PD44582b_lo0001</t>
  </si>
  <si>
    <t>PD44582b</t>
  </si>
  <si>
    <t>PD44582</t>
  </si>
  <si>
    <t>40</t>
  </si>
  <si>
    <t>564</t>
  </si>
  <si>
    <t>PD44582b_lo0003</t>
  </si>
  <si>
    <t>504</t>
  </si>
  <si>
    <t>PD44582b_lo0004</t>
  </si>
  <si>
    <t>585</t>
  </si>
  <si>
    <t>PD44582b_lo0005</t>
  </si>
  <si>
    <t>473</t>
  </si>
  <si>
    <t>PD44582b_lo0006</t>
  </si>
  <si>
    <t>28</t>
  </si>
  <si>
    <t>583</t>
  </si>
  <si>
    <t>PD44582b_lo0007</t>
  </si>
  <si>
    <t>0.35</t>
  </si>
  <si>
    <t>516</t>
  </si>
  <si>
    <t>PD44582d</t>
  </si>
  <si>
    <t>0.13</t>
  </si>
  <si>
    <t>PD44582e</t>
  </si>
  <si>
    <t>0.26</t>
  </si>
  <si>
    <t>830</t>
  </si>
  <si>
    <t>PD44582e_duplex</t>
  </si>
  <si>
    <t>PD44584a_lo0005</t>
  </si>
  <si>
    <t>PD44584a</t>
  </si>
  <si>
    <t>PD44584</t>
  </si>
  <si>
    <t>284</t>
  </si>
  <si>
    <t>PD44584a_lo0006</t>
  </si>
  <si>
    <t>145</t>
  </si>
  <si>
    <t>PD44584a_lo0007</t>
  </si>
  <si>
    <t>315</t>
  </si>
  <si>
    <t>PD44584a_lo0008</t>
  </si>
  <si>
    <t>197</t>
  </si>
  <si>
    <t>PD44584a_lo0009</t>
  </si>
  <si>
    <t>221</t>
  </si>
  <si>
    <t>PD44584a_lo0010</t>
  </si>
  <si>
    <t>248</t>
  </si>
  <si>
    <t>PD44584a_lo0011</t>
  </si>
  <si>
    <t>264</t>
  </si>
  <si>
    <t>PD44584a_lo0012</t>
  </si>
  <si>
    <t>320</t>
  </si>
  <si>
    <t>PD44584a_lo0013</t>
  </si>
  <si>
    <t>223</t>
  </si>
  <si>
    <t>PD44584c_lo0001</t>
  </si>
  <si>
    <t>PD44584c</t>
  </si>
  <si>
    <t>146</t>
  </si>
  <si>
    <t>PD44584c_lo0002</t>
  </si>
  <si>
    <t>43</t>
  </si>
  <si>
    <t>188</t>
  </si>
  <si>
    <t>PD44584c_lo0003</t>
  </si>
  <si>
    <t>164</t>
  </si>
  <si>
    <t>PD44584c_lo0008</t>
  </si>
  <si>
    <t>286</t>
  </si>
  <si>
    <t>PD44584c_lo0010</t>
  </si>
  <si>
    <t>39</t>
  </si>
  <si>
    <t>217</t>
  </si>
  <si>
    <t>PD44584d_lo0001</t>
  </si>
  <si>
    <t>PD44584d</t>
  </si>
  <si>
    <t>148</t>
  </si>
  <si>
    <t>PD44584d_lo0002</t>
  </si>
  <si>
    <t>100</t>
  </si>
  <si>
    <t>PD44584d_lo0003</t>
  </si>
  <si>
    <t>113</t>
  </si>
  <si>
    <t>PD44584e</t>
  </si>
  <si>
    <t>0.19</t>
  </si>
  <si>
    <t>PD44584e_duplex</t>
  </si>
  <si>
    <t>PD44585b_lo0004</t>
  </si>
  <si>
    <t>PD44585b</t>
  </si>
  <si>
    <t>PD44585</t>
  </si>
  <si>
    <t>colon right</t>
  </si>
  <si>
    <t>349</t>
  </si>
  <si>
    <t>PD44585b_lo0005</t>
  </si>
  <si>
    <t>499</t>
  </si>
  <si>
    <t>PD44585b_lo0006</t>
  </si>
  <si>
    <t>0.39</t>
  </si>
  <si>
    <t>314</t>
  </si>
  <si>
    <t>PD44585b_lo0009</t>
  </si>
  <si>
    <t>443</t>
  </si>
  <si>
    <t>PD44585b_lo0010</t>
  </si>
  <si>
    <t>482</t>
  </si>
  <si>
    <t>PD44585b_lo0011</t>
  </si>
  <si>
    <t>46</t>
  </si>
  <si>
    <t>PD44585d</t>
  </si>
  <si>
    <t>0.16</t>
  </si>
  <si>
    <t>273</t>
  </si>
  <si>
    <t>PD44586b_lo0001</t>
  </si>
  <si>
    <t>PD44586b</t>
  </si>
  <si>
    <t>PD44586</t>
  </si>
  <si>
    <t>PD44586b_lo0002</t>
  </si>
  <si>
    <t>227</t>
  </si>
  <si>
    <t>PD44586b_lo0003</t>
  </si>
  <si>
    <t>647</t>
  </si>
  <si>
    <t>PD44586b_lo0006</t>
  </si>
  <si>
    <t>541</t>
  </si>
  <si>
    <t>PD44586b_lo0007</t>
  </si>
  <si>
    <t>PD44586c</t>
  </si>
  <si>
    <t>0.23</t>
  </si>
  <si>
    <t>162</t>
  </si>
  <si>
    <t>PD44586d</t>
  </si>
  <si>
    <t>0.15</t>
  </si>
  <si>
    <t>262</t>
  </si>
  <si>
    <t>PD44587b_lo0001</t>
  </si>
  <si>
    <t>PD44587b</t>
  </si>
  <si>
    <t>PD44587</t>
  </si>
  <si>
    <t>229</t>
  </si>
  <si>
    <t>PD44587b_lo0002</t>
  </si>
  <si>
    <t>34</t>
  </si>
  <si>
    <t>216</t>
  </si>
  <si>
    <t>PD44587b_lo0003</t>
  </si>
  <si>
    <t>25</t>
  </si>
  <si>
    <t>219</t>
  </si>
  <si>
    <t>PD44587b_lo0004</t>
  </si>
  <si>
    <t>147</t>
  </si>
  <si>
    <t>PD44587b_lo0005</t>
  </si>
  <si>
    <t>179</t>
  </si>
  <si>
    <t>PD44587b_lo0006</t>
  </si>
  <si>
    <t>285</t>
  </si>
  <si>
    <t>PD44587b_lo0007</t>
  </si>
  <si>
    <t>0.38</t>
  </si>
  <si>
    <t>255</t>
  </si>
  <si>
    <t>PD44587b_lo0008</t>
  </si>
  <si>
    <t>PD44587c</t>
  </si>
  <si>
    <t>23</t>
  </si>
  <si>
    <t>0.28</t>
  </si>
  <si>
    <t>182</t>
  </si>
  <si>
    <t>PD44587d</t>
  </si>
  <si>
    <t>PD44588b_lo0001</t>
  </si>
  <si>
    <t>PD44588b</t>
  </si>
  <si>
    <t>PD44588</t>
  </si>
  <si>
    <t>POLD1 L474P</t>
  </si>
  <si>
    <t>21</t>
  </si>
  <si>
    <t>244</t>
  </si>
  <si>
    <t>PD44588b_lo0002</t>
  </si>
  <si>
    <t>27</t>
  </si>
  <si>
    <t>249</t>
  </si>
  <si>
    <t>PD44588b_lo0003</t>
  </si>
  <si>
    <t>PD44588b_lo0004</t>
  </si>
  <si>
    <t>295</t>
  </si>
  <si>
    <t>PD44588b_lo0005</t>
  </si>
  <si>
    <t>PD44588b_lo0006</t>
  </si>
  <si>
    <t>283</t>
  </si>
  <si>
    <t>PD44588b_lo0007</t>
  </si>
  <si>
    <t>276</t>
  </si>
  <si>
    <t>PD44588b_lo0008</t>
  </si>
  <si>
    <t>279</t>
  </si>
  <si>
    <t>PD44588c</t>
  </si>
  <si>
    <t>0.18</t>
  </si>
  <si>
    <t>275</t>
  </si>
  <si>
    <t>PD44589c_lo0003</t>
  </si>
  <si>
    <t>PD44589c</t>
  </si>
  <si>
    <t>PD44589</t>
  </si>
  <si>
    <t>PD44589c_lo0005</t>
  </si>
  <si>
    <t>310</t>
  </si>
  <si>
    <t>PD44589c_lo0009</t>
  </si>
  <si>
    <t>225</t>
  </si>
  <si>
    <t>PD44589c_lo0010</t>
  </si>
  <si>
    <t>PD44589d_lo0001</t>
  </si>
  <si>
    <t>PD44589d</t>
  </si>
  <si>
    <t>195</t>
  </si>
  <si>
    <t>PD44589d_lo0004</t>
  </si>
  <si>
    <t>199</t>
  </si>
  <si>
    <t>PD44589d_lo0005</t>
  </si>
  <si>
    <t>PD44589d_lo0007</t>
  </si>
  <si>
    <t>198</t>
  </si>
  <si>
    <t>PD44589d_lo0008</t>
  </si>
  <si>
    <t>PD44589e_lo0001</t>
  </si>
  <si>
    <t>PD44589e</t>
  </si>
  <si>
    <t>tumour sample</t>
  </si>
  <si>
    <t>186</t>
  </si>
  <si>
    <t>PD44589e_lo0004</t>
  </si>
  <si>
    <t>169</t>
  </si>
  <si>
    <t>PD44589e_lo0005</t>
  </si>
  <si>
    <t>166</t>
  </si>
  <si>
    <t>PD44589e_lo0007</t>
  </si>
  <si>
    <t>PD44589e_lo0008</t>
  </si>
  <si>
    <t>191</t>
  </si>
  <si>
    <t>PD44589f_lo0001</t>
  </si>
  <si>
    <t>PD44589f</t>
  </si>
  <si>
    <t>endometrium gland</t>
  </si>
  <si>
    <t>256</t>
  </si>
  <si>
    <t>PD44589f_lo0002</t>
  </si>
  <si>
    <t>13</t>
  </si>
  <si>
    <t>0.5</t>
  </si>
  <si>
    <t>341</t>
  </si>
  <si>
    <t>PD44589f_lo0003</t>
  </si>
  <si>
    <t>9</t>
  </si>
  <si>
    <t>365</t>
  </si>
  <si>
    <t>PD44589f_lo0006</t>
  </si>
  <si>
    <t>460</t>
  </si>
  <si>
    <t>PD44589f_lo0008</t>
  </si>
  <si>
    <t>18</t>
  </si>
  <si>
    <t>0.27</t>
  </si>
  <si>
    <t>311</t>
  </si>
  <si>
    <t>PD44589f_lo0009</t>
  </si>
  <si>
    <t>415</t>
  </si>
  <si>
    <t>PD44589f_lo0010</t>
  </si>
  <si>
    <t>377</t>
  </si>
  <si>
    <t>PD44589f_lo0011</t>
  </si>
  <si>
    <t>405</t>
  </si>
  <si>
    <t>PD44589f_lo0012</t>
  </si>
  <si>
    <t>15</t>
  </si>
  <si>
    <t>421</t>
  </si>
  <si>
    <t>PD44589f_lo0013</t>
  </si>
  <si>
    <t>241</t>
  </si>
  <si>
    <t>PD44589f_lo0015</t>
  </si>
  <si>
    <t>433</t>
  </si>
  <si>
    <t>PD44589f_lo0019</t>
  </si>
  <si>
    <t>0.41</t>
  </si>
  <si>
    <t>274</t>
  </si>
  <si>
    <t>PD44589e_lo0009</t>
  </si>
  <si>
    <t>210</t>
  </si>
  <si>
    <t>PD44589g_lo0001</t>
  </si>
  <si>
    <t>PD44589g</t>
  </si>
  <si>
    <t>PD44589g_lo0002</t>
  </si>
  <si>
    <t>231</t>
  </si>
  <si>
    <t>PD44589g_lo0003</t>
  </si>
  <si>
    <t>301</t>
  </si>
  <si>
    <t>PD44589g_lo0004</t>
  </si>
  <si>
    <t>426</t>
  </si>
  <si>
    <t>PD44589g_lo0008</t>
  </si>
  <si>
    <t>PD44589h</t>
  </si>
  <si>
    <t>PD44590b_lo0002</t>
  </si>
  <si>
    <t>PD44590b</t>
  </si>
  <si>
    <t>PD44590</t>
  </si>
  <si>
    <t>POLD1 D316N</t>
  </si>
  <si>
    <t>PD44590b_lo0008</t>
  </si>
  <si>
    <t>202</t>
  </si>
  <si>
    <t>PD44590b_lo0009</t>
  </si>
  <si>
    <t>252</t>
  </si>
  <si>
    <t>PD44590c_lo0007</t>
  </si>
  <si>
    <t>PD44590c</t>
  </si>
  <si>
    <t>214</t>
  </si>
  <si>
    <t>PD44590c_lo0008</t>
  </si>
  <si>
    <t>261</t>
  </si>
  <si>
    <t>PD44590c_lo0009</t>
  </si>
  <si>
    <t>0.36</t>
  </si>
  <si>
    <t>PD44590d_lo0002</t>
  </si>
  <si>
    <t>PD44590d</t>
  </si>
  <si>
    <t>PD44590d_lo0004</t>
  </si>
  <si>
    <t>PD44590d_lo0005</t>
  </si>
  <si>
    <t>PD44590e</t>
  </si>
  <si>
    <t>20</t>
  </si>
  <si>
    <t>205</t>
  </si>
  <si>
    <t>PD44590f</t>
  </si>
  <si>
    <t>PD44591c</t>
  </si>
  <si>
    <t>PD44591</t>
  </si>
  <si>
    <t>206</t>
  </si>
  <si>
    <t>PD44591d</t>
  </si>
  <si>
    <t>PD44591d_lo0001</t>
  </si>
  <si>
    <t>306</t>
  </si>
  <si>
    <t>PD44591d_lo0002</t>
  </si>
  <si>
    <t>272</t>
  </si>
  <si>
    <t>PD44591d_lo0006</t>
  </si>
  <si>
    <t>30</t>
  </si>
  <si>
    <t>PD44591d_lo0007</t>
  </si>
  <si>
    <t>211</t>
  </si>
  <si>
    <t>PD44591d_lo0008</t>
  </si>
  <si>
    <t>389</t>
  </si>
  <si>
    <t>PD44592b_lo0001</t>
  </si>
  <si>
    <t>PD44592b</t>
  </si>
  <si>
    <t>PD44592</t>
  </si>
  <si>
    <t>duodenum</t>
  </si>
  <si>
    <t>243</t>
  </si>
  <si>
    <t>PD44592b_lo0003</t>
  </si>
  <si>
    <t>374</t>
  </si>
  <si>
    <t>PD44592b_lo0005</t>
  </si>
  <si>
    <t>232</t>
  </si>
  <si>
    <t>PD44592b_lo0006</t>
  </si>
  <si>
    <t>278</t>
  </si>
  <si>
    <t>PD44592b_lo0007</t>
  </si>
  <si>
    <t>PD44592b_lo0008</t>
  </si>
  <si>
    <t>338</t>
  </si>
  <si>
    <t>PD44592b_lo0009</t>
  </si>
  <si>
    <t>394</t>
  </si>
  <si>
    <t>PD44592c_lo0001</t>
  </si>
  <si>
    <t>PD44592c</t>
  </si>
  <si>
    <t>ileum</t>
  </si>
  <si>
    <t>292</t>
  </si>
  <si>
    <t>PD44592c_lo0002</t>
  </si>
  <si>
    <t>PD44592c_lo0003</t>
  </si>
  <si>
    <t>PD44592c_lo0004</t>
  </si>
  <si>
    <t>PD44592c_lo0005</t>
  </si>
  <si>
    <t>247</t>
  </si>
  <si>
    <t>PD44592d</t>
  </si>
  <si>
    <t>0.17</t>
  </si>
  <si>
    <t>281</t>
  </si>
  <si>
    <t>PD44593b_lo0001</t>
  </si>
  <si>
    <t>PD44593b</t>
  </si>
  <si>
    <t>PD44593</t>
  </si>
  <si>
    <t>570</t>
  </si>
  <si>
    <t>PD44593b_lo0004</t>
  </si>
  <si>
    <t>553</t>
  </si>
  <si>
    <t>PD44593b_lo0005</t>
  </si>
  <si>
    <t>598</t>
  </si>
  <si>
    <t>PD44593b_lo0006</t>
  </si>
  <si>
    <t>699</t>
  </si>
  <si>
    <t>PD44593b_lo0007</t>
  </si>
  <si>
    <t>655</t>
  </si>
  <si>
    <t>PD44593b_lo0008</t>
  </si>
  <si>
    <t>695</t>
  </si>
  <si>
    <t>PD44593b_lo0010</t>
  </si>
  <si>
    <t>721</t>
  </si>
  <si>
    <t>PD44593c_lo0012</t>
  </si>
  <si>
    <t>PD44593c</t>
  </si>
  <si>
    <t>208</t>
  </si>
  <si>
    <t>PD44593c_lo0019</t>
  </si>
  <si>
    <t>218</t>
  </si>
  <si>
    <t>PD44593c_lo0020</t>
  </si>
  <si>
    <t>PD44593c_lo0021</t>
  </si>
  <si>
    <t>PD44593c_lo0022</t>
  </si>
  <si>
    <t>224</t>
  </si>
  <si>
    <t>PD44593e_lo0001</t>
  </si>
  <si>
    <t>PD44593e</t>
  </si>
  <si>
    <t>PD44593e_lo0002</t>
  </si>
  <si>
    <t>581</t>
  </si>
  <si>
    <t>PD44593e_lo0003</t>
  </si>
  <si>
    <t>550</t>
  </si>
  <si>
    <t>PD44593e_lo0004</t>
  </si>
  <si>
    <t>0.29</t>
  </si>
  <si>
    <t>480</t>
  </si>
  <si>
    <t>PD44593e_lo0005</t>
  </si>
  <si>
    <t>751</t>
  </si>
  <si>
    <t>PD44593e_lo0006</t>
  </si>
  <si>
    <t>588</t>
  </si>
  <si>
    <t>PD44593d</t>
  </si>
  <si>
    <t>PD44593d_duplex</t>
  </si>
  <si>
    <t>PD44594b_lo0003</t>
  </si>
  <si>
    <t>PD44594b</t>
  </si>
  <si>
    <t>PD44594</t>
  </si>
  <si>
    <t>stomach normal</t>
  </si>
  <si>
    <t>511</t>
  </si>
  <si>
    <t>PD44594b_lo0005</t>
  </si>
  <si>
    <t>343</t>
  </si>
  <si>
    <t>PD44594b_lo0008</t>
  </si>
  <si>
    <t>400</t>
  </si>
  <si>
    <t>PD44594c_lo0001</t>
  </si>
  <si>
    <t>PD44594c</t>
  </si>
  <si>
    <t>brain normal</t>
  </si>
  <si>
    <t>0.24</t>
  </si>
  <si>
    <t>PD44594c_lo0005</t>
  </si>
  <si>
    <t>0.3</t>
  </si>
  <si>
    <t>680</t>
  </si>
  <si>
    <t>PD44594c_lo0007</t>
  </si>
  <si>
    <t>0.31</t>
  </si>
  <si>
    <t>PD44594c_lo0002</t>
  </si>
  <si>
    <t>555</t>
  </si>
  <si>
    <t>PD44594c_lo0006</t>
  </si>
  <si>
    <t>0.33</t>
  </si>
  <si>
    <t>688</t>
  </si>
  <si>
    <t>PD44594d_lo0001</t>
  </si>
  <si>
    <t>PD44594d</t>
  </si>
  <si>
    <t>bladder normal</t>
  </si>
  <si>
    <t>521</t>
  </si>
  <si>
    <t>PD44594d_lo0002</t>
  </si>
  <si>
    <t>599</t>
  </si>
  <si>
    <t>PD44594d_lo0004</t>
  </si>
  <si>
    <t>0.12</t>
  </si>
  <si>
    <t>PD44594e_lo0021</t>
  </si>
  <si>
    <t>PD44594e</t>
  </si>
  <si>
    <t>ileum normal</t>
  </si>
  <si>
    <t>316</t>
  </si>
  <si>
    <t>PD44594f_lo0001</t>
  </si>
  <si>
    <t>PD44594f</t>
  </si>
  <si>
    <t>skin normal</t>
  </si>
  <si>
    <t>544</t>
  </si>
  <si>
    <t>PD44594f_lo0005</t>
  </si>
  <si>
    <t>PD44594f_lo0008</t>
  </si>
  <si>
    <t>PD44594f_lo0004</t>
  </si>
  <si>
    <t>PD44594f_lo0006</t>
  </si>
  <si>
    <t>304</t>
  </si>
  <si>
    <t>PD44594f_lo0007</t>
  </si>
  <si>
    <t>PD44594f_lo0010</t>
  </si>
  <si>
    <t>318</t>
  </si>
  <si>
    <t>PD44594g_lo0001</t>
  </si>
  <si>
    <t>PD44594g</t>
  </si>
  <si>
    <t>muscle normal</t>
  </si>
  <si>
    <t>0.2</t>
  </si>
  <si>
    <t>412</t>
  </si>
  <si>
    <t>PD44594g_lo0002</t>
  </si>
  <si>
    <t>456</t>
  </si>
  <si>
    <t>PD44594g_lo0004</t>
  </si>
  <si>
    <t>PD44594h_lo0001</t>
  </si>
  <si>
    <t>PD44594h</t>
  </si>
  <si>
    <t>oesophagus normal</t>
  </si>
  <si>
    <t>910</t>
  </si>
  <si>
    <t>PD44594c_ds0001</t>
  </si>
  <si>
    <t>PD44594e_ds0001</t>
  </si>
  <si>
    <t>smooth muscle</t>
  </si>
  <si>
    <t>PD44594f_ds0001</t>
  </si>
  <si>
    <t>artery /arteriole</t>
  </si>
  <si>
    <t>PD44594g_ds0002</t>
  </si>
  <si>
    <t>skeletal muscle</t>
  </si>
  <si>
    <t>current study ID</t>
  </si>
  <si>
    <t>previous study / other ID</t>
  </si>
  <si>
    <t>Germline Mutation</t>
  </si>
  <si>
    <t>Mother carrier status</t>
  </si>
  <si>
    <t>Father carrier status</t>
  </si>
  <si>
    <t>Relative in cohort</t>
  </si>
  <si>
    <t>Adenoma Burden</t>
  </si>
  <si>
    <t>Age at first polyp</t>
  </si>
  <si>
    <t>Colon cancer</t>
  </si>
  <si>
    <t>Age at diagnosis CRC</t>
  </si>
  <si>
    <t>Endometrial cancer</t>
  </si>
  <si>
    <t>Age at Endometrial cancer</t>
  </si>
  <si>
    <t>Breast cancer</t>
  </si>
  <si>
    <t>Age at breast cancer</t>
  </si>
  <si>
    <t>Duodenal cancer</t>
  </si>
  <si>
    <t>Age at Duodenal cancer</t>
  </si>
  <si>
    <t>Other cancer</t>
  </si>
  <si>
    <t>Other cancer (n)</t>
  </si>
  <si>
    <t>Total cancer</t>
  </si>
  <si>
    <t>Other relevant conditions</t>
  </si>
  <si>
    <t>Other phenotypic features</t>
  </si>
  <si>
    <t>Reference</t>
  </si>
  <si>
    <t>C-II.3</t>
  </si>
  <si>
    <t>M</t>
  </si>
  <si>
    <t>WT</t>
  </si>
  <si>
    <t>POLE L424V*</t>
  </si>
  <si>
    <t>PD44591 (daughter)</t>
  </si>
  <si>
    <t>none reported</t>
  </si>
  <si>
    <t>Palles et al 2013</t>
  </si>
  <si>
    <t>SM4-III.2</t>
  </si>
  <si>
    <t>F</t>
  </si>
  <si>
    <t>POLD1 S478N*</t>
  </si>
  <si>
    <t>&gt;10</t>
  </si>
  <si>
    <t>29,50</t>
  </si>
  <si>
    <t>SM6-V.12</t>
  </si>
  <si>
    <t>PD44584 (mother), PD44585( brother)</t>
  </si>
  <si>
    <t>SM6-IV.8</t>
  </si>
  <si>
    <t>PD44582 and PD44585 (sons)</t>
  </si>
  <si>
    <t>&gt;30</t>
  </si>
  <si>
    <t>SM6-V.10</t>
  </si>
  <si>
    <t>PD44584 (mother) and PD44582(brother)</t>
  </si>
  <si>
    <t>2 astrocytomas (26 yrs)</t>
  </si>
  <si>
    <t>B-IV.2</t>
  </si>
  <si>
    <t>M-II.3</t>
  </si>
  <si>
    <r>
      <t>POLE L424V</t>
    </r>
    <r>
      <rPr>
        <vertAlign val="superscript"/>
        <sz val="12"/>
        <color theme="1"/>
        <rFont val="Calibri"/>
        <family val="2"/>
      </rPr>
      <t>▲</t>
    </r>
    <r>
      <rPr>
        <sz val="12"/>
        <color theme="1"/>
        <rFont val="Calibri"/>
        <family val="2"/>
      </rPr>
      <t xml:space="preserve"> </t>
    </r>
  </si>
  <si>
    <t>UNK</t>
  </si>
  <si>
    <t>Current Study</t>
  </si>
  <si>
    <t>P-IV:3</t>
  </si>
  <si>
    <t>I-III.9</t>
  </si>
  <si>
    <t>PD44594 (cousin)</t>
  </si>
  <si>
    <t>47 (2 CRCs),61</t>
  </si>
  <si>
    <t>O-IV:2</t>
  </si>
  <si>
    <t>POLD1 D316N*</t>
  </si>
  <si>
    <t xml:space="preserve">C-III.4 / C-III.5 </t>
  </si>
  <si>
    <t>PD44580 (father)</t>
  </si>
  <si>
    <t>Basal cell carcinoma(41yrs)</t>
  </si>
  <si>
    <t>Complex endometrial hyperplasia(40yrs)</t>
  </si>
  <si>
    <t>N-V.1</t>
  </si>
  <si>
    <t>PD44593 (son)</t>
  </si>
  <si>
    <t>Basal cell carcinoma(48yrs)</t>
  </si>
  <si>
    <t>duodenal adenoma (51 yrs)</t>
  </si>
  <si>
    <t>N-VI.2</t>
  </si>
  <si>
    <t>PD44592 (father)</t>
  </si>
  <si>
    <t>duodenal adenoma (17 yrs)</t>
  </si>
  <si>
    <t>I-III.11</t>
  </si>
  <si>
    <t>PD44589 (cousin)</t>
  </si>
  <si>
    <t>PT1</t>
  </si>
  <si>
    <t>PT2</t>
  </si>
  <si>
    <t>Elsayed et al 2014</t>
  </si>
  <si>
    <t>Astrocytoma (15yrs)</t>
  </si>
  <si>
    <t>NF1 (Paternal inheritted)</t>
  </si>
  <si>
    <t>PT3</t>
  </si>
  <si>
    <t>multiple</t>
  </si>
  <si>
    <t>PT4</t>
  </si>
  <si>
    <t>FigA-III:6</t>
  </si>
  <si>
    <t>Valle et al 2014</t>
  </si>
  <si>
    <t>FigB -II.2</t>
  </si>
  <si>
    <t>FigB</t>
  </si>
  <si>
    <t>FigB-II.6</t>
  </si>
  <si>
    <t>FigB-III.1</t>
  </si>
  <si>
    <t>GIST colon</t>
  </si>
  <si>
    <t>Fam-1 - III.7</t>
  </si>
  <si>
    <t>POLD1 D316H</t>
  </si>
  <si>
    <t>Fam-1</t>
  </si>
  <si>
    <t>Bellido et al 2016</t>
  </si>
  <si>
    <t>Fam-1 - III.8</t>
  </si>
  <si>
    <t>Mesothelioma (65yrs - asbestos), Angiomylolipoma</t>
  </si>
  <si>
    <t>Fam-2 - II.2</t>
  </si>
  <si>
    <t>POLD1 D316G, POLD1 V295M</t>
  </si>
  <si>
    <t>Fam-2</t>
  </si>
  <si>
    <t>65,75</t>
  </si>
  <si>
    <t>Atrophic ovaries</t>
  </si>
  <si>
    <t>Fam-2 - III.2</t>
  </si>
  <si>
    <t>POLD1 D316G</t>
  </si>
  <si>
    <t>Fam-2 - III.3</t>
  </si>
  <si>
    <t>POLD1 V295M</t>
  </si>
  <si>
    <t>Fam-3 - III.3</t>
  </si>
  <si>
    <t>POLD1 R409W</t>
  </si>
  <si>
    <t>Fam-4 - III.1</t>
  </si>
  <si>
    <t>Fam-4</t>
  </si>
  <si>
    <t>Fam-4 - III.2</t>
  </si>
  <si>
    <t>Fam-4 - IV.1</t>
  </si>
  <si>
    <t>Benign oesophageal tumour (25yrs), Gastric hyperplastic polyps</t>
  </si>
  <si>
    <t>Fam-5 - II.2</t>
  </si>
  <si>
    <t>Fam-5</t>
  </si>
  <si>
    <t>Fam-5 - III.1</t>
  </si>
  <si>
    <t>2-3</t>
  </si>
  <si>
    <t>Fam-6 - II.1</t>
  </si>
  <si>
    <t>POLD1 R521Q</t>
  </si>
  <si>
    <t>Fam-6</t>
  </si>
  <si>
    <t>SM6-IV.2</t>
  </si>
  <si>
    <t>SM6</t>
  </si>
  <si>
    <t>SM6-IV.6</t>
  </si>
  <si>
    <t>SM6-V.2</t>
  </si>
  <si>
    <t>SM4-III.6</t>
  </si>
  <si>
    <t>SM4</t>
  </si>
  <si>
    <t>SM4-III.8</t>
  </si>
  <si>
    <t>SM4-III.9</t>
  </si>
  <si>
    <t>SM7-II.1</t>
  </si>
  <si>
    <t>SM7</t>
  </si>
  <si>
    <t>SM7-II.2</t>
  </si>
  <si>
    <t>SM7-II.4</t>
  </si>
  <si>
    <t>SM7-II.6</t>
  </si>
  <si>
    <t>SM7-II.8</t>
  </si>
  <si>
    <t>SM7-III.6</t>
  </si>
  <si>
    <t>SM7-III.7</t>
  </si>
  <si>
    <t>A-III.1</t>
  </si>
  <si>
    <t>B-III.1</t>
  </si>
  <si>
    <t>B</t>
  </si>
  <si>
    <t>C-II.2</t>
  </si>
  <si>
    <t>C-III.1</t>
  </si>
  <si>
    <t>&gt;0</t>
  </si>
  <si>
    <t>D-IV.2</t>
  </si>
  <si>
    <t>E-III.1</t>
  </si>
  <si>
    <t>&gt;40</t>
  </si>
  <si>
    <t>F-IV.1</t>
  </si>
  <si>
    <t>G-III.1</t>
  </si>
  <si>
    <t>H-III.2</t>
  </si>
  <si>
    <t>I-II.3</t>
  </si>
  <si>
    <t>I</t>
  </si>
  <si>
    <t>46,62</t>
  </si>
  <si>
    <t>Ureter cancer (46yrs)</t>
  </si>
  <si>
    <t>I-II.9</t>
  </si>
  <si>
    <t>I-III.4</t>
  </si>
  <si>
    <t>I-III.10</t>
  </si>
  <si>
    <t>J-II.4</t>
  </si>
  <si>
    <t>K-II.3</t>
  </si>
  <si>
    <t>K</t>
  </si>
  <si>
    <t>40,42</t>
  </si>
  <si>
    <t>Breast cancer(42yrs)</t>
  </si>
  <si>
    <t>K-III.3</t>
  </si>
  <si>
    <t>K-III.4</t>
  </si>
  <si>
    <t>L-n/a</t>
  </si>
  <si>
    <t>F381_II.6 index</t>
  </si>
  <si>
    <t>F156/F381</t>
  </si>
  <si>
    <t>50-100</t>
  </si>
  <si>
    <t>36,56,66</t>
  </si>
  <si>
    <t>duodenal adenomas</t>
  </si>
  <si>
    <t>congenital hypertrophy of the retinal pigment epithelium (CHRPE)</t>
  </si>
  <si>
    <t>Spier et al 2015</t>
  </si>
  <si>
    <t>F381_III.2</t>
  </si>
  <si>
    <t>20-51</t>
  </si>
  <si>
    <t>F381_III:1</t>
  </si>
  <si>
    <t>F156</t>
  </si>
  <si>
    <t>21-50</t>
  </si>
  <si>
    <t>Sarcoidosis</t>
  </si>
  <si>
    <t>F381_III:5</t>
  </si>
  <si>
    <t>11-20</t>
  </si>
  <si>
    <t>Gastric fundic gland polyps</t>
  </si>
  <si>
    <t xml:space="preserve">F156_III:5 </t>
  </si>
  <si>
    <t>51-100</t>
  </si>
  <si>
    <t>Duodenal and jejunal polyps</t>
  </si>
  <si>
    <t>pilotricomas, primary biliary cirrhosis</t>
  </si>
  <si>
    <t>F156_III:1</t>
  </si>
  <si>
    <t>&gt;100</t>
  </si>
  <si>
    <t>Duodenum, Gastric fundic gland polyps</t>
  </si>
  <si>
    <t>F156_III:3</t>
  </si>
  <si>
    <t>Duodenal polyps</t>
  </si>
  <si>
    <t>post-operative retroperitoneal fibrosis</t>
  </si>
  <si>
    <t>F156_III:4</t>
  </si>
  <si>
    <t>30,46</t>
  </si>
  <si>
    <t>Giant Cell Glioblastoma(28yrs)</t>
  </si>
  <si>
    <t>F354 II:5</t>
  </si>
  <si>
    <t>F354</t>
  </si>
  <si>
    <t>27,38,39</t>
  </si>
  <si>
    <t>Duodenal adenomas, glioblastoma(47yrs), neuroendocrine carcinoma colon (41yrs)</t>
  </si>
  <si>
    <t>fibromas</t>
  </si>
  <si>
    <t>F354 III:5</t>
  </si>
  <si>
    <t>F1505 index</t>
  </si>
  <si>
    <t>?</t>
  </si>
  <si>
    <t>H1427 III:1</t>
  </si>
  <si>
    <t>H1427</t>
  </si>
  <si>
    <t>&lt;10</t>
  </si>
  <si>
    <t>46,48</t>
  </si>
  <si>
    <t>H1427 II:2</t>
  </si>
  <si>
    <t>H1427 III:8</t>
  </si>
  <si>
    <t>45,53</t>
  </si>
  <si>
    <t>Ovarian cancer(33yrs)</t>
  </si>
  <si>
    <t>WIM:Case 1</t>
  </si>
  <si>
    <t>POLE L411V</t>
  </si>
  <si>
    <t>Café Au Lait Macules , Pilomatricoma, duodenal adenoma</t>
  </si>
  <si>
    <t>Wimmer et al 2017</t>
  </si>
  <si>
    <t>LIN:Case 1</t>
  </si>
  <si>
    <t>POLE A456P</t>
  </si>
  <si>
    <t>Medulloblastoma</t>
  </si>
  <si>
    <t>Lindsay et al 2019</t>
  </si>
  <si>
    <t>HAN:III:2</t>
  </si>
  <si>
    <t>POLE Y458F</t>
  </si>
  <si>
    <t>HAN</t>
  </si>
  <si>
    <t>Hansen et al 2015</t>
  </si>
  <si>
    <t>HAN:IV:8</t>
  </si>
  <si>
    <t>Pancreatic cancer(46yrs)</t>
  </si>
  <si>
    <t>HAN:IV:9</t>
  </si>
  <si>
    <t>Bilateral ovarian cancer(40yrs)</t>
  </si>
  <si>
    <t>HAN:IV:10</t>
  </si>
  <si>
    <t>HAN:IV:13</t>
  </si>
  <si>
    <t>HAN:IV:15</t>
  </si>
  <si>
    <t>HAN:IV:17</t>
  </si>
  <si>
    <t>POLE Y458F, POLE A153V</t>
  </si>
  <si>
    <t xml:space="preserve">Small intestine cancer (54,57yrs) </t>
  </si>
  <si>
    <t>HAN:IV:20</t>
  </si>
  <si>
    <t>HAN:IV:21</t>
  </si>
  <si>
    <t>HAN:V:4</t>
  </si>
  <si>
    <t>HAN:V:5</t>
  </si>
  <si>
    <t>&gt;25</t>
  </si>
  <si>
    <t>HAN:V:8</t>
  </si>
  <si>
    <t>&gt;1</t>
  </si>
  <si>
    <t>HAN:Validation-index</t>
  </si>
  <si>
    <t>HAN:Validation-brother</t>
  </si>
  <si>
    <t>HAN:Validation-son</t>
  </si>
  <si>
    <t>ROH:III:10</t>
  </si>
  <si>
    <t>POLE N363K</t>
  </si>
  <si>
    <t>ROH</t>
  </si>
  <si>
    <t>Rohlin et al 2014</t>
  </si>
  <si>
    <t>ROH:II:2</t>
  </si>
  <si>
    <t>Ovarian(50yrs)</t>
  </si>
  <si>
    <t>ROH:II:4</t>
  </si>
  <si>
    <t>ROH:II:7</t>
  </si>
  <si>
    <t>ROH:II:9</t>
  </si>
  <si>
    <t>52,78</t>
  </si>
  <si>
    <t>Ovarian(45yrs), Pancreatic(78yrs)</t>
  </si>
  <si>
    <t>ROH:II:11</t>
  </si>
  <si>
    <t xml:space="preserve">Ovarian(45yrs) </t>
  </si>
  <si>
    <t>ROH:III:2</t>
  </si>
  <si>
    <t>ROH:III:4</t>
  </si>
  <si>
    <t>47,53</t>
  </si>
  <si>
    <t>ROH:III:6</t>
  </si>
  <si>
    <t>ROH:III:9</t>
  </si>
  <si>
    <t>ROH:IV:2</t>
  </si>
  <si>
    <t>ROH:IV:3</t>
  </si>
  <si>
    <t>Supplementary Table 1 | Clinical summary and phenotypic characteristics of individuals with germline POLE and POLE exonuclease domain mutations</t>
  </si>
  <si>
    <t>Supplementary Table 3 | Cancer driver mutations identified in this cohort</t>
  </si>
  <si>
    <t>Supplementary Table 2 | Summary of samples including DNA polymerase germline mutation, sequencing method and mutation burden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</si>
</sst>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1" fontId="0" fillId="0" borderId="0" xfId="0" applyNumberFormat="1"/>
    <xf numFmtId="164" fontId="0" fillId="0" borderId="0" xfId="0" applyNumberFormat="1"/>
    <xf numFmtId="0" fontId="2" fillId="0" borderId="0" xfId="0" applyFont="1" applyFill="1" applyBorder="1" applyAlignment="1">
      <alignment horizontal="left" wrapText="1"/>
    </xf>
    <xf numFmtId="0" fontId="3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" fontId="3" fillId="0" borderId="0" xfId="0" quotePrefix="1" applyNumberFormat="1" applyFont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/>
    </xf>
    <xf numFmtId="17" fontId="3" fillId="0" borderId="0" xfId="0" quotePrefix="1" applyNumberFormat="1" applyFont="1" applyFill="1" applyAlignment="1">
      <alignment horizontal="left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068B1-E1B5-0042-997C-6EB7479FF8EE}">
  <dimension ref="A1:X111"/>
  <sheetViews>
    <sheetView tabSelected="1" workbookViewId="0"/>
  </sheetViews>
  <sheetFormatPr baseColWidth="10" defaultRowHeight="16" x14ac:dyDescent="0.2"/>
  <cols>
    <col min="2" max="2" width="22" bestFit="1" customWidth="1"/>
    <col min="3" max="3" width="7" customWidth="1"/>
    <col min="4" max="4" width="6.33203125" customWidth="1"/>
    <col min="5" max="6" width="25.5" bestFit="1" customWidth="1"/>
    <col min="7" max="7" width="18" bestFit="1" customWidth="1"/>
    <col min="8" max="8" width="35.33203125" bestFit="1" customWidth="1"/>
    <col min="9" max="10" width="15.33203125" bestFit="1" customWidth="1"/>
    <col min="11" max="11" width="11.5" bestFit="1" customWidth="1"/>
    <col min="12" max="12" width="18.5" bestFit="1" customWidth="1"/>
    <col min="13" max="13" width="17.1640625" bestFit="1" customWidth="1"/>
    <col min="14" max="14" width="23.1640625" bestFit="1" customWidth="1"/>
    <col min="15" max="15" width="12.33203125" bestFit="1" customWidth="1"/>
    <col min="16" max="16" width="18.1640625" bestFit="1" customWidth="1"/>
    <col min="17" max="17" width="14.83203125" bestFit="1" customWidth="1"/>
    <col min="18" max="18" width="20.83203125" bestFit="1" customWidth="1"/>
    <col min="19" max="19" width="23.5" customWidth="1"/>
    <col min="20" max="20" width="14.33203125" customWidth="1"/>
    <col min="21" max="21" width="11.1640625" bestFit="1" customWidth="1"/>
    <col min="22" max="22" width="22.1640625" customWidth="1"/>
    <col min="23" max="23" width="23" bestFit="1" customWidth="1"/>
    <col min="24" max="24" width="17.33203125" bestFit="1" customWidth="1"/>
  </cols>
  <sheetData>
    <row r="1" spans="1:24" x14ac:dyDescent="0.2">
      <c r="A1" s="1" t="s">
        <v>954</v>
      </c>
    </row>
    <row r="3" spans="1:24" ht="18" customHeight="1" x14ac:dyDescent="0.2">
      <c r="A3" s="4" t="s">
        <v>704</v>
      </c>
      <c r="B3" s="4" t="s">
        <v>705</v>
      </c>
      <c r="C3" s="4" t="s">
        <v>192</v>
      </c>
      <c r="D3" s="4" t="s">
        <v>191</v>
      </c>
      <c r="E3" s="4" t="s">
        <v>706</v>
      </c>
      <c r="F3" s="4" t="s">
        <v>707</v>
      </c>
      <c r="G3" s="4" t="s">
        <v>708</v>
      </c>
      <c r="H3" s="4" t="s">
        <v>709</v>
      </c>
      <c r="I3" s="4" t="s">
        <v>710</v>
      </c>
      <c r="J3" s="4" t="s">
        <v>711</v>
      </c>
      <c r="K3" s="4" t="s">
        <v>712</v>
      </c>
      <c r="L3" s="4" t="s">
        <v>713</v>
      </c>
      <c r="M3" s="4" t="s">
        <v>714</v>
      </c>
      <c r="N3" s="4" t="s">
        <v>715</v>
      </c>
      <c r="O3" s="4" t="s">
        <v>716</v>
      </c>
      <c r="P3" s="4" t="s">
        <v>717</v>
      </c>
      <c r="Q3" s="4" t="s">
        <v>718</v>
      </c>
      <c r="R3" s="4" t="s">
        <v>719</v>
      </c>
      <c r="S3" s="4" t="s">
        <v>720</v>
      </c>
      <c r="T3" s="4" t="s">
        <v>721</v>
      </c>
      <c r="U3" s="4" t="s">
        <v>722</v>
      </c>
      <c r="V3" s="4" t="s">
        <v>723</v>
      </c>
      <c r="W3" s="4" t="s">
        <v>724</v>
      </c>
      <c r="X3" s="4" t="s">
        <v>725</v>
      </c>
    </row>
    <row r="4" spans="1:24" ht="18" customHeight="1" x14ac:dyDescent="0.2">
      <c r="A4" s="5" t="s">
        <v>208</v>
      </c>
      <c r="B4" s="6" t="s">
        <v>726</v>
      </c>
      <c r="C4" s="5" t="s">
        <v>727</v>
      </c>
      <c r="D4" s="5">
        <v>71</v>
      </c>
      <c r="E4" s="5" t="s">
        <v>210</v>
      </c>
      <c r="F4" s="5" t="s">
        <v>728</v>
      </c>
      <c r="G4" s="5" t="s">
        <v>729</v>
      </c>
      <c r="H4" s="5" t="s">
        <v>730</v>
      </c>
      <c r="I4" s="5">
        <v>11</v>
      </c>
      <c r="J4" s="5">
        <v>41</v>
      </c>
      <c r="K4" s="7">
        <v>0</v>
      </c>
      <c r="L4" s="7" t="s">
        <v>287</v>
      </c>
      <c r="M4" s="7">
        <v>0</v>
      </c>
      <c r="N4" s="7" t="s">
        <v>287</v>
      </c>
      <c r="O4" s="7">
        <v>0</v>
      </c>
      <c r="P4" s="7" t="s">
        <v>287</v>
      </c>
      <c r="Q4" s="7">
        <v>0</v>
      </c>
      <c r="R4" s="7" t="s">
        <v>287</v>
      </c>
      <c r="S4" s="7" t="s">
        <v>287</v>
      </c>
      <c r="T4" s="7">
        <v>0</v>
      </c>
      <c r="U4" s="8">
        <f>K4+M4+O4+Q4+T4</f>
        <v>0</v>
      </c>
      <c r="V4" s="7" t="s">
        <v>287</v>
      </c>
      <c r="W4" s="8" t="s">
        <v>731</v>
      </c>
      <c r="X4" s="7" t="s">
        <v>732</v>
      </c>
    </row>
    <row r="5" spans="1:24" ht="18" customHeight="1" x14ac:dyDescent="0.2">
      <c r="A5" s="5" t="s">
        <v>289</v>
      </c>
      <c r="B5" s="6" t="s">
        <v>733</v>
      </c>
      <c r="C5" s="5" t="s">
        <v>734</v>
      </c>
      <c r="D5" s="5">
        <v>65</v>
      </c>
      <c r="E5" s="5" t="s">
        <v>291</v>
      </c>
      <c r="F5" s="5" t="s">
        <v>735</v>
      </c>
      <c r="G5" s="5" t="s">
        <v>728</v>
      </c>
      <c r="H5" s="8" t="s">
        <v>287</v>
      </c>
      <c r="I5" s="5" t="s">
        <v>736</v>
      </c>
      <c r="J5" s="5">
        <v>40</v>
      </c>
      <c r="K5" s="7">
        <v>2</v>
      </c>
      <c r="L5" s="7" t="s">
        <v>737</v>
      </c>
      <c r="M5" s="7">
        <v>0</v>
      </c>
      <c r="N5" s="7" t="s">
        <v>287</v>
      </c>
      <c r="O5" s="7">
        <v>0</v>
      </c>
      <c r="P5" s="7" t="s">
        <v>287</v>
      </c>
      <c r="Q5" s="7">
        <v>0</v>
      </c>
      <c r="R5" s="7" t="s">
        <v>287</v>
      </c>
      <c r="S5" s="7" t="s">
        <v>287</v>
      </c>
      <c r="T5" s="7">
        <v>0</v>
      </c>
      <c r="U5" s="8">
        <f t="shared" ref="U5:U17" si="0">K5+M5+O5+Q5+T5</f>
        <v>2</v>
      </c>
      <c r="V5" s="7" t="s">
        <v>287</v>
      </c>
      <c r="W5" s="8" t="s">
        <v>731</v>
      </c>
      <c r="X5" s="7" t="s">
        <v>732</v>
      </c>
    </row>
    <row r="6" spans="1:24" ht="18" customHeight="1" x14ac:dyDescent="0.2">
      <c r="A6" s="5" t="s">
        <v>314</v>
      </c>
      <c r="B6" s="6" t="s">
        <v>738</v>
      </c>
      <c r="C6" s="5" t="s">
        <v>727</v>
      </c>
      <c r="D6" s="5">
        <v>45</v>
      </c>
      <c r="E6" s="5" t="s">
        <v>291</v>
      </c>
      <c r="F6" s="5" t="s">
        <v>291</v>
      </c>
      <c r="G6" s="5" t="s">
        <v>728</v>
      </c>
      <c r="H6" s="5" t="s">
        <v>739</v>
      </c>
      <c r="I6" s="5">
        <v>8</v>
      </c>
      <c r="J6" s="5">
        <v>29</v>
      </c>
      <c r="K6" s="7">
        <v>0</v>
      </c>
      <c r="L6" s="7" t="s">
        <v>287</v>
      </c>
      <c r="M6" s="7">
        <v>0</v>
      </c>
      <c r="N6" s="7" t="s">
        <v>287</v>
      </c>
      <c r="O6" s="7">
        <v>0</v>
      </c>
      <c r="P6" s="7" t="s">
        <v>287</v>
      </c>
      <c r="Q6" s="7">
        <v>0</v>
      </c>
      <c r="R6" s="7" t="s">
        <v>287</v>
      </c>
      <c r="S6" s="8"/>
      <c r="T6" s="7">
        <v>0</v>
      </c>
      <c r="U6" s="8">
        <f t="shared" si="0"/>
        <v>0</v>
      </c>
      <c r="V6" s="7" t="s">
        <v>287</v>
      </c>
      <c r="W6" s="8" t="s">
        <v>731</v>
      </c>
      <c r="X6" s="7" t="s">
        <v>732</v>
      </c>
    </row>
    <row r="7" spans="1:24" ht="18" customHeight="1" x14ac:dyDescent="0.2">
      <c r="A7" s="5" t="s">
        <v>337</v>
      </c>
      <c r="B7" s="6" t="s">
        <v>740</v>
      </c>
      <c r="C7" s="5" t="s">
        <v>734</v>
      </c>
      <c r="D7" s="5">
        <v>71</v>
      </c>
      <c r="E7" s="5" t="s">
        <v>291</v>
      </c>
      <c r="F7" s="5" t="s">
        <v>735</v>
      </c>
      <c r="G7" s="5" t="s">
        <v>728</v>
      </c>
      <c r="H7" s="8" t="s">
        <v>741</v>
      </c>
      <c r="I7" s="5" t="s">
        <v>742</v>
      </c>
      <c r="J7" s="5">
        <v>53</v>
      </c>
      <c r="K7" s="7">
        <v>0</v>
      </c>
      <c r="L7" s="7" t="s">
        <v>287</v>
      </c>
      <c r="M7" s="7">
        <v>1</v>
      </c>
      <c r="N7" s="7">
        <v>45</v>
      </c>
      <c r="O7" s="7">
        <v>0</v>
      </c>
      <c r="P7" s="7" t="s">
        <v>287</v>
      </c>
      <c r="Q7" s="7">
        <v>0</v>
      </c>
      <c r="R7" s="7" t="s">
        <v>287</v>
      </c>
      <c r="S7" s="7" t="s">
        <v>287</v>
      </c>
      <c r="T7" s="7">
        <v>0</v>
      </c>
      <c r="U7" s="8">
        <f t="shared" si="0"/>
        <v>1</v>
      </c>
      <c r="V7" s="7" t="s">
        <v>287</v>
      </c>
      <c r="W7" s="8" t="s">
        <v>731</v>
      </c>
      <c r="X7" s="7" t="s">
        <v>732</v>
      </c>
    </row>
    <row r="8" spans="1:24" ht="18" customHeight="1" x14ac:dyDescent="0.2">
      <c r="A8" s="5" t="s">
        <v>380</v>
      </c>
      <c r="B8" s="6" t="s">
        <v>743</v>
      </c>
      <c r="C8" s="5" t="s">
        <v>727</v>
      </c>
      <c r="D8" s="5">
        <v>51</v>
      </c>
      <c r="E8" s="5" t="s">
        <v>291</v>
      </c>
      <c r="F8" s="5" t="s">
        <v>291</v>
      </c>
      <c r="G8" s="5" t="s">
        <v>728</v>
      </c>
      <c r="H8" s="5" t="s">
        <v>744</v>
      </c>
      <c r="I8" s="5">
        <v>9</v>
      </c>
      <c r="J8" s="5">
        <v>33</v>
      </c>
      <c r="K8" s="7">
        <v>0</v>
      </c>
      <c r="L8" s="7" t="s">
        <v>287</v>
      </c>
      <c r="M8" s="7">
        <v>0</v>
      </c>
      <c r="N8" s="7" t="s">
        <v>287</v>
      </c>
      <c r="O8" s="7">
        <v>0</v>
      </c>
      <c r="P8" s="7" t="s">
        <v>287</v>
      </c>
      <c r="Q8" s="7">
        <v>0</v>
      </c>
      <c r="R8" s="7" t="s">
        <v>287</v>
      </c>
      <c r="S8" s="7" t="s">
        <v>745</v>
      </c>
      <c r="T8" s="7">
        <v>0</v>
      </c>
      <c r="U8" s="8">
        <f>K8+M8+O8+Q8+T8</f>
        <v>0</v>
      </c>
      <c r="V8" s="7" t="s">
        <v>287</v>
      </c>
      <c r="W8" s="8" t="s">
        <v>731</v>
      </c>
      <c r="X8" s="7" t="s">
        <v>732</v>
      </c>
    </row>
    <row r="9" spans="1:24" ht="18" customHeight="1" x14ac:dyDescent="0.2">
      <c r="A9" s="5" t="s">
        <v>399</v>
      </c>
      <c r="B9" s="6" t="s">
        <v>746</v>
      </c>
      <c r="C9" s="5" t="s">
        <v>727</v>
      </c>
      <c r="D9" s="5">
        <v>48</v>
      </c>
      <c r="E9" s="5" t="s">
        <v>210</v>
      </c>
      <c r="F9" s="5" t="s">
        <v>210</v>
      </c>
      <c r="G9" s="5" t="s">
        <v>728</v>
      </c>
      <c r="H9" s="5" t="s">
        <v>287</v>
      </c>
      <c r="I9" s="5">
        <v>19</v>
      </c>
      <c r="J9" s="5">
        <v>29</v>
      </c>
      <c r="K9" s="7">
        <v>1</v>
      </c>
      <c r="L9" s="7">
        <v>29</v>
      </c>
      <c r="M9" s="7">
        <v>0</v>
      </c>
      <c r="N9" s="7" t="s">
        <v>287</v>
      </c>
      <c r="O9" s="7">
        <v>0</v>
      </c>
      <c r="P9" s="7" t="s">
        <v>287</v>
      </c>
      <c r="Q9" s="7">
        <v>0</v>
      </c>
      <c r="R9" s="7" t="s">
        <v>287</v>
      </c>
      <c r="S9" s="7" t="s">
        <v>287</v>
      </c>
      <c r="T9" s="7">
        <v>0</v>
      </c>
      <c r="U9" s="8">
        <f t="shared" si="0"/>
        <v>1</v>
      </c>
      <c r="V9" s="7" t="s">
        <v>287</v>
      </c>
      <c r="W9" s="8" t="s">
        <v>731</v>
      </c>
      <c r="X9" s="7" t="s">
        <v>732</v>
      </c>
    </row>
    <row r="10" spans="1:24" ht="18" customHeight="1" x14ac:dyDescent="0.2">
      <c r="A10" s="5" t="s">
        <v>415</v>
      </c>
      <c r="B10" s="6" t="s">
        <v>747</v>
      </c>
      <c r="C10" s="5" t="s">
        <v>734</v>
      </c>
      <c r="D10" s="5">
        <v>72</v>
      </c>
      <c r="E10" s="5" t="s">
        <v>210</v>
      </c>
      <c r="F10" s="5" t="s">
        <v>748</v>
      </c>
      <c r="G10" s="5" t="s">
        <v>749</v>
      </c>
      <c r="H10" s="5" t="s">
        <v>287</v>
      </c>
      <c r="I10" s="5">
        <v>2</v>
      </c>
      <c r="J10" s="5">
        <v>45</v>
      </c>
      <c r="K10" s="7">
        <v>0</v>
      </c>
      <c r="L10" s="7" t="s">
        <v>287</v>
      </c>
      <c r="M10" s="7">
        <v>0</v>
      </c>
      <c r="N10" s="7" t="s">
        <v>287</v>
      </c>
      <c r="O10" s="7">
        <v>0</v>
      </c>
      <c r="P10" s="7" t="s">
        <v>287</v>
      </c>
      <c r="Q10" s="7">
        <v>0</v>
      </c>
      <c r="R10" s="7" t="s">
        <v>287</v>
      </c>
      <c r="S10" s="7" t="s">
        <v>287</v>
      </c>
      <c r="T10" s="7">
        <v>0</v>
      </c>
      <c r="U10" s="8">
        <f t="shared" si="0"/>
        <v>0</v>
      </c>
      <c r="V10" s="7" t="s">
        <v>287</v>
      </c>
      <c r="W10" s="8" t="s">
        <v>731</v>
      </c>
      <c r="X10" s="7" t="s">
        <v>750</v>
      </c>
    </row>
    <row r="11" spans="1:24" ht="18" customHeight="1" x14ac:dyDescent="0.2">
      <c r="A11" s="5" t="s">
        <v>440</v>
      </c>
      <c r="B11" s="6" t="s">
        <v>751</v>
      </c>
      <c r="C11" s="5" t="s">
        <v>727</v>
      </c>
      <c r="D11" s="5">
        <v>38</v>
      </c>
      <c r="E11" s="5" t="s">
        <v>441</v>
      </c>
      <c r="F11" s="5" t="s">
        <v>728</v>
      </c>
      <c r="G11" s="5" t="s">
        <v>441</v>
      </c>
      <c r="H11" s="5" t="s">
        <v>287</v>
      </c>
      <c r="I11" s="5">
        <v>9</v>
      </c>
      <c r="J11" s="5">
        <v>19</v>
      </c>
      <c r="K11" s="7">
        <v>0</v>
      </c>
      <c r="L11" s="7" t="s">
        <v>287</v>
      </c>
      <c r="M11" s="7">
        <v>0</v>
      </c>
      <c r="N11" s="7" t="s">
        <v>287</v>
      </c>
      <c r="O11" s="7">
        <v>0</v>
      </c>
      <c r="P11" s="7" t="s">
        <v>287</v>
      </c>
      <c r="Q11" s="7">
        <v>0</v>
      </c>
      <c r="R11" s="7" t="s">
        <v>287</v>
      </c>
      <c r="S11" s="7" t="s">
        <v>287</v>
      </c>
      <c r="T11" s="7">
        <v>0</v>
      </c>
      <c r="U11" s="8">
        <f t="shared" si="0"/>
        <v>0</v>
      </c>
      <c r="V11" s="7" t="s">
        <v>287</v>
      </c>
      <c r="W11" s="8" t="s">
        <v>731</v>
      </c>
      <c r="X11" s="7" t="s">
        <v>750</v>
      </c>
    </row>
    <row r="12" spans="1:24" ht="18" customHeight="1" x14ac:dyDescent="0.2">
      <c r="A12" s="5" t="s">
        <v>462</v>
      </c>
      <c r="B12" s="6" t="s">
        <v>752</v>
      </c>
      <c r="C12" s="5" t="s">
        <v>734</v>
      </c>
      <c r="D12" s="5">
        <v>60</v>
      </c>
      <c r="E12" s="5" t="s">
        <v>210</v>
      </c>
      <c r="F12" s="5" t="s">
        <v>728</v>
      </c>
      <c r="G12" s="5" t="s">
        <v>729</v>
      </c>
      <c r="H12" s="5" t="s">
        <v>753</v>
      </c>
      <c r="I12" s="5">
        <v>2</v>
      </c>
      <c r="J12" s="5">
        <v>47</v>
      </c>
      <c r="K12" s="7">
        <v>3</v>
      </c>
      <c r="L12" s="7" t="s">
        <v>754</v>
      </c>
      <c r="M12" s="7">
        <v>0</v>
      </c>
      <c r="N12" s="7" t="s">
        <v>287</v>
      </c>
      <c r="O12" s="7">
        <v>0</v>
      </c>
      <c r="P12" s="7" t="s">
        <v>287</v>
      </c>
      <c r="Q12" s="7">
        <v>1</v>
      </c>
      <c r="R12" s="7">
        <v>47</v>
      </c>
      <c r="S12" s="7" t="s">
        <v>287</v>
      </c>
      <c r="T12" s="7">
        <v>0</v>
      </c>
      <c r="U12" s="8">
        <f t="shared" si="0"/>
        <v>4</v>
      </c>
      <c r="V12" s="7" t="s">
        <v>287</v>
      </c>
      <c r="W12" s="8" t="s">
        <v>731</v>
      </c>
      <c r="X12" s="7" t="s">
        <v>732</v>
      </c>
    </row>
    <row r="13" spans="1:24" ht="18" customHeight="1" x14ac:dyDescent="0.2">
      <c r="A13" s="5" t="s">
        <v>535</v>
      </c>
      <c r="B13" s="6" t="s">
        <v>755</v>
      </c>
      <c r="C13" s="5" t="s">
        <v>734</v>
      </c>
      <c r="D13" s="5">
        <v>71</v>
      </c>
      <c r="E13" s="5" t="s">
        <v>536</v>
      </c>
      <c r="F13" s="5" t="s">
        <v>728</v>
      </c>
      <c r="G13" s="5" t="s">
        <v>756</v>
      </c>
      <c r="H13" s="5" t="s">
        <v>287</v>
      </c>
      <c r="I13" s="5">
        <v>5</v>
      </c>
      <c r="J13" s="5">
        <v>58</v>
      </c>
      <c r="K13" s="7">
        <v>0</v>
      </c>
      <c r="L13" s="7" t="s">
        <v>287</v>
      </c>
      <c r="M13" s="7">
        <v>1</v>
      </c>
      <c r="N13" s="7">
        <v>54</v>
      </c>
      <c r="O13" s="7">
        <v>0</v>
      </c>
      <c r="P13" s="7" t="s">
        <v>287</v>
      </c>
      <c r="Q13" s="7">
        <v>0</v>
      </c>
      <c r="R13" s="7" t="s">
        <v>287</v>
      </c>
      <c r="S13" s="7" t="s">
        <v>287</v>
      </c>
      <c r="T13" s="7">
        <v>0</v>
      </c>
      <c r="U13" s="8">
        <f t="shared" si="0"/>
        <v>1</v>
      </c>
      <c r="V13" s="7" t="s">
        <v>287</v>
      </c>
      <c r="W13" s="8" t="s">
        <v>731</v>
      </c>
      <c r="X13" s="7" t="s">
        <v>750</v>
      </c>
    </row>
    <row r="14" spans="1:24" ht="18" customHeight="1" x14ac:dyDescent="0.2">
      <c r="A14" s="5" t="s">
        <v>557</v>
      </c>
      <c r="B14" s="6" t="s">
        <v>757</v>
      </c>
      <c r="C14" s="5" t="s">
        <v>734</v>
      </c>
      <c r="D14" s="5">
        <v>46</v>
      </c>
      <c r="E14" s="5" t="s">
        <v>210</v>
      </c>
      <c r="F14" s="5" t="s">
        <v>728</v>
      </c>
      <c r="G14" s="5" t="s">
        <v>210</v>
      </c>
      <c r="H14" s="5" t="s">
        <v>758</v>
      </c>
      <c r="I14" s="5">
        <v>44</v>
      </c>
      <c r="J14" s="5">
        <v>36</v>
      </c>
      <c r="K14" s="7">
        <v>0</v>
      </c>
      <c r="L14" s="7" t="s">
        <v>287</v>
      </c>
      <c r="M14" s="7">
        <v>0</v>
      </c>
      <c r="N14" s="7" t="s">
        <v>287</v>
      </c>
      <c r="O14" s="7">
        <v>0</v>
      </c>
      <c r="P14" s="7" t="s">
        <v>287</v>
      </c>
      <c r="Q14" s="7">
        <v>0</v>
      </c>
      <c r="R14" s="7" t="s">
        <v>287</v>
      </c>
      <c r="S14" s="7" t="s">
        <v>759</v>
      </c>
      <c r="T14" s="7">
        <v>1</v>
      </c>
      <c r="U14" s="8">
        <f>K14+M14+O14+Q14+T14</f>
        <v>1</v>
      </c>
      <c r="V14" s="7" t="s">
        <v>760</v>
      </c>
      <c r="W14" s="8" t="s">
        <v>731</v>
      </c>
      <c r="X14" s="7" t="s">
        <v>732</v>
      </c>
    </row>
    <row r="15" spans="1:24" ht="18" customHeight="1" x14ac:dyDescent="0.2">
      <c r="A15" s="5" t="s">
        <v>572</v>
      </c>
      <c r="B15" s="6" t="s">
        <v>761</v>
      </c>
      <c r="C15" s="5" t="s">
        <v>727</v>
      </c>
      <c r="D15" s="5">
        <v>50</v>
      </c>
      <c r="E15" s="5" t="s">
        <v>210</v>
      </c>
      <c r="F15" s="5" t="s">
        <v>728</v>
      </c>
      <c r="G15" s="5" t="s">
        <v>210</v>
      </c>
      <c r="H15" s="5" t="s">
        <v>762</v>
      </c>
      <c r="I15" s="5" t="s">
        <v>736</v>
      </c>
      <c r="J15" s="5">
        <v>46</v>
      </c>
      <c r="K15" s="7">
        <v>1</v>
      </c>
      <c r="L15" s="7">
        <v>45</v>
      </c>
      <c r="M15" s="7">
        <v>0</v>
      </c>
      <c r="N15" s="7" t="s">
        <v>287</v>
      </c>
      <c r="O15" s="7">
        <v>0</v>
      </c>
      <c r="P15" s="7" t="s">
        <v>287</v>
      </c>
      <c r="Q15" s="7">
        <v>0</v>
      </c>
      <c r="R15" s="7" t="s">
        <v>287</v>
      </c>
      <c r="S15" s="7" t="s">
        <v>763</v>
      </c>
      <c r="T15" s="7">
        <v>1</v>
      </c>
      <c r="U15" s="8">
        <f>K15+M16+O16+Q16+T15</f>
        <v>2</v>
      </c>
      <c r="V15" s="8" t="s">
        <v>764</v>
      </c>
      <c r="W15" s="8" t="s">
        <v>731</v>
      </c>
      <c r="X15" s="7" t="s">
        <v>750</v>
      </c>
    </row>
    <row r="16" spans="1:24" ht="18" customHeight="1" x14ac:dyDescent="0.2">
      <c r="A16" s="5" t="s">
        <v>600</v>
      </c>
      <c r="B16" s="6" t="s">
        <v>765</v>
      </c>
      <c r="C16" s="5" t="s">
        <v>727</v>
      </c>
      <c r="D16" s="5">
        <v>17</v>
      </c>
      <c r="E16" s="5" t="s">
        <v>210</v>
      </c>
      <c r="F16" s="5" t="s">
        <v>728</v>
      </c>
      <c r="G16" s="5" t="s">
        <v>210</v>
      </c>
      <c r="H16" s="5" t="s">
        <v>766</v>
      </c>
      <c r="I16" s="8">
        <v>1</v>
      </c>
      <c r="J16" s="8">
        <v>15</v>
      </c>
      <c r="K16" s="7">
        <v>0</v>
      </c>
      <c r="L16" s="7" t="s">
        <v>287</v>
      </c>
      <c r="M16" s="7">
        <v>0</v>
      </c>
      <c r="N16" s="7" t="s">
        <v>287</v>
      </c>
      <c r="O16" s="7">
        <v>0</v>
      </c>
      <c r="P16" s="7" t="s">
        <v>287</v>
      </c>
      <c r="Q16" s="7">
        <v>0</v>
      </c>
      <c r="R16" s="7" t="s">
        <v>287</v>
      </c>
      <c r="S16" s="7" t="s">
        <v>287</v>
      </c>
      <c r="T16" s="8">
        <v>0</v>
      </c>
      <c r="U16" s="8">
        <f>K16+M17+O17+Q17+T16</f>
        <v>0</v>
      </c>
      <c r="V16" s="7" t="s">
        <v>767</v>
      </c>
      <c r="W16" s="8" t="s">
        <v>731</v>
      </c>
      <c r="X16" s="7" t="s">
        <v>750</v>
      </c>
    </row>
    <row r="17" spans="1:24" ht="18" customHeight="1" x14ac:dyDescent="0.2">
      <c r="A17" s="5" t="s">
        <v>640</v>
      </c>
      <c r="B17" s="6" t="s">
        <v>768</v>
      </c>
      <c r="C17" s="5" t="s">
        <v>727</v>
      </c>
      <c r="D17" s="5">
        <v>46</v>
      </c>
      <c r="E17" s="5" t="s">
        <v>210</v>
      </c>
      <c r="F17" s="5" t="s">
        <v>210</v>
      </c>
      <c r="G17" s="5" t="s">
        <v>728</v>
      </c>
      <c r="H17" s="5" t="s">
        <v>769</v>
      </c>
      <c r="I17" s="5">
        <v>6</v>
      </c>
      <c r="J17" s="5">
        <v>27</v>
      </c>
      <c r="K17" s="7">
        <v>1</v>
      </c>
      <c r="L17" s="7">
        <v>26</v>
      </c>
      <c r="M17" s="7">
        <v>0</v>
      </c>
      <c r="N17" s="7" t="s">
        <v>287</v>
      </c>
      <c r="O17" s="7">
        <v>0</v>
      </c>
      <c r="P17" s="7" t="s">
        <v>287</v>
      </c>
      <c r="Q17" s="7">
        <v>0</v>
      </c>
      <c r="R17" s="7" t="s">
        <v>287</v>
      </c>
      <c r="S17" s="7" t="s">
        <v>287</v>
      </c>
      <c r="T17" s="7">
        <v>0</v>
      </c>
      <c r="U17" s="8">
        <f t="shared" si="0"/>
        <v>1</v>
      </c>
      <c r="V17" s="7" t="s">
        <v>287</v>
      </c>
      <c r="W17" s="8" t="s">
        <v>731</v>
      </c>
      <c r="X17" s="7" t="s">
        <v>750</v>
      </c>
    </row>
    <row r="18" spans="1:24" ht="18" customHeight="1" x14ac:dyDescent="0.2">
      <c r="A18" s="8" t="s">
        <v>287</v>
      </c>
      <c r="B18" s="8" t="s">
        <v>770</v>
      </c>
      <c r="C18" s="9" t="s">
        <v>734</v>
      </c>
      <c r="D18" s="9">
        <v>50</v>
      </c>
      <c r="E18" s="5" t="s">
        <v>210</v>
      </c>
      <c r="F18" s="9" t="s">
        <v>749</v>
      </c>
      <c r="G18" s="9" t="s">
        <v>749</v>
      </c>
      <c r="H18" s="9" t="s">
        <v>771</v>
      </c>
      <c r="I18" s="8">
        <v>30</v>
      </c>
      <c r="J18" s="8">
        <v>40</v>
      </c>
      <c r="K18" s="8">
        <v>1</v>
      </c>
      <c r="L18" s="8">
        <v>40</v>
      </c>
      <c r="M18" s="8">
        <v>1</v>
      </c>
      <c r="N18" s="8">
        <v>50</v>
      </c>
      <c r="O18" s="8">
        <v>0</v>
      </c>
      <c r="P18" s="8" t="s">
        <v>287</v>
      </c>
      <c r="Q18" s="8">
        <v>0</v>
      </c>
      <c r="R18" s="8" t="s">
        <v>287</v>
      </c>
      <c r="S18" s="8" t="s">
        <v>287</v>
      </c>
      <c r="T18" s="8">
        <v>0</v>
      </c>
      <c r="U18" s="8">
        <f>K18+M18+O18+Q18+T18</f>
        <v>2</v>
      </c>
      <c r="V18" s="7" t="s">
        <v>287</v>
      </c>
      <c r="W18" s="8" t="s">
        <v>731</v>
      </c>
      <c r="X18" s="8" t="s">
        <v>772</v>
      </c>
    </row>
    <row r="19" spans="1:24" ht="18" customHeight="1" x14ac:dyDescent="0.2">
      <c r="A19" s="8" t="s">
        <v>287</v>
      </c>
      <c r="B19" s="8" t="s">
        <v>771</v>
      </c>
      <c r="C19" s="9" t="s">
        <v>727</v>
      </c>
      <c r="D19" s="9">
        <v>30</v>
      </c>
      <c r="E19" s="5" t="s">
        <v>210</v>
      </c>
      <c r="F19" s="9" t="s">
        <v>210</v>
      </c>
      <c r="G19" s="9" t="s">
        <v>749</v>
      </c>
      <c r="H19" s="8" t="s">
        <v>770</v>
      </c>
      <c r="I19" s="8">
        <v>0</v>
      </c>
      <c r="J19" s="9" t="s">
        <v>287</v>
      </c>
      <c r="K19" s="8">
        <v>1</v>
      </c>
      <c r="L19" s="8">
        <v>30</v>
      </c>
      <c r="M19" s="8">
        <v>0</v>
      </c>
      <c r="N19" s="8" t="s">
        <v>287</v>
      </c>
      <c r="O19" s="8">
        <v>0</v>
      </c>
      <c r="P19" s="8" t="s">
        <v>287</v>
      </c>
      <c r="Q19" s="8">
        <v>0</v>
      </c>
      <c r="R19" s="8" t="s">
        <v>287</v>
      </c>
      <c r="S19" s="8" t="s">
        <v>773</v>
      </c>
      <c r="T19" s="8">
        <v>1</v>
      </c>
      <c r="U19" s="8">
        <f t="shared" ref="U19:U82" si="1">K19+M19+O19+Q19+T19</f>
        <v>2</v>
      </c>
      <c r="V19" s="8" t="s">
        <v>774</v>
      </c>
      <c r="W19" s="8" t="s">
        <v>731</v>
      </c>
      <c r="X19" s="8" t="s">
        <v>772</v>
      </c>
    </row>
    <row r="20" spans="1:24" ht="18" customHeight="1" x14ac:dyDescent="0.2">
      <c r="A20" s="8" t="s">
        <v>287</v>
      </c>
      <c r="B20" s="8" t="s">
        <v>775</v>
      </c>
      <c r="C20" s="9" t="s">
        <v>749</v>
      </c>
      <c r="D20" s="9">
        <v>34</v>
      </c>
      <c r="E20" s="5" t="s">
        <v>210</v>
      </c>
      <c r="F20" s="9" t="s">
        <v>749</v>
      </c>
      <c r="G20" s="9" t="s">
        <v>749</v>
      </c>
      <c r="H20" s="8" t="s">
        <v>287</v>
      </c>
      <c r="I20" s="8" t="s">
        <v>776</v>
      </c>
      <c r="J20" s="9">
        <v>34</v>
      </c>
      <c r="K20" s="8">
        <v>1</v>
      </c>
      <c r="L20" s="8">
        <v>34</v>
      </c>
      <c r="M20" s="8">
        <v>0</v>
      </c>
      <c r="N20" s="8" t="s">
        <v>287</v>
      </c>
      <c r="O20" s="8">
        <v>0</v>
      </c>
      <c r="P20" s="8" t="s">
        <v>287</v>
      </c>
      <c r="Q20" s="8">
        <v>0</v>
      </c>
      <c r="R20" s="8" t="s">
        <v>287</v>
      </c>
      <c r="S20" s="8" t="s">
        <v>287</v>
      </c>
      <c r="T20" s="8">
        <v>0</v>
      </c>
      <c r="U20" s="8">
        <f t="shared" si="1"/>
        <v>1</v>
      </c>
      <c r="V20" s="7" t="s">
        <v>287</v>
      </c>
      <c r="W20" s="8" t="s">
        <v>731</v>
      </c>
      <c r="X20" s="8" t="s">
        <v>772</v>
      </c>
    </row>
    <row r="21" spans="1:24" ht="18" customHeight="1" x14ac:dyDescent="0.2">
      <c r="A21" s="8" t="s">
        <v>287</v>
      </c>
      <c r="B21" s="8" t="s">
        <v>777</v>
      </c>
      <c r="C21" s="9" t="s">
        <v>749</v>
      </c>
      <c r="D21" s="9">
        <v>33</v>
      </c>
      <c r="E21" s="5" t="s">
        <v>210</v>
      </c>
      <c r="F21" s="9" t="s">
        <v>749</v>
      </c>
      <c r="G21" s="9" t="s">
        <v>749</v>
      </c>
      <c r="H21" s="8" t="s">
        <v>287</v>
      </c>
      <c r="I21" s="8" t="s">
        <v>776</v>
      </c>
      <c r="J21" s="9">
        <v>33</v>
      </c>
      <c r="K21" s="8">
        <v>1</v>
      </c>
      <c r="L21" s="8">
        <v>33</v>
      </c>
      <c r="M21" s="8">
        <v>0</v>
      </c>
      <c r="N21" s="8" t="s">
        <v>287</v>
      </c>
      <c r="O21" s="8">
        <v>0</v>
      </c>
      <c r="P21" s="8" t="s">
        <v>287</v>
      </c>
      <c r="Q21" s="8">
        <v>0</v>
      </c>
      <c r="R21" s="8" t="s">
        <v>287</v>
      </c>
      <c r="S21" s="8" t="s">
        <v>287</v>
      </c>
      <c r="T21" s="8">
        <v>0</v>
      </c>
      <c r="U21" s="8">
        <f t="shared" si="1"/>
        <v>1</v>
      </c>
      <c r="V21" s="7" t="s">
        <v>287</v>
      </c>
      <c r="W21" s="8" t="s">
        <v>731</v>
      </c>
      <c r="X21" s="8" t="s">
        <v>772</v>
      </c>
    </row>
    <row r="22" spans="1:24" ht="18" customHeight="1" x14ac:dyDescent="0.2">
      <c r="A22" s="8" t="s">
        <v>287</v>
      </c>
      <c r="B22" s="6" t="s">
        <v>778</v>
      </c>
      <c r="C22" s="10" t="s">
        <v>734</v>
      </c>
      <c r="D22" s="10">
        <v>30</v>
      </c>
      <c r="E22" s="10" t="s">
        <v>210</v>
      </c>
      <c r="F22" s="10" t="s">
        <v>728</v>
      </c>
      <c r="G22" s="10" t="s">
        <v>728</v>
      </c>
      <c r="H22" s="10" t="s">
        <v>287</v>
      </c>
      <c r="I22" s="10">
        <v>43</v>
      </c>
      <c r="J22" s="10">
        <v>28</v>
      </c>
      <c r="K22" s="11">
        <v>1</v>
      </c>
      <c r="L22" s="11">
        <v>28</v>
      </c>
      <c r="M22" s="11">
        <v>0</v>
      </c>
      <c r="N22" s="11" t="s">
        <v>287</v>
      </c>
      <c r="O22" s="11">
        <v>0</v>
      </c>
      <c r="P22" s="11" t="s">
        <v>287</v>
      </c>
      <c r="Q22" s="11">
        <v>0</v>
      </c>
      <c r="R22" s="11" t="s">
        <v>287</v>
      </c>
      <c r="S22" s="11" t="s">
        <v>287</v>
      </c>
      <c r="T22" s="11">
        <v>0</v>
      </c>
      <c r="U22" s="6">
        <v>1</v>
      </c>
      <c r="V22" s="11" t="s">
        <v>287</v>
      </c>
      <c r="W22" s="6" t="s">
        <v>731</v>
      </c>
      <c r="X22" s="11" t="s">
        <v>779</v>
      </c>
    </row>
    <row r="23" spans="1:24" ht="18" customHeight="1" x14ac:dyDescent="0.2">
      <c r="A23" s="8" t="s">
        <v>287</v>
      </c>
      <c r="B23" s="12" t="s">
        <v>780</v>
      </c>
      <c r="C23" s="12" t="s">
        <v>734</v>
      </c>
      <c r="D23" s="6">
        <v>52</v>
      </c>
      <c r="E23" s="6" t="s">
        <v>441</v>
      </c>
      <c r="F23" s="6" t="s">
        <v>749</v>
      </c>
      <c r="G23" s="6" t="s">
        <v>749</v>
      </c>
      <c r="H23" s="6" t="s">
        <v>781</v>
      </c>
      <c r="I23" s="6">
        <v>0</v>
      </c>
      <c r="J23" s="6" t="s">
        <v>287</v>
      </c>
      <c r="K23" s="6">
        <v>0</v>
      </c>
      <c r="L23" s="6" t="s">
        <v>287</v>
      </c>
      <c r="M23" s="6">
        <v>1</v>
      </c>
      <c r="N23" s="6">
        <v>52</v>
      </c>
      <c r="O23" s="6">
        <v>0</v>
      </c>
      <c r="P23" s="6" t="s">
        <v>287</v>
      </c>
      <c r="Q23" s="6">
        <v>0</v>
      </c>
      <c r="R23" s="6" t="s">
        <v>287</v>
      </c>
      <c r="S23" s="6">
        <v>0</v>
      </c>
      <c r="T23" s="6">
        <v>0</v>
      </c>
      <c r="U23" s="6">
        <v>1</v>
      </c>
      <c r="V23" s="6" t="s">
        <v>287</v>
      </c>
      <c r="W23" s="6" t="s">
        <v>731</v>
      </c>
      <c r="X23" s="6" t="s">
        <v>779</v>
      </c>
    </row>
    <row r="24" spans="1:24" ht="18" customHeight="1" x14ac:dyDescent="0.2">
      <c r="A24" s="8" t="s">
        <v>287</v>
      </c>
      <c r="B24" s="12" t="s">
        <v>782</v>
      </c>
      <c r="C24" s="12" t="s">
        <v>734</v>
      </c>
      <c r="D24" s="6">
        <v>56</v>
      </c>
      <c r="E24" s="6" t="s">
        <v>441</v>
      </c>
      <c r="F24" s="6" t="s">
        <v>749</v>
      </c>
      <c r="G24" s="6" t="s">
        <v>749</v>
      </c>
      <c r="H24" s="6" t="s">
        <v>781</v>
      </c>
      <c r="I24" s="6">
        <v>0</v>
      </c>
      <c r="J24" s="6" t="s">
        <v>287</v>
      </c>
      <c r="K24" s="6">
        <v>1</v>
      </c>
      <c r="L24" s="6">
        <v>33</v>
      </c>
      <c r="M24" s="6">
        <v>1</v>
      </c>
      <c r="N24" s="6">
        <v>56</v>
      </c>
      <c r="O24" s="6">
        <v>0</v>
      </c>
      <c r="P24" s="6" t="s">
        <v>287</v>
      </c>
      <c r="Q24" s="6">
        <v>0</v>
      </c>
      <c r="R24" s="6" t="s">
        <v>287</v>
      </c>
      <c r="S24" s="6" t="s">
        <v>287</v>
      </c>
      <c r="T24" s="6">
        <v>0</v>
      </c>
      <c r="U24" s="6">
        <v>2</v>
      </c>
      <c r="V24" s="6" t="s">
        <v>287</v>
      </c>
      <c r="W24" s="6" t="s">
        <v>731</v>
      </c>
      <c r="X24" s="6" t="s">
        <v>779</v>
      </c>
    </row>
    <row r="25" spans="1:24" ht="18" customHeight="1" x14ac:dyDescent="0.2">
      <c r="A25" s="8" t="s">
        <v>287</v>
      </c>
      <c r="B25" s="12" t="s">
        <v>783</v>
      </c>
      <c r="C25" s="12" t="s">
        <v>734</v>
      </c>
      <c r="D25" s="6">
        <v>44</v>
      </c>
      <c r="E25" s="6" t="s">
        <v>441</v>
      </c>
      <c r="F25" s="6" t="s">
        <v>749</v>
      </c>
      <c r="G25" s="6" t="s">
        <v>749</v>
      </c>
      <c r="H25" s="6" t="s">
        <v>781</v>
      </c>
      <c r="I25" s="6">
        <v>0</v>
      </c>
      <c r="J25" s="6" t="s">
        <v>287</v>
      </c>
      <c r="K25" s="6">
        <v>1</v>
      </c>
      <c r="L25" s="6">
        <v>36</v>
      </c>
      <c r="M25" s="6">
        <v>0</v>
      </c>
      <c r="N25" s="6" t="s">
        <v>287</v>
      </c>
      <c r="O25" s="6">
        <v>0</v>
      </c>
      <c r="P25" s="6" t="s">
        <v>287</v>
      </c>
      <c r="Q25" s="6">
        <v>0</v>
      </c>
      <c r="R25" s="6" t="s">
        <v>287</v>
      </c>
      <c r="S25" s="6" t="s">
        <v>784</v>
      </c>
      <c r="T25" s="6">
        <v>1</v>
      </c>
      <c r="U25" s="6">
        <v>2</v>
      </c>
      <c r="V25" s="6" t="s">
        <v>287</v>
      </c>
      <c r="W25" s="6" t="s">
        <v>731</v>
      </c>
      <c r="X25" s="6" t="s">
        <v>779</v>
      </c>
    </row>
    <row r="26" spans="1:24" ht="18" customHeight="1" x14ac:dyDescent="0.2">
      <c r="A26" s="13" t="s">
        <v>287</v>
      </c>
      <c r="B26" s="8" t="s">
        <v>785</v>
      </c>
      <c r="C26" s="8" t="s">
        <v>734</v>
      </c>
      <c r="D26" s="8">
        <v>67</v>
      </c>
      <c r="E26" s="8" t="s">
        <v>786</v>
      </c>
      <c r="F26" s="8" t="s">
        <v>749</v>
      </c>
      <c r="G26" s="8" t="s">
        <v>749</v>
      </c>
      <c r="H26" s="8" t="s">
        <v>787</v>
      </c>
      <c r="I26" s="8">
        <v>13</v>
      </c>
      <c r="J26" s="8" t="s">
        <v>749</v>
      </c>
      <c r="K26" s="8">
        <v>0</v>
      </c>
      <c r="L26" s="8" t="s">
        <v>287</v>
      </c>
      <c r="M26" s="8">
        <v>0</v>
      </c>
      <c r="N26" s="8" t="s">
        <v>287</v>
      </c>
      <c r="O26" s="8">
        <v>1</v>
      </c>
      <c r="P26" s="8">
        <v>64</v>
      </c>
      <c r="Q26" s="8">
        <v>0</v>
      </c>
      <c r="R26" s="8" t="s">
        <v>287</v>
      </c>
      <c r="S26" s="8" t="s">
        <v>287</v>
      </c>
      <c r="T26" s="8">
        <v>0</v>
      </c>
      <c r="U26" s="8">
        <f>K26+M26+O26+Q26+T26</f>
        <v>1</v>
      </c>
      <c r="V26" s="7" t="s">
        <v>287</v>
      </c>
      <c r="W26" s="8" t="s">
        <v>731</v>
      </c>
      <c r="X26" s="8" t="s">
        <v>788</v>
      </c>
    </row>
    <row r="27" spans="1:24" ht="18" customHeight="1" x14ac:dyDescent="0.2">
      <c r="A27" s="13" t="s">
        <v>287</v>
      </c>
      <c r="B27" s="13" t="s">
        <v>789</v>
      </c>
      <c r="C27" s="13" t="s">
        <v>727</v>
      </c>
      <c r="D27" s="13">
        <v>66</v>
      </c>
      <c r="E27" s="13" t="s">
        <v>786</v>
      </c>
      <c r="F27" s="13" t="s">
        <v>749</v>
      </c>
      <c r="G27" s="13" t="s">
        <v>749</v>
      </c>
      <c r="H27" s="13" t="s">
        <v>787</v>
      </c>
      <c r="I27" s="13">
        <v>4</v>
      </c>
      <c r="J27" s="13" t="s">
        <v>749</v>
      </c>
      <c r="K27" s="13">
        <v>1</v>
      </c>
      <c r="L27" s="13">
        <v>58</v>
      </c>
      <c r="M27" s="13">
        <v>0</v>
      </c>
      <c r="N27" s="13" t="s">
        <v>287</v>
      </c>
      <c r="O27" s="13">
        <v>0</v>
      </c>
      <c r="P27" s="13" t="s">
        <v>287</v>
      </c>
      <c r="Q27" s="13">
        <v>0</v>
      </c>
      <c r="R27" s="13" t="s">
        <v>287</v>
      </c>
      <c r="S27" s="13" t="s">
        <v>790</v>
      </c>
      <c r="T27" s="13">
        <v>1</v>
      </c>
      <c r="U27" s="13">
        <f t="shared" si="1"/>
        <v>2</v>
      </c>
      <c r="V27" s="7" t="s">
        <v>287</v>
      </c>
      <c r="W27" s="13" t="s">
        <v>731</v>
      </c>
      <c r="X27" s="13" t="s">
        <v>788</v>
      </c>
    </row>
    <row r="28" spans="1:24" ht="18" customHeight="1" x14ac:dyDescent="0.2">
      <c r="A28" s="13" t="s">
        <v>287</v>
      </c>
      <c r="B28" s="8" t="s">
        <v>791</v>
      </c>
      <c r="C28" s="8" t="s">
        <v>734</v>
      </c>
      <c r="D28" s="8">
        <v>81</v>
      </c>
      <c r="E28" s="8" t="s">
        <v>792</v>
      </c>
      <c r="F28" s="8" t="s">
        <v>749</v>
      </c>
      <c r="G28" s="8"/>
      <c r="H28" s="8" t="s">
        <v>793</v>
      </c>
      <c r="I28" s="8">
        <v>0</v>
      </c>
      <c r="J28" s="8" t="s">
        <v>287</v>
      </c>
      <c r="K28" s="8">
        <v>0</v>
      </c>
      <c r="L28" s="8" t="s">
        <v>287</v>
      </c>
      <c r="M28" s="8">
        <v>1</v>
      </c>
      <c r="N28" s="8">
        <v>57</v>
      </c>
      <c r="O28" s="8">
        <v>2</v>
      </c>
      <c r="P28" s="8" t="s">
        <v>794</v>
      </c>
      <c r="Q28" s="8">
        <v>0</v>
      </c>
      <c r="R28" s="8" t="s">
        <v>287</v>
      </c>
      <c r="S28" s="8" t="s">
        <v>287</v>
      </c>
      <c r="T28" s="8">
        <v>0</v>
      </c>
      <c r="U28" s="8">
        <f t="shared" si="1"/>
        <v>3</v>
      </c>
      <c r="V28" s="7" t="s">
        <v>287</v>
      </c>
      <c r="W28" s="8" t="s">
        <v>795</v>
      </c>
      <c r="X28" s="8" t="s">
        <v>788</v>
      </c>
    </row>
    <row r="29" spans="1:24" ht="18" customHeight="1" x14ac:dyDescent="0.2">
      <c r="A29" s="13" t="s">
        <v>287</v>
      </c>
      <c r="B29" s="8" t="s">
        <v>796</v>
      </c>
      <c r="C29" s="8" t="s">
        <v>734</v>
      </c>
      <c r="D29" s="8">
        <v>57</v>
      </c>
      <c r="E29" s="8" t="s">
        <v>797</v>
      </c>
      <c r="F29" s="8" t="s">
        <v>792</v>
      </c>
      <c r="G29" s="8" t="s">
        <v>749</v>
      </c>
      <c r="H29" s="8" t="s">
        <v>793</v>
      </c>
      <c r="I29" s="8">
        <v>3</v>
      </c>
      <c r="J29" s="8" t="s">
        <v>749</v>
      </c>
      <c r="K29" s="8">
        <v>1</v>
      </c>
      <c r="L29" s="8">
        <v>44</v>
      </c>
      <c r="M29" s="8">
        <v>1</v>
      </c>
      <c r="N29" s="8">
        <v>54</v>
      </c>
      <c r="O29" s="8">
        <v>0</v>
      </c>
      <c r="P29" s="8" t="s">
        <v>287</v>
      </c>
      <c r="Q29" s="8">
        <v>0</v>
      </c>
      <c r="R29" s="8" t="s">
        <v>287</v>
      </c>
      <c r="S29" s="8" t="s">
        <v>287</v>
      </c>
      <c r="T29" s="8">
        <v>0</v>
      </c>
      <c r="U29" s="8">
        <f t="shared" si="1"/>
        <v>2</v>
      </c>
      <c r="V29" s="7" t="s">
        <v>287</v>
      </c>
      <c r="W29" s="8" t="s">
        <v>731</v>
      </c>
      <c r="X29" s="8" t="s">
        <v>788</v>
      </c>
    </row>
    <row r="30" spans="1:24" ht="18" customHeight="1" x14ac:dyDescent="0.2">
      <c r="A30" s="13" t="s">
        <v>287</v>
      </c>
      <c r="B30" s="13" t="s">
        <v>798</v>
      </c>
      <c r="C30" s="13" t="s">
        <v>734</v>
      </c>
      <c r="D30" s="13">
        <v>46</v>
      </c>
      <c r="E30" s="13" t="s">
        <v>799</v>
      </c>
      <c r="F30" s="13" t="s">
        <v>792</v>
      </c>
      <c r="G30" s="13" t="s">
        <v>749</v>
      </c>
      <c r="H30" s="13" t="s">
        <v>793</v>
      </c>
      <c r="I30" s="13">
        <v>0</v>
      </c>
      <c r="J30" s="13" t="s">
        <v>287</v>
      </c>
      <c r="K30" s="13">
        <v>0</v>
      </c>
      <c r="L30" s="13" t="s">
        <v>287</v>
      </c>
      <c r="M30" s="13">
        <v>0</v>
      </c>
      <c r="N30" s="13" t="s">
        <v>287</v>
      </c>
      <c r="O30" s="13">
        <v>1</v>
      </c>
      <c r="P30" s="13">
        <v>46</v>
      </c>
      <c r="Q30" s="13">
        <v>0</v>
      </c>
      <c r="R30" s="13" t="s">
        <v>287</v>
      </c>
      <c r="S30" s="13" t="s">
        <v>287</v>
      </c>
      <c r="T30" s="13">
        <v>0</v>
      </c>
      <c r="U30" s="13">
        <f t="shared" si="1"/>
        <v>1</v>
      </c>
      <c r="V30" s="7" t="s">
        <v>287</v>
      </c>
      <c r="W30" s="13" t="s">
        <v>731</v>
      </c>
      <c r="X30" s="13" t="s">
        <v>788</v>
      </c>
    </row>
    <row r="31" spans="1:24" ht="18" customHeight="1" x14ac:dyDescent="0.2">
      <c r="A31" s="13" t="s">
        <v>287</v>
      </c>
      <c r="B31" s="13" t="s">
        <v>800</v>
      </c>
      <c r="C31" s="13" t="s">
        <v>734</v>
      </c>
      <c r="D31" s="13">
        <v>41</v>
      </c>
      <c r="E31" s="13" t="s">
        <v>801</v>
      </c>
      <c r="F31" s="13" t="s">
        <v>749</v>
      </c>
      <c r="G31" s="13" t="s">
        <v>749</v>
      </c>
      <c r="H31" s="13" t="s">
        <v>287</v>
      </c>
      <c r="I31" s="14">
        <v>0</v>
      </c>
      <c r="J31" s="14" t="s">
        <v>287</v>
      </c>
      <c r="K31" s="13">
        <v>1</v>
      </c>
      <c r="L31" s="13">
        <v>32</v>
      </c>
      <c r="M31" s="13">
        <v>0</v>
      </c>
      <c r="N31" s="13" t="s">
        <v>287</v>
      </c>
      <c r="O31" s="13">
        <v>0</v>
      </c>
      <c r="P31" s="13" t="s">
        <v>287</v>
      </c>
      <c r="Q31" s="13">
        <v>0</v>
      </c>
      <c r="R31" s="13" t="s">
        <v>287</v>
      </c>
      <c r="S31" s="13" t="s">
        <v>287</v>
      </c>
      <c r="T31" s="13">
        <v>0</v>
      </c>
      <c r="U31" s="13">
        <f t="shared" si="1"/>
        <v>1</v>
      </c>
      <c r="V31" s="7" t="s">
        <v>287</v>
      </c>
      <c r="W31" s="13" t="s">
        <v>731</v>
      </c>
      <c r="X31" s="13" t="s">
        <v>788</v>
      </c>
    </row>
    <row r="32" spans="1:24" ht="18" customHeight="1" x14ac:dyDescent="0.2">
      <c r="A32" s="13" t="s">
        <v>287</v>
      </c>
      <c r="B32" s="13" t="s">
        <v>802</v>
      </c>
      <c r="C32" s="13" t="s">
        <v>734</v>
      </c>
      <c r="D32" s="13">
        <v>50</v>
      </c>
      <c r="E32" s="13" t="s">
        <v>441</v>
      </c>
      <c r="F32" s="13" t="s">
        <v>749</v>
      </c>
      <c r="G32" s="13" t="s">
        <v>749</v>
      </c>
      <c r="H32" s="13" t="s">
        <v>803</v>
      </c>
      <c r="I32" s="13">
        <v>2</v>
      </c>
      <c r="J32" s="13" t="s">
        <v>749</v>
      </c>
      <c r="K32" s="13">
        <v>0</v>
      </c>
      <c r="L32" s="13" t="s">
        <v>287</v>
      </c>
      <c r="M32" s="13">
        <v>0</v>
      </c>
      <c r="N32" s="13" t="s">
        <v>287</v>
      </c>
      <c r="O32" s="13">
        <v>0</v>
      </c>
      <c r="P32" s="13" t="s">
        <v>287</v>
      </c>
      <c r="Q32" s="13">
        <v>0</v>
      </c>
      <c r="R32" s="13" t="s">
        <v>287</v>
      </c>
      <c r="S32" s="13" t="s">
        <v>287</v>
      </c>
      <c r="T32" s="13">
        <v>0</v>
      </c>
      <c r="U32" s="13">
        <f t="shared" si="1"/>
        <v>0</v>
      </c>
      <c r="V32" s="7" t="s">
        <v>287</v>
      </c>
      <c r="W32" s="13" t="s">
        <v>731</v>
      </c>
      <c r="X32" s="13" t="s">
        <v>788</v>
      </c>
    </row>
    <row r="33" spans="1:24" ht="18" customHeight="1" x14ac:dyDescent="0.2">
      <c r="A33" s="13" t="s">
        <v>287</v>
      </c>
      <c r="B33" s="13" t="s">
        <v>804</v>
      </c>
      <c r="C33" s="13" t="s">
        <v>727</v>
      </c>
      <c r="D33" s="13">
        <v>52</v>
      </c>
      <c r="E33" s="13" t="s">
        <v>441</v>
      </c>
      <c r="F33" s="13" t="s">
        <v>749</v>
      </c>
      <c r="G33" s="13" t="s">
        <v>749</v>
      </c>
      <c r="H33" s="13" t="s">
        <v>803</v>
      </c>
      <c r="I33" s="14">
        <v>0</v>
      </c>
      <c r="J33" s="14" t="s">
        <v>287</v>
      </c>
      <c r="K33" s="13">
        <v>1</v>
      </c>
      <c r="L33" s="13">
        <v>50</v>
      </c>
      <c r="M33" s="13">
        <v>0</v>
      </c>
      <c r="N33" s="13" t="s">
        <v>287</v>
      </c>
      <c r="O33" s="13">
        <v>0</v>
      </c>
      <c r="P33" s="13" t="s">
        <v>287</v>
      </c>
      <c r="Q33" s="13">
        <v>0</v>
      </c>
      <c r="R33" s="13" t="s">
        <v>287</v>
      </c>
      <c r="S33" s="13" t="s">
        <v>287</v>
      </c>
      <c r="T33" s="13">
        <v>0</v>
      </c>
      <c r="U33" s="13">
        <f t="shared" si="1"/>
        <v>1</v>
      </c>
      <c r="V33" s="7" t="s">
        <v>287</v>
      </c>
      <c r="W33" s="13" t="s">
        <v>731</v>
      </c>
      <c r="X33" s="13" t="s">
        <v>788</v>
      </c>
    </row>
    <row r="34" spans="1:24" ht="18" customHeight="1" x14ac:dyDescent="0.2">
      <c r="A34" s="13" t="s">
        <v>287</v>
      </c>
      <c r="B34" s="13" t="s">
        <v>805</v>
      </c>
      <c r="C34" s="13" t="s">
        <v>734</v>
      </c>
      <c r="D34" s="13">
        <v>25</v>
      </c>
      <c r="E34" s="13" t="s">
        <v>441</v>
      </c>
      <c r="F34" s="13" t="s">
        <v>749</v>
      </c>
      <c r="G34" s="13" t="s">
        <v>441</v>
      </c>
      <c r="H34" s="13" t="s">
        <v>803</v>
      </c>
      <c r="I34" s="14">
        <v>0</v>
      </c>
      <c r="J34" s="14" t="s">
        <v>287</v>
      </c>
      <c r="K34" s="13">
        <v>1</v>
      </c>
      <c r="L34" s="13">
        <v>23</v>
      </c>
      <c r="M34" s="13">
        <v>0</v>
      </c>
      <c r="N34" s="13" t="s">
        <v>287</v>
      </c>
      <c r="O34" s="13">
        <v>0</v>
      </c>
      <c r="P34" s="13" t="s">
        <v>287</v>
      </c>
      <c r="Q34" s="13">
        <v>0</v>
      </c>
      <c r="R34" s="13" t="s">
        <v>287</v>
      </c>
      <c r="S34" s="13" t="s">
        <v>806</v>
      </c>
      <c r="T34" s="13">
        <v>1</v>
      </c>
      <c r="U34" s="13">
        <v>0</v>
      </c>
      <c r="V34" s="7" t="s">
        <v>287</v>
      </c>
      <c r="W34" s="13" t="s">
        <v>731</v>
      </c>
      <c r="X34" s="13" t="s">
        <v>788</v>
      </c>
    </row>
    <row r="35" spans="1:24" ht="18" customHeight="1" x14ac:dyDescent="0.2">
      <c r="A35" s="13" t="s">
        <v>287</v>
      </c>
      <c r="B35" s="13" t="s">
        <v>807</v>
      </c>
      <c r="C35" s="13" t="s">
        <v>734</v>
      </c>
      <c r="D35" s="13">
        <v>82</v>
      </c>
      <c r="E35" s="13" t="s">
        <v>799</v>
      </c>
      <c r="F35" s="13" t="s">
        <v>749</v>
      </c>
      <c r="G35" s="13" t="s">
        <v>749</v>
      </c>
      <c r="H35" s="13" t="s">
        <v>808</v>
      </c>
      <c r="I35" s="14">
        <v>1</v>
      </c>
      <c r="J35" s="14" t="s">
        <v>287</v>
      </c>
      <c r="K35" s="13">
        <v>1</v>
      </c>
      <c r="L35" s="13">
        <v>70</v>
      </c>
      <c r="M35" s="13">
        <v>0</v>
      </c>
      <c r="N35" s="13" t="s">
        <v>287</v>
      </c>
      <c r="O35" s="13">
        <v>0</v>
      </c>
      <c r="P35" s="13" t="s">
        <v>287</v>
      </c>
      <c r="Q35" s="13">
        <v>0</v>
      </c>
      <c r="R35" s="13" t="s">
        <v>287</v>
      </c>
      <c r="S35" s="13" t="s">
        <v>287</v>
      </c>
      <c r="T35" s="13">
        <v>0</v>
      </c>
      <c r="U35" s="13">
        <f t="shared" si="1"/>
        <v>1</v>
      </c>
      <c r="V35" s="7" t="s">
        <v>287</v>
      </c>
      <c r="W35" s="13" t="s">
        <v>731</v>
      </c>
      <c r="X35" s="13" t="s">
        <v>788</v>
      </c>
    </row>
    <row r="36" spans="1:24" ht="18" customHeight="1" x14ac:dyDescent="0.2">
      <c r="A36" s="13" t="s">
        <v>287</v>
      </c>
      <c r="B36" s="13" t="s">
        <v>809</v>
      </c>
      <c r="C36" s="13" t="s">
        <v>734</v>
      </c>
      <c r="D36" s="13">
        <v>55</v>
      </c>
      <c r="E36" s="13" t="s">
        <v>799</v>
      </c>
      <c r="F36" s="13" t="s">
        <v>799</v>
      </c>
      <c r="G36" s="13" t="s">
        <v>749</v>
      </c>
      <c r="H36" s="13" t="s">
        <v>808</v>
      </c>
      <c r="I36" s="15" t="s">
        <v>810</v>
      </c>
      <c r="J36" s="13" t="s">
        <v>749</v>
      </c>
      <c r="K36" s="13">
        <v>1</v>
      </c>
      <c r="L36" s="13">
        <v>48</v>
      </c>
      <c r="M36" s="13">
        <v>0</v>
      </c>
      <c r="N36" s="13" t="s">
        <v>287</v>
      </c>
      <c r="O36" s="13">
        <v>0</v>
      </c>
      <c r="P36" s="13" t="s">
        <v>287</v>
      </c>
      <c r="Q36" s="13">
        <v>0</v>
      </c>
      <c r="R36" s="13" t="s">
        <v>287</v>
      </c>
      <c r="S36" s="13" t="s">
        <v>287</v>
      </c>
      <c r="T36" s="13">
        <v>0</v>
      </c>
      <c r="U36" s="13">
        <f t="shared" si="1"/>
        <v>1</v>
      </c>
      <c r="V36" s="7" t="s">
        <v>287</v>
      </c>
      <c r="W36" s="13" t="s">
        <v>731</v>
      </c>
      <c r="X36" s="13" t="s">
        <v>788</v>
      </c>
    </row>
    <row r="37" spans="1:24" ht="18" customHeight="1" x14ac:dyDescent="0.2">
      <c r="A37" s="13" t="s">
        <v>287</v>
      </c>
      <c r="B37" s="13" t="s">
        <v>811</v>
      </c>
      <c r="C37" s="13" t="s">
        <v>727</v>
      </c>
      <c r="D37" s="13">
        <v>52</v>
      </c>
      <c r="E37" s="13" t="s">
        <v>812</v>
      </c>
      <c r="F37" s="13" t="s">
        <v>749</v>
      </c>
      <c r="G37" s="13" t="s">
        <v>749</v>
      </c>
      <c r="H37" s="13" t="s">
        <v>813</v>
      </c>
      <c r="I37" s="13">
        <v>0</v>
      </c>
      <c r="J37" s="14" t="s">
        <v>287</v>
      </c>
      <c r="K37" s="13">
        <v>1</v>
      </c>
      <c r="L37" s="13">
        <v>48</v>
      </c>
      <c r="M37" s="13">
        <v>0</v>
      </c>
      <c r="N37" s="13" t="s">
        <v>287</v>
      </c>
      <c r="O37" s="13">
        <v>0</v>
      </c>
      <c r="P37" s="13" t="s">
        <v>287</v>
      </c>
      <c r="Q37" s="13">
        <v>0</v>
      </c>
      <c r="R37" s="13" t="s">
        <v>287</v>
      </c>
      <c r="S37" s="13" t="s">
        <v>287</v>
      </c>
      <c r="T37" s="13">
        <v>0</v>
      </c>
      <c r="U37" s="13">
        <f t="shared" si="1"/>
        <v>1</v>
      </c>
      <c r="V37" s="7" t="s">
        <v>287</v>
      </c>
      <c r="W37" s="13" t="s">
        <v>731</v>
      </c>
      <c r="X37" s="13" t="s">
        <v>788</v>
      </c>
    </row>
    <row r="38" spans="1:24" ht="18" customHeight="1" x14ac:dyDescent="0.2">
      <c r="A38" s="13" t="s">
        <v>287</v>
      </c>
      <c r="B38" s="13" t="s">
        <v>814</v>
      </c>
      <c r="C38" s="13" t="s">
        <v>727</v>
      </c>
      <c r="D38" s="13">
        <v>43</v>
      </c>
      <c r="E38" s="13" t="s">
        <v>291</v>
      </c>
      <c r="F38" s="13" t="s">
        <v>749</v>
      </c>
      <c r="G38" s="13" t="s">
        <v>749</v>
      </c>
      <c r="H38" s="13" t="s">
        <v>815</v>
      </c>
      <c r="I38" s="14">
        <v>10</v>
      </c>
      <c r="J38" s="14">
        <v>43</v>
      </c>
      <c r="K38" s="13">
        <v>0</v>
      </c>
      <c r="L38" s="13" t="s">
        <v>287</v>
      </c>
      <c r="M38" s="13">
        <v>0</v>
      </c>
      <c r="N38" s="13" t="s">
        <v>287</v>
      </c>
      <c r="O38" s="13">
        <v>0</v>
      </c>
      <c r="P38" s="13" t="s">
        <v>287</v>
      </c>
      <c r="Q38" s="13">
        <v>0</v>
      </c>
      <c r="R38" s="13" t="s">
        <v>287</v>
      </c>
      <c r="S38" s="13" t="s">
        <v>287</v>
      </c>
      <c r="T38" s="13">
        <v>0</v>
      </c>
      <c r="U38" s="13">
        <f t="shared" si="1"/>
        <v>0</v>
      </c>
      <c r="V38" s="7" t="s">
        <v>287</v>
      </c>
      <c r="W38" s="13" t="s">
        <v>731</v>
      </c>
      <c r="X38" s="13" t="s">
        <v>732</v>
      </c>
    </row>
    <row r="39" spans="1:24" ht="18" customHeight="1" x14ac:dyDescent="0.2">
      <c r="A39" s="13" t="s">
        <v>287</v>
      </c>
      <c r="B39" s="13" t="s">
        <v>816</v>
      </c>
      <c r="C39" s="13" t="s">
        <v>734</v>
      </c>
      <c r="D39" s="13">
        <v>52</v>
      </c>
      <c r="E39" s="13" t="s">
        <v>291</v>
      </c>
      <c r="F39" s="13" t="s">
        <v>749</v>
      </c>
      <c r="G39" s="13" t="s">
        <v>749</v>
      </c>
      <c r="H39" s="13" t="s">
        <v>815</v>
      </c>
      <c r="I39" s="14">
        <v>28</v>
      </c>
      <c r="J39" s="13">
        <v>52</v>
      </c>
      <c r="K39" s="13">
        <v>0</v>
      </c>
      <c r="L39" s="13" t="s">
        <v>287</v>
      </c>
      <c r="M39" s="13">
        <v>1</v>
      </c>
      <c r="N39" s="13">
        <v>52</v>
      </c>
      <c r="O39" s="13">
        <v>0</v>
      </c>
      <c r="P39" s="13" t="s">
        <v>287</v>
      </c>
      <c r="Q39" s="13">
        <v>0</v>
      </c>
      <c r="R39" s="13" t="s">
        <v>287</v>
      </c>
      <c r="S39" s="13" t="s">
        <v>287</v>
      </c>
      <c r="T39" s="13">
        <v>0</v>
      </c>
      <c r="U39" s="13">
        <f t="shared" si="1"/>
        <v>1</v>
      </c>
      <c r="V39" s="7" t="s">
        <v>287</v>
      </c>
      <c r="W39" s="13" t="s">
        <v>731</v>
      </c>
      <c r="X39" s="13" t="s">
        <v>732</v>
      </c>
    </row>
    <row r="40" spans="1:24" ht="18" customHeight="1" x14ac:dyDescent="0.2">
      <c r="A40" s="13" t="s">
        <v>287</v>
      </c>
      <c r="B40" s="13" t="s">
        <v>817</v>
      </c>
      <c r="C40" s="13" t="s">
        <v>727</v>
      </c>
      <c r="D40" s="13">
        <v>35</v>
      </c>
      <c r="E40" s="13" t="s">
        <v>291</v>
      </c>
      <c r="F40" s="13" t="s">
        <v>749</v>
      </c>
      <c r="G40" s="13" t="s">
        <v>749</v>
      </c>
      <c r="H40" s="13" t="s">
        <v>815</v>
      </c>
      <c r="I40" s="13">
        <v>28</v>
      </c>
      <c r="J40" s="13">
        <v>28</v>
      </c>
      <c r="K40" s="13">
        <v>1</v>
      </c>
      <c r="L40" s="13">
        <v>28</v>
      </c>
      <c r="M40" s="13">
        <v>0</v>
      </c>
      <c r="N40" s="13" t="s">
        <v>287</v>
      </c>
      <c r="O40" s="13">
        <v>0</v>
      </c>
      <c r="P40" s="13" t="s">
        <v>287</v>
      </c>
      <c r="Q40" s="13">
        <v>0</v>
      </c>
      <c r="R40" s="13" t="s">
        <v>287</v>
      </c>
      <c r="S40" s="13" t="s">
        <v>287</v>
      </c>
      <c r="T40" s="13">
        <v>0</v>
      </c>
      <c r="U40" s="13">
        <f t="shared" si="1"/>
        <v>1</v>
      </c>
      <c r="V40" s="7" t="s">
        <v>287</v>
      </c>
      <c r="W40" s="13" t="s">
        <v>731</v>
      </c>
      <c r="X40" s="13" t="s">
        <v>732</v>
      </c>
    </row>
    <row r="41" spans="1:24" ht="18" customHeight="1" x14ac:dyDescent="0.2">
      <c r="A41" s="13" t="s">
        <v>287</v>
      </c>
      <c r="B41" s="13" t="s">
        <v>818</v>
      </c>
      <c r="C41" s="13" t="s">
        <v>734</v>
      </c>
      <c r="D41" s="13">
        <v>50</v>
      </c>
      <c r="E41" s="13" t="s">
        <v>291</v>
      </c>
      <c r="F41" s="13" t="s">
        <v>749</v>
      </c>
      <c r="G41" s="13" t="s">
        <v>749</v>
      </c>
      <c r="H41" s="13" t="s">
        <v>819</v>
      </c>
      <c r="I41" s="13">
        <v>19</v>
      </c>
      <c r="J41" s="13">
        <v>41</v>
      </c>
      <c r="K41" s="13">
        <v>1</v>
      </c>
      <c r="L41" s="13">
        <v>41</v>
      </c>
      <c r="M41" s="13">
        <v>1</v>
      </c>
      <c r="N41" s="13">
        <v>50</v>
      </c>
      <c r="O41" s="13">
        <v>0</v>
      </c>
      <c r="P41" s="13" t="s">
        <v>287</v>
      </c>
      <c r="Q41" s="13">
        <v>0</v>
      </c>
      <c r="R41" s="13" t="s">
        <v>287</v>
      </c>
      <c r="S41" s="13" t="s">
        <v>287</v>
      </c>
      <c r="T41" s="13">
        <v>0</v>
      </c>
      <c r="U41" s="13">
        <f t="shared" si="1"/>
        <v>2</v>
      </c>
      <c r="V41" s="7" t="s">
        <v>287</v>
      </c>
      <c r="W41" s="13" t="s">
        <v>731</v>
      </c>
      <c r="X41" s="13" t="s">
        <v>732</v>
      </c>
    </row>
    <row r="42" spans="1:24" ht="18" customHeight="1" x14ac:dyDescent="0.2">
      <c r="A42" s="13" t="s">
        <v>287</v>
      </c>
      <c r="B42" s="13" t="s">
        <v>820</v>
      </c>
      <c r="C42" s="13" t="s">
        <v>727</v>
      </c>
      <c r="D42" s="13">
        <v>32</v>
      </c>
      <c r="E42" s="13" t="s">
        <v>291</v>
      </c>
      <c r="F42" s="13" t="s">
        <v>749</v>
      </c>
      <c r="G42" s="13" t="s">
        <v>749</v>
      </c>
      <c r="H42" s="13" t="s">
        <v>819</v>
      </c>
      <c r="I42" s="13">
        <v>45</v>
      </c>
      <c r="J42" s="13">
        <v>32</v>
      </c>
      <c r="K42" s="13">
        <v>1</v>
      </c>
      <c r="L42" s="13">
        <v>32</v>
      </c>
      <c r="M42" s="13">
        <v>0</v>
      </c>
      <c r="N42" s="13" t="s">
        <v>287</v>
      </c>
      <c r="O42" s="13">
        <v>0</v>
      </c>
      <c r="P42" s="13" t="s">
        <v>287</v>
      </c>
      <c r="Q42" s="13">
        <v>0</v>
      </c>
      <c r="R42" s="13" t="s">
        <v>287</v>
      </c>
      <c r="S42" s="13" t="s">
        <v>287</v>
      </c>
      <c r="T42" s="13">
        <v>0</v>
      </c>
      <c r="U42" s="13">
        <f t="shared" si="1"/>
        <v>1</v>
      </c>
      <c r="V42" s="7" t="s">
        <v>287</v>
      </c>
      <c r="W42" s="13" t="s">
        <v>731</v>
      </c>
      <c r="X42" s="13" t="s">
        <v>732</v>
      </c>
    </row>
    <row r="43" spans="1:24" ht="18" customHeight="1" x14ac:dyDescent="0.2">
      <c r="A43" s="13" t="s">
        <v>287</v>
      </c>
      <c r="B43" s="13" t="s">
        <v>821</v>
      </c>
      <c r="C43" s="13" t="s">
        <v>734</v>
      </c>
      <c r="D43" s="13">
        <v>49</v>
      </c>
      <c r="E43" s="13" t="s">
        <v>291</v>
      </c>
      <c r="F43" s="13" t="s">
        <v>749</v>
      </c>
      <c r="G43" s="13" t="s">
        <v>749</v>
      </c>
      <c r="H43" s="13" t="s">
        <v>819</v>
      </c>
      <c r="I43" s="13">
        <v>40</v>
      </c>
      <c r="J43" s="13">
        <v>33</v>
      </c>
      <c r="K43" s="13">
        <v>1</v>
      </c>
      <c r="L43" s="13">
        <v>33</v>
      </c>
      <c r="M43" s="13">
        <v>1</v>
      </c>
      <c r="N43" s="13">
        <v>45</v>
      </c>
      <c r="O43" s="13">
        <v>0</v>
      </c>
      <c r="P43" s="13" t="s">
        <v>287</v>
      </c>
      <c r="Q43" s="13">
        <v>0</v>
      </c>
      <c r="R43" s="13" t="s">
        <v>287</v>
      </c>
      <c r="S43" s="13" t="s">
        <v>287</v>
      </c>
      <c r="T43" s="13">
        <v>0</v>
      </c>
      <c r="U43" s="13">
        <f t="shared" si="1"/>
        <v>2</v>
      </c>
      <c r="V43" s="7" t="s">
        <v>287</v>
      </c>
      <c r="W43" s="13" t="s">
        <v>731</v>
      </c>
      <c r="X43" s="13" t="s">
        <v>732</v>
      </c>
    </row>
    <row r="44" spans="1:24" ht="18" customHeight="1" x14ac:dyDescent="0.2">
      <c r="A44" s="13" t="s">
        <v>287</v>
      </c>
      <c r="B44" s="13" t="s">
        <v>822</v>
      </c>
      <c r="C44" s="13" t="s">
        <v>734</v>
      </c>
      <c r="D44" s="13">
        <v>61</v>
      </c>
      <c r="E44" s="13" t="s">
        <v>210</v>
      </c>
      <c r="F44" s="13" t="s">
        <v>749</v>
      </c>
      <c r="G44" s="13" t="s">
        <v>749</v>
      </c>
      <c r="H44" s="13" t="s">
        <v>823</v>
      </c>
      <c r="I44" s="13">
        <v>43</v>
      </c>
      <c r="J44" s="13">
        <v>43</v>
      </c>
      <c r="K44" s="13">
        <v>0</v>
      </c>
      <c r="L44" s="13" t="s">
        <v>287</v>
      </c>
      <c r="M44" s="13">
        <v>0</v>
      </c>
      <c r="N44" s="13" t="s">
        <v>287</v>
      </c>
      <c r="O44" s="13">
        <v>0</v>
      </c>
      <c r="P44" s="13" t="s">
        <v>287</v>
      </c>
      <c r="Q44" s="13">
        <v>0</v>
      </c>
      <c r="R44" s="13" t="s">
        <v>287</v>
      </c>
      <c r="S44" s="13" t="s">
        <v>287</v>
      </c>
      <c r="T44" s="13">
        <v>0</v>
      </c>
      <c r="U44" s="13">
        <f t="shared" si="1"/>
        <v>0</v>
      </c>
      <c r="V44" s="7" t="s">
        <v>287</v>
      </c>
      <c r="W44" s="13" t="s">
        <v>731</v>
      </c>
      <c r="X44" s="13" t="s">
        <v>732</v>
      </c>
    </row>
    <row r="45" spans="1:24" ht="18" customHeight="1" x14ac:dyDescent="0.2">
      <c r="A45" s="13" t="s">
        <v>287</v>
      </c>
      <c r="B45" s="13" t="s">
        <v>824</v>
      </c>
      <c r="C45" s="13" t="s">
        <v>734</v>
      </c>
      <c r="D45" s="13">
        <v>60</v>
      </c>
      <c r="E45" s="13" t="s">
        <v>210</v>
      </c>
      <c r="F45" s="13" t="s">
        <v>749</v>
      </c>
      <c r="G45" s="13" t="s">
        <v>749</v>
      </c>
      <c r="H45" s="13" t="s">
        <v>823</v>
      </c>
      <c r="I45" s="13" t="s">
        <v>776</v>
      </c>
      <c r="J45" s="16">
        <v>46</v>
      </c>
      <c r="K45" s="16">
        <v>0</v>
      </c>
      <c r="L45" s="13" t="s">
        <v>287</v>
      </c>
      <c r="M45" s="13">
        <v>0</v>
      </c>
      <c r="N45" s="13" t="s">
        <v>287</v>
      </c>
      <c r="O45" s="13">
        <v>0</v>
      </c>
      <c r="P45" s="13" t="s">
        <v>287</v>
      </c>
      <c r="Q45" s="13">
        <v>0</v>
      </c>
      <c r="R45" s="13" t="s">
        <v>287</v>
      </c>
      <c r="S45" s="13" t="s">
        <v>287</v>
      </c>
      <c r="T45" s="13">
        <v>0</v>
      </c>
      <c r="U45" s="13">
        <f t="shared" si="1"/>
        <v>0</v>
      </c>
      <c r="V45" s="7" t="s">
        <v>287</v>
      </c>
      <c r="W45" s="13" t="s">
        <v>731</v>
      </c>
      <c r="X45" s="13" t="s">
        <v>732</v>
      </c>
    </row>
    <row r="46" spans="1:24" ht="18" customHeight="1" x14ac:dyDescent="0.2">
      <c r="A46" s="13" t="s">
        <v>287</v>
      </c>
      <c r="B46" s="13" t="s">
        <v>825</v>
      </c>
      <c r="C46" s="13" t="s">
        <v>727</v>
      </c>
      <c r="D46" s="13">
        <v>43</v>
      </c>
      <c r="E46" s="13" t="s">
        <v>210</v>
      </c>
      <c r="F46" s="13" t="s">
        <v>749</v>
      </c>
      <c r="G46" s="13" t="s">
        <v>749</v>
      </c>
      <c r="H46" s="13" t="s">
        <v>823</v>
      </c>
      <c r="I46" s="17">
        <v>5</v>
      </c>
      <c r="J46" s="17">
        <v>43</v>
      </c>
      <c r="K46" s="17">
        <v>1</v>
      </c>
      <c r="L46" s="13">
        <v>43</v>
      </c>
      <c r="M46" s="13">
        <v>0</v>
      </c>
      <c r="N46" s="13" t="s">
        <v>287</v>
      </c>
      <c r="O46" s="13">
        <v>0</v>
      </c>
      <c r="P46" s="13" t="s">
        <v>287</v>
      </c>
      <c r="Q46" s="13">
        <v>0</v>
      </c>
      <c r="R46" s="13" t="s">
        <v>287</v>
      </c>
      <c r="S46" s="13" t="s">
        <v>287</v>
      </c>
      <c r="T46" s="13">
        <v>0</v>
      </c>
      <c r="U46" s="13">
        <f t="shared" si="1"/>
        <v>1</v>
      </c>
      <c r="V46" s="7" t="s">
        <v>287</v>
      </c>
      <c r="W46" s="13" t="s">
        <v>731</v>
      </c>
      <c r="X46" s="13" t="s">
        <v>732</v>
      </c>
    </row>
    <row r="47" spans="1:24" ht="18" customHeight="1" x14ac:dyDescent="0.2">
      <c r="A47" s="13" t="s">
        <v>287</v>
      </c>
      <c r="B47" s="13" t="s">
        <v>826</v>
      </c>
      <c r="C47" s="13" t="s">
        <v>734</v>
      </c>
      <c r="D47" s="13">
        <v>54</v>
      </c>
      <c r="E47" s="13" t="s">
        <v>210</v>
      </c>
      <c r="F47" s="13" t="s">
        <v>749</v>
      </c>
      <c r="G47" s="13" t="s">
        <v>749</v>
      </c>
      <c r="H47" s="13" t="s">
        <v>823</v>
      </c>
      <c r="I47" s="17">
        <v>27</v>
      </c>
      <c r="J47" s="17">
        <v>40</v>
      </c>
      <c r="K47" s="17">
        <v>1</v>
      </c>
      <c r="L47" s="17">
        <v>40</v>
      </c>
      <c r="M47" s="13">
        <v>0</v>
      </c>
      <c r="N47" s="13" t="s">
        <v>287</v>
      </c>
      <c r="O47" s="13">
        <v>0</v>
      </c>
      <c r="P47" s="13" t="s">
        <v>287</v>
      </c>
      <c r="Q47" s="13">
        <v>0</v>
      </c>
      <c r="R47" s="13" t="s">
        <v>287</v>
      </c>
      <c r="S47" s="13" t="s">
        <v>287</v>
      </c>
      <c r="T47" s="13">
        <v>0</v>
      </c>
      <c r="U47" s="13">
        <f t="shared" si="1"/>
        <v>1</v>
      </c>
      <c r="V47" s="7" t="s">
        <v>287</v>
      </c>
      <c r="W47" s="13" t="s">
        <v>731</v>
      </c>
      <c r="X47" s="13" t="s">
        <v>732</v>
      </c>
    </row>
    <row r="48" spans="1:24" ht="18" customHeight="1" x14ac:dyDescent="0.2">
      <c r="A48" s="13" t="s">
        <v>287</v>
      </c>
      <c r="B48" s="13" t="s">
        <v>827</v>
      </c>
      <c r="C48" s="13" t="s">
        <v>734</v>
      </c>
      <c r="D48" s="13">
        <v>51</v>
      </c>
      <c r="E48" s="13" t="s">
        <v>210</v>
      </c>
      <c r="F48" s="13" t="s">
        <v>749</v>
      </c>
      <c r="G48" s="13" t="s">
        <v>749</v>
      </c>
      <c r="H48" s="13" t="s">
        <v>823</v>
      </c>
      <c r="I48" s="17">
        <v>9</v>
      </c>
      <c r="J48" s="17">
        <v>38</v>
      </c>
      <c r="K48" s="17">
        <v>0</v>
      </c>
      <c r="L48" s="13" t="s">
        <v>287</v>
      </c>
      <c r="M48" s="13">
        <v>0</v>
      </c>
      <c r="N48" s="13" t="s">
        <v>287</v>
      </c>
      <c r="O48" s="13">
        <v>0</v>
      </c>
      <c r="P48" s="13" t="s">
        <v>287</v>
      </c>
      <c r="Q48" s="13">
        <v>0</v>
      </c>
      <c r="R48" s="13" t="s">
        <v>287</v>
      </c>
      <c r="S48" s="13" t="s">
        <v>287</v>
      </c>
      <c r="T48" s="13">
        <v>0</v>
      </c>
      <c r="U48" s="13">
        <f t="shared" si="1"/>
        <v>0</v>
      </c>
      <c r="V48" s="7" t="s">
        <v>287</v>
      </c>
      <c r="W48" s="13" t="s">
        <v>731</v>
      </c>
      <c r="X48" s="13" t="s">
        <v>732</v>
      </c>
    </row>
    <row r="49" spans="1:24" ht="18" customHeight="1" x14ac:dyDescent="0.2">
      <c r="A49" s="13" t="s">
        <v>287</v>
      </c>
      <c r="B49" s="13" t="s">
        <v>828</v>
      </c>
      <c r="C49" s="13" t="s">
        <v>734</v>
      </c>
      <c r="D49" s="13">
        <v>33</v>
      </c>
      <c r="E49" s="13" t="s">
        <v>210</v>
      </c>
      <c r="F49" s="13" t="s">
        <v>210</v>
      </c>
      <c r="G49" s="17" t="s">
        <v>749</v>
      </c>
      <c r="H49" s="13" t="s">
        <v>823</v>
      </c>
      <c r="I49" s="17">
        <v>9</v>
      </c>
      <c r="J49" s="17">
        <v>26</v>
      </c>
      <c r="K49" s="17">
        <v>0</v>
      </c>
      <c r="L49" s="13" t="s">
        <v>287</v>
      </c>
      <c r="M49" s="13">
        <v>0</v>
      </c>
      <c r="N49" s="13" t="s">
        <v>287</v>
      </c>
      <c r="O49" s="13">
        <v>0</v>
      </c>
      <c r="P49" s="13" t="s">
        <v>287</v>
      </c>
      <c r="Q49" s="13">
        <v>0</v>
      </c>
      <c r="R49" s="13" t="s">
        <v>287</v>
      </c>
      <c r="S49" s="13" t="s">
        <v>287</v>
      </c>
      <c r="T49" s="13">
        <v>0</v>
      </c>
      <c r="U49" s="13">
        <f t="shared" si="1"/>
        <v>0</v>
      </c>
      <c r="V49" s="7" t="s">
        <v>287</v>
      </c>
      <c r="W49" s="13" t="s">
        <v>731</v>
      </c>
      <c r="X49" s="13" t="s">
        <v>732</v>
      </c>
    </row>
    <row r="50" spans="1:24" ht="18" customHeight="1" x14ac:dyDescent="0.2">
      <c r="A50" s="13" t="s">
        <v>287</v>
      </c>
      <c r="B50" s="13" t="s">
        <v>829</v>
      </c>
      <c r="C50" s="13" t="s">
        <v>734</v>
      </c>
      <c r="D50" s="13">
        <v>30</v>
      </c>
      <c r="E50" s="13" t="s">
        <v>210</v>
      </c>
      <c r="F50" s="13" t="s">
        <v>210</v>
      </c>
      <c r="G50" s="17" t="s">
        <v>749</v>
      </c>
      <c r="H50" s="13" t="s">
        <v>823</v>
      </c>
      <c r="I50" s="17">
        <v>68</v>
      </c>
      <c r="J50" s="17">
        <v>23</v>
      </c>
      <c r="K50" s="17">
        <v>0</v>
      </c>
      <c r="L50" s="13" t="s">
        <v>287</v>
      </c>
      <c r="M50" s="13">
        <v>0</v>
      </c>
      <c r="N50" s="13" t="s">
        <v>287</v>
      </c>
      <c r="O50" s="13">
        <v>0</v>
      </c>
      <c r="P50" s="13" t="s">
        <v>287</v>
      </c>
      <c r="Q50" s="13">
        <v>0</v>
      </c>
      <c r="R50" s="13" t="s">
        <v>287</v>
      </c>
      <c r="S50" s="13" t="s">
        <v>287</v>
      </c>
      <c r="T50" s="13">
        <v>0</v>
      </c>
      <c r="U50" s="13">
        <f t="shared" si="1"/>
        <v>0</v>
      </c>
      <c r="V50" s="7" t="s">
        <v>287</v>
      </c>
      <c r="W50" s="13" t="s">
        <v>731</v>
      </c>
      <c r="X50" s="13" t="s">
        <v>732</v>
      </c>
    </row>
    <row r="51" spans="1:24" ht="18" customHeight="1" x14ac:dyDescent="0.2">
      <c r="A51" s="13" t="s">
        <v>287</v>
      </c>
      <c r="B51" s="13" t="s">
        <v>830</v>
      </c>
      <c r="C51" s="13" t="s">
        <v>734</v>
      </c>
      <c r="D51" s="13">
        <v>48</v>
      </c>
      <c r="E51" s="13" t="s">
        <v>210</v>
      </c>
      <c r="F51" s="17" t="s">
        <v>749</v>
      </c>
      <c r="G51" s="17" t="s">
        <v>749</v>
      </c>
      <c r="H51" s="17" t="s">
        <v>287</v>
      </c>
      <c r="I51" s="17">
        <v>0</v>
      </c>
      <c r="J51" s="17" t="s">
        <v>287</v>
      </c>
      <c r="K51" s="17">
        <v>1</v>
      </c>
      <c r="L51" s="17">
        <v>48</v>
      </c>
      <c r="M51" s="13">
        <v>0</v>
      </c>
      <c r="N51" s="13" t="s">
        <v>287</v>
      </c>
      <c r="O51" s="13">
        <v>0</v>
      </c>
      <c r="P51" s="13" t="s">
        <v>287</v>
      </c>
      <c r="Q51" s="13">
        <v>0</v>
      </c>
      <c r="R51" s="13" t="s">
        <v>287</v>
      </c>
      <c r="S51" s="13" t="s">
        <v>287</v>
      </c>
      <c r="T51" s="13">
        <v>0</v>
      </c>
      <c r="U51" s="13">
        <f t="shared" si="1"/>
        <v>1</v>
      </c>
      <c r="V51" s="7" t="s">
        <v>287</v>
      </c>
      <c r="W51" s="13" t="s">
        <v>731</v>
      </c>
      <c r="X51" s="13" t="s">
        <v>732</v>
      </c>
    </row>
    <row r="52" spans="1:24" ht="18" customHeight="1" x14ac:dyDescent="0.2">
      <c r="A52" s="13" t="s">
        <v>287</v>
      </c>
      <c r="B52" s="13" t="s">
        <v>831</v>
      </c>
      <c r="C52" s="13" t="s">
        <v>734</v>
      </c>
      <c r="D52" s="13">
        <v>63</v>
      </c>
      <c r="E52" s="13" t="s">
        <v>210</v>
      </c>
      <c r="F52" s="17" t="s">
        <v>749</v>
      </c>
      <c r="G52" s="17" t="s">
        <v>749</v>
      </c>
      <c r="H52" s="17" t="s">
        <v>832</v>
      </c>
      <c r="I52" s="17">
        <v>3</v>
      </c>
      <c r="J52" s="17">
        <v>48</v>
      </c>
      <c r="K52" s="17">
        <v>2</v>
      </c>
      <c r="L52" s="17">
        <v>48</v>
      </c>
      <c r="M52" s="13">
        <v>0</v>
      </c>
      <c r="N52" s="13" t="s">
        <v>287</v>
      </c>
      <c r="O52" s="13">
        <v>0</v>
      </c>
      <c r="P52" s="13" t="s">
        <v>287</v>
      </c>
      <c r="Q52" s="13">
        <v>0</v>
      </c>
      <c r="R52" s="13" t="s">
        <v>287</v>
      </c>
      <c r="S52" s="13" t="s">
        <v>287</v>
      </c>
      <c r="T52" s="13">
        <v>0</v>
      </c>
      <c r="U52" s="13">
        <f t="shared" si="1"/>
        <v>2</v>
      </c>
      <c r="V52" s="7" t="s">
        <v>287</v>
      </c>
      <c r="W52" s="13" t="s">
        <v>731</v>
      </c>
      <c r="X52" s="13" t="s">
        <v>732</v>
      </c>
    </row>
    <row r="53" spans="1:24" ht="18" customHeight="1" x14ac:dyDescent="0.2">
      <c r="A53" s="13" t="s">
        <v>287</v>
      </c>
      <c r="B53" s="13" t="s">
        <v>833</v>
      </c>
      <c r="C53" s="13" t="s">
        <v>727</v>
      </c>
      <c r="D53" s="13">
        <v>50</v>
      </c>
      <c r="E53" s="13" t="s">
        <v>210</v>
      </c>
      <c r="F53" s="17" t="s">
        <v>749</v>
      </c>
      <c r="G53" s="17" t="s">
        <v>749</v>
      </c>
      <c r="H53" s="17" t="s">
        <v>13</v>
      </c>
      <c r="I53" s="17">
        <v>0</v>
      </c>
      <c r="J53" s="17" t="s">
        <v>287</v>
      </c>
      <c r="K53" s="17">
        <v>1</v>
      </c>
      <c r="L53" s="17">
        <v>50</v>
      </c>
      <c r="M53" s="13">
        <v>0</v>
      </c>
      <c r="N53" s="13" t="s">
        <v>287</v>
      </c>
      <c r="O53" s="13">
        <v>0</v>
      </c>
      <c r="P53" s="13" t="s">
        <v>287</v>
      </c>
      <c r="Q53" s="13">
        <v>0</v>
      </c>
      <c r="R53" s="13" t="s">
        <v>287</v>
      </c>
      <c r="S53" s="13" t="s">
        <v>287</v>
      </c>
      <c r="T53" s="13">
        <v>0</v>
      </c>
      <c r="U53" s="13">
        <f t="shared" si="1"/>
        <v>1</v>
      </c>
      <c r="V53" s="7" t="s">
        <v>287</v>
      </c>
      <c r="W53" s="13" t="s">
        <v>731</v>
      </c>
      <c r="X53" s="13" t="s">
        <v>732</v>
      </c>
    </row>
    <row r="54" spans="1:24" ht="18" customHeight="1" x14ac:dyDescent="0.2">
      <c r="A54" s="13" t="s">
        <v>287</v>
      </c>
      <c r="B54" s="13" t="s">
        <v>834</v>
      </c>
      <c r="C54" s="13" t="s">
        <v>727</v>
      </c>
      <c r="D54" s="13">
        <v>42</v>
      </c>
      <c r="E54" s="13" t="s">
        <v>210</v>
      </c>
      <c r="F54" s="17" t="s">
        <v>749</v>
      </c>
      <c r="G54" s="13" t="s">
        <v>210</v>
      </c>
      <c r="H54" s="13" t="s">
        <v>13</v>
      </c>
      <c r="I54" s="13" t="s">
        <v>835</v>
      </c>
      <c r="J54" s="13">
        <v>37</v>
      </c>
      <c r="K54" s="13">
        <v>1</v>
      </c>
      <c r="L54" s="13">
        <v>37</v>
      </c>
      <c r="M54" s="13">
        <v>0</v>
      </c>
      <c r="N54" s="13" t="s">
        <v>287</v>
      </c>
      <c r="O54" s="13">
        <v>0</v>
      </c>
      <c r="P54" s="13" t="s">
        <v>287</v>
      </c>
      <c r="Q54" s="13">
        <v>0</v>
      </c>
      <c r="R54" s="13" t="s">
        <v>287</v>
      </c>
      <c r="S54" s="13" t="s">
        <v>287</v>
      </c>
      <c r="T54" s="13">
        <v>0</v>
      </c>
      <c r="U54" s="13">
        <f t="shared" si="1"/>
        <v>1</v>
      </c>
      <c r="V54" s="7" t="s">
        <v>287</v>
      </c>
      <c r="W54" s="13" t="s">
        <v>731</v>
      </c>
      <c r="X54" s="13" t="s">
        <v>732</v>
      </c>
    </row>
    <row r="55" spans="1:24" ht="18" customHeight="1" x14ac:dyDescent="0.2">
      <c r="A55" s="13" t="s">
        <v>287</v>
      </c>
      <c r="B55" s="13" t="s">
        <v>836</v>
      </c>
      <c r="C55" s="13" t="s">
        <v>734</v>
      </c>
      <c r="D55" s="13">
        <v>37</v>
      </c>
      <c r="E55" s="13" t="s">
        <v>210</v>
      </c>
      <c r="F55" s="13" t="s">
        <v>749</v>
      </c>
      <c r="G55" s="13" t="s">
        <v>749</v>
      </c>
      <c r="H55" s="13" t="s">
        <v>287</v>
      </c>
      <c r="I55" s="13">
        <v>0</v>
      </c>
      <c r="J55" s="13" t="s">
        <v>287</v>
      </c>
      <c r="K55" s="13">
        <v>1</v>
      </c>
      <c r="L55" s="13">
        <v>37</v>
      </c>
      <c r="M55" s="13">
        <v>0</v>
      </c>
      <c r="N55" s="13" t="s">
        <v>287</v>
      </c>
      <c r="O55" s="13">
        <v>0</v>
      </c>
      <c r="P55" s="13" t="s">
        <v>287</v>
      </c>
      <c r="Q55" s="13">
        <v>0</v>
      </c>
      <c r="R55" s="13" t="s">
        <v>287</v>
      </c>
      <c r="S55" s="13" t="s">
        <v>287</v>
      </c>
      <c r="T55" s="13">
        <v>0</v>
      </c>
      <c r="U55" s="13">
        <f t="shared" si="1"/>
        <v>1</v>
      </c>
      <c r="V55" s="7" t="s">
        <v>287</v>
      </c>
      <c r="W55" s="13" t="s">
        <v>731</v>
      </c>
      <c r="X55" s="13" t="s">
        <v>732</v>
      </c>
    </row>
    <row r="56" spans="1:24" ht="18" customHeight="1" x14ac:dyDescent="0.2">
      <c r="A56" s="13" t="s">
        <v>287</v>
      </c>
      <c r="B56" s="13" t="s">
        <v>837</v>
      </c>
      <c r="C56" s="13" t="s">
        <v>734</v>
      </c>
      <c r="D56" s="13">
        <v>75</v>
      </c>
      <c r="E56" s="13" t="s">
        <v>210</v>
      </c>
      <c r="F56" s="13" t="s">
        <v>749</v>
      </c>
      <c r="G56" s="13" t="s">
        <v>749</v>
      </c>
      <c r="H56" s="13" t="s">
        <v>287</v>
      </c>
      <c r="I56" s="13" t="s">
        <v>838</v>
      </c>
      <c r="J56" s="13">
        <v>53</v>
      </c>
      <c r="K56" s="13">
        <v>0</v>
      </c>
      <c r="L56" s="13" t="s">
        <v>287</v>
      </c>
      <c r="M56" s="13">
        <v>0</v>
      </c>
      <c r="N56" s="13" t="s">
        <v>287</v>
      </c>
      <c r="O56" s="13">
        <v>0</v>
      </c>
      <c r="P56" s="13" t="s">
        <v>287</v>
      </c>
      <c r="Q56" s="13">
        <v>0</v>
      </c>
      <c r="R56" s="13" t="s">
        <v>287</v>
      </c>
      <c r="S56" s="13" t="s">
        <v>287</v>
      </c>
      <c r="T56" s="13">
        <v>0</v>
      </c>
      <c r="U56" s="13">
        <f t="shared" si="1"/>
        <v>0</v>
      </c>
      <c r="V56" s="7" t="s">
        <v>287</v>
      </c>
      <c r="W56" s="13" t="s">
        <v>731</v>
      </c>
      <c r="X56" s="13" t="s">
        <v>732</v>
      </c>
    </row>
    <row r="57" spans="1:24" ht="18" customHeight="1" x14ac:dyDescent="0.2">
      <c r="A57" s="13" t="s">
        <v>287</v>
      </c>
      <c r="B57" s="13" t="s">
        <v>839</v>
      </c>
      <c r="C57" s="13" t="s">
        <v>727</v>
      </c>
      <c r="D57" s="13">
        <v>74</v>
      </c>
      <c r="E57" s="13" t="s">
        <v>210</v>
      </c>
      <c r="F57" s="13" t="s">
        <v>749</v>
      </c>
      <c r="G57" s="13" t="s">
        <v>749</v>
      </c>
      <c r="H57" s="13" t="s">
        <v>287</v>
      </c>
      <c r="I57" s="13">
        <v>4</v>
      </c>
      <c r="J57" s="13">
        <v>60</v>
      </c>
      <c r="K57" s="13">
        <v>0</v>
      </c>
      <c r="L57" s="13" t="s">
        <v>287</v>
      </c>
      <c r="M57" s="13">
        <v>0</v>
      </c>
      <c r="N57" s="13" t="s">
        <v>287</v>
      </c>
      <c r="O57" s="13">
        <v>0</v>
      </c>
      <c r="P57" s="13" t="s">
        <v>287</v>
      </c>
      <c r="Q57" s="13">
        <v>0</v>
      </c>
      <c r="R57" s="13" t="s">
        <v>287</v>
      </c>
      <c r="S57" s="13" t="s">
        <v>287</v>
      </c>
      <c r="T57" s="13">
        <v>0</v>
      </c>
      <c r="U57" s="13">
        <f t="shared" si="1"/>
        <v>0</v>
      </c>
      <c r="V57" s="7" t="s">
        <v>287</v>
      </c>
      <c r="W57" s="13" t="s">
        <v>731</v>
      </c>
      <c r="X57" s="13" t="s">
        <v>732</v>
      </c>
    </row>
    <row r="58" spans="1:24" ht="18" customHeight="1" x14ac:dyDescent="0.2">
      <c r="A58" s="13" t="s">
        <v>287</v>
      </c>
      <c r="B58" s="13" t="s">
        <v>840</v>
      </c>
      <c r="C58" s="13" t="s">
        <v>727</v>
      </c>
      <c r="D58" s="13">
        <v>55</v>
      </c>
      <c r="E58" s="13" t="s">
        <v>210</v>
      </c>
      <c r="F58" s="13" t="s">
        <v>749</v>
      </c>
      <c r="G58" s="13" t="s">
        <v>749</v>
      </c>
      <c r="H58" s="13" t="s">
        <v>287</v>
      </c>
      <c r="I58" s="13">
        <v>2</v>
      </c>
      <c r="J58" s="13">
        <v>37</v>
      </c>
      <c r="K58" s="13">
        <v>0</v>
      </c>
      <c r="L58" s="13" t="s">
        <v>287</v>
      </c>
      <c r="M58" s="13">
        <v>0</v>
      </c>
      <c r="N58" s="13" t="s">
        <v>287</v>
      </c>
      <c r="O58" s="13">
        <v>0</v>
      </c>
      <c r="P58" s="13" t="s">
        <v>287</v>
      </c>
      <c r="Q58" s="13">
        <v>0</v>
      </c>
      <c r="R58" s="13" t="s">
        <v>287</v>
      </c>
      <c r="S58" s="13" t="s">
        <v>287</v>
      </c>
      <c r="T58" s="13">
        <v>0</v>
      </c>
      <c r="U58" s="13">
        <f t="shared" si="1"/>
        <v>0</v>
      </c>
      <c r="V58" s="7" t="s">
        <v>287</v>
      </c>
      <c r="W58" s="13" t="s">
        <v>731</v>
      </c>
      <c r="X58" s="13" t="s">
        <v>732</v>
      </c>
    </row>
    <row r="59" spans="1:24" ht="18" customHeight="1" x14ac:dyDescent="0.2">
      <c r="A59" s="13" t="s">
        <v>287</v>
      </c>
      <c r="B59" s="13" t="s">
        <v>841</v>
      </c>
      <c r="C59" s="13" t="s">
        <v>734</v>
      </c>
      <c r="D59" s="13">
        <v>53</v>
      </c>
      <c r="E59" s="13" t="s">
        <v>210</v>
      </c>
      <c r="F59" s="13" t="s">
        <v>749</v>
      </c>
      <c r="G59" s="13" t="s">
        <v>749</v>
      </c>
      <c r="H59" s="13" t="s">
        <v>287</v>
      </c>
      <c r="I59" s="13">
        <v>6</v>
      </c>
      <c r="J59" s="13">
        <v>52</v>
      </c>
      <c r="K59" s="13">
        <v>1</v>
      </c>
      <c r="L59" s="13">
        <v>53</v>
      </c>
      <c r="M59" s="13">
        <v>0</v>
      </c>
      <c r="N59" s="13" t="s">
        <v>287</v>
      </c>
      <c r="O59" s="13">
        <v>0</v>
      </c>
      <c r="P59" s="13" t="s">
        <v>287</v>
      </c>
      <c r="Q59" s="13">
        <v>0</v>
      </c>
      <c r="R59" s="13" t="s">
        <v>287</v>
      </c>
      <c r="S59" s="13" t="s">
        <v>287</v>
      </c>
      <c r="T59" s="13">
        <v>0</v>
      </c>
      <c r="U59" s="13">
        <f t="shared" si="1"/>
        <v>1</v>
      </c>
      <c r="V59" s="7" t="s">
        <v>287</v>
      </c>
      <c r="W59" s="13" t="s">
        <v>731</v>
      </c>
      <c r="X59" s="13" t="s">
        <v>732</v>
      </c>
    </row>
    <row r="60" spans="1:24" ht="18" customHeight="1" x14ac:dyDescent="0.2">
      <c r="A60" s="13" t="s">
        <v>287</v>
      </c>
      <c r="B60" s="13" t="s">
        <v>842</v>
      </c>
      <c r="C60" s="13" t="s">
        <v>727</v>
      </c>
      <c r="D60" s="13">
        <v>46</v>
      </c>
      <c r="E60" s="13" t="s">
        <v>210</v>
      </c>
      <c r="F60" s="13" t="s">
        <v>749</v>
      </c>
      <c r="G60" s="13" t="s">
        <v>749</v>
      </c>
      <c r="H60" s="13" t="s">
        <v>843</v>
      </c>
      <c r="I60" s="13">
        <v>5</v>
      </c>
      <c r="J60" s="13">
        <v>46</v>
      </c>
      <c r="K60" s="13">
        <v>2</v>
      </c>
      <c r="L60" s="13" t="s">
        <v>844</v>
      </c>
      <c r="M60" s="13">
        <v>0</v>
      </c>
      <c r="N60" s="13" t="s">
        <v>287</v>
      </c>
      <c r="O60" s="13">
        <v>0</v>
      </c>
      <c r="P60" s="13" t="s">
        <v>287</v>
      </c>
      <c r="Q60" s="13">
        <v>0</v>
      </c>
      <c r="R60" s="13" t="s">
        <v>287</v>
      </c>
      <c r="S60" s="13" t="s">
        <v>845</v>
      </c>
      <c r="T60" s="13">
        <v>1</v>
      </c>
      <c r="U60" s="13">
        <f t="shared" si="1"/>
        <v>3</v>
      </c>
      <c r="V60" s="7" t="s">
        <v>287</v>
      </c>
      <c r="W60" s="13" t="s">
        <v>731</v>
      </c>
      <c r="X60" s="13" t="s">
        <v>732</v>
      </c>
    </row>
    <row r="61" spans="1:24" ht="18" customHeight="1" x14ac:dyDescent="0.2">
      <c r="A61" s="13" t="s">
        <v>287</v>
      </c>
      <c r="B61" s="13" t="s">
        <v>846</v>
      </c>
      <c r="C61" s="13" t="s">
        <v>727</v>
      </c>
      <c r="D61" s="13">
        <v>82</v>
      </c>
      <c r="E61" s="13" t="s">
        <v>210</v>
      </c>
      <c r="F61" s="13" t="s">
        <v>749</v>
      </c>
      <c r="G61" s="13" t="s">
        <v>749</v>
      </c>
      <c r="H61" s="13" t="s">
        <v>843</v>
      </c>
      <c r="I61" s="13">
        <v>10</v>
      </c>
      <c r="J61" s="13">
        <v>64</v>
      </c>
      <c r="K61" s="13">
        <v>1</v>
      </c>
      <c r="L61" s="13">
        <v>64</v>
      </c>
      <c r="M61" s="13">
        <v>0</v>
      </c>
      <c r="N61" s="13" t="s">
        <v>287</v>
      </c>
      <c r="O61" s="13">
        <v>0</v>
      </c>
      <c r="P61" s="13" t="s">
        <v>287</v>
      </c>
      <c r="Q61" s="13">
        <v>0</v>
      </c>
      <c r="R61" s="13" t="s">
        <v>287</v>
      </c>
      <c r="S61" s="13" t="s">
        <v>287</v>
      </c>
      <c r="T61" s="13">
        <v>0</v>
      </c>
      <c r="U61" s="13">
        <f t="shared" si="1"/>
        <v>1</v>
      </c>
      <c r="V61" s="7" t="s">
        <v>287</v>
      </c>
      <c r="W61" s="13" t="s">
        <v>731</v>
      </c>
      <c r="X61" s="13" t="s">
        <v>732</v>
      </c>
    </row>
    <row r="62" spans="1:24" ht="18" customHeight="1" x14ac:dyDescent="0.2">
      <c r="A62" s="13" t="s">
        <v>287</v>
      </c>
      <c r="B62" s="13" t="s">
        <v>847</v>
      </c>
      <c r="C62" s="13" t="s">
        <v>734</v>
      </c>
      <c r="D62" s="13">
        <v>56</v>
      </c>
      <c r="E62" s="13" t="s">
        <v>210</v>
      </c>
      <c r="F62" s="17" t="s">
        <v>749</v>
      </c>
      <c r="G62" s="13" t="s">
        <v>210</v>
      </c>
      <c r="H62" s="13" t="s">
        <v>843</v>
      </c>
      <c r="I62" s="13" t="s">
        <v>776</v>
      </c>
      <c r="J62" s="13">
        <v>40</v>
      </c>
      <c r="K62" s="13">
        <v>1</v>
      </c>
      <c r="L62" s="13">
        <v>40</v>
      </c>
      <c r="M62" s="13">
        <v>0</v>
      </c>
      <c r="N62" s="13" t="s">
        <v>287</v>
      </c>
      <c r="O62" s="13">
        <v>0</v>
      </c>
      <c r="P62" s="13" t="s">
        <v>287</v>
      </c>
      <c r="Q62" s="13">
        <v>0</v>
      </c>
      <c r="R62" s="13" t="s">
        <v>287</v>
      </c>
      <c r="S62" s="13" t="s">
        <v>287</v>
      </c>
      <c r="T62" s="13">
        <v>0</v>
      </c>
      <c r="U62" s="13">
        <f t="shared" si="1"/>
        <v>1</v>
      </c>
      <c r="V62" s="7" t="s">
        <v>287</v>
      </c>
      <c r="W62" s="13" t="s">
        <v>731</v>
      </c>
      <c r="X62" s="13" t="s">
        <v>732</v>
      </c>
    </row>
    <row r="63" spans="1:24" ht="18" customHeight="1" x14ac:dyDescent="0.2">
      <c r="A63" s="13" t="s">
        <v>287</v>
      </c>
      <c r="B63" s="13" t="s">
        <v>848</v>
      </c>
      <c r="C63" s="13" t="s">
        <v>727</v>
      </c>
      <c r="D63" s="13">
        <v>51</v>
      </c>
      <c r="E63" s="13" t="s">
        <v>210</v>
      </c>
      <c r="F63" s="17" t="s">
        <v>749</v>
      </c>
      <c r="G63" s="13" t="s">
        <v>210</v>
      </c>
      <c r="H63" s="13" t="s">
        <v>843</v>
      </c>
      <c r="I63" s="13">
        <v>11</v>
      </c>
      <c r="J63" s="13">
        <v>38</v>
      </c>
      <c r="K63" s="13">
        <v>0</v>
      </c>
      <c r="L63" s="13" t="s">
        <v>287</v>
      </c>
      <c r="M63" s="13">
        <v>0</v>
      </c>
      <c r="N63" s="13" t="s">
        <v>287</v>
      </c>
      <c r="O63" s="13">
        <v>0</v>
      </c>
      <c r="P63" s="13" t="s">
        <v>287</v>
      </c>
      <c r="Q63" s="13">
        <v>0</v>
      </c>
      <c r="R63" s="13" t="s">
        <v>287</v>
      </c>
      <c r="S63" s="13" t="s">
        <v>287</v>
      </c>
      <c r="T63" s="13">
        <v>0</v>
      </c>
      <c r="U63" s="13">
        <f t="shared" si="1"/>
        <v>0</v>
      </c>
      <c r="V63" s="7" t="s">
        <v>287</v>
      </c>
      <c r="W63" s="13" t="s">
        <v>731</v>
      </c>
      <c r="X63" s="13" t="s">
        <v>732</v>
      </c>
    </row>
    <row r="64" spans="1:24" ht="18" customHeight="1" x14ac:dyDescent="0.2">
      <c r="A64" s="13" t="s">
        <v>287</v>
      </c>
      <c r="B64" s="13" t="s">
        <v>849</v>
      </c>
      <c r="C64" s="13" t="s">
        <v>734</v>
      </c>
      <c r="D64" s="13">
        <v>57</v>
      </c>
      <c r="E64" s="13" t="s">
        <v>210</v>
      </c>
      <c r="F64" s="13" t="s">
        <v>749</v>
      </c>
      <c r="G64" s="13" t="s">
        <v>749</v>
      </c>
      <c r="H64" s="13" t="s">
        <v>287</v>
      </c>
      <c r="I64" s="13">
        <v>1</v>
      </c>
      <c r="J64" s="13">
        <v>57</v>
      </c>
      <c r="K64" s="13">
        <v>0</v>
      </c>
      <c r="L64" s="13" t="s">
        <v>287</v>
      </c>
      <c r="M64" s="13">
        <v>0</v>
      </c>
      <c r="N64" s="13" t="s">
        <v>287</v>
      </c>
      <c r="O64" s="13">
        <v>0</v>
      </c>
      <c r="P64" s="13" t="s">
        <v>287</v>
      </c>
      <c r="Q64" s="13">
        <v>0</v>
      </c>
      <c r="R64" s="13" t="s">
        <v>287</v>
      </c>
      <c r="S64" s="13" t="s">
        <v>287</v>
      </c>
      <c r="T64" s="13">
        <v>0</v>
      </c>
      <c r="U64" s="13">
        <f t="shared" si="1"/>
        <v>0</v>
      </c>
      <c r="V64" s="7" t="s">
        <v>287</v>
      </c>
      <c r="W64" s="13" t="s">
        <v>731</v>
      </c>
      <c r="X64" s="13" t="s">
        <v>732</v>
      </c>
    </row>
    <row r="65" spans="1:24" ht="18" customHeight="1" x14ac:dyDescent="0.2">
      <c r="A65" s="13" t="s">
        <v>287</v>
      </c>
      <c r="B65" s="13" t="s">
        <v>850</v>
      </c>
      <c r="C65" s="13" t="s">
        <v>734</v>
      </c>
      <c r="D65" s="13">
        <v>62</v>
      </c>
      <c r="E65" s="13" t="s">
        <v>210</v>
      </c>
      <c r="F65" s="13" t="s">
        <v>749</v>
      </c>
      <c r="G65" s="13" t="s">
        <v>749</v>
      </c>
      <c r="H65" s="13" t="s">
        <v>851</v>
      </c>
      <c r="I65" s="13">
        <v>1</v>
      </c>
      <c r="J65" s="13">
        <v>40</v>
      </c>
      <c r="K65" s="13">
        <v>2</v>
      </c>
      <c r="L65" s="13" t="s">
        <v>852</v>
      </c>
      <c r="M65" s="13">
        <v>0</v>
      </c>
      <c r="N65" s="13" t="s">
        <v>287</v>
      </c>
      <c r="O65" s="13">
        <v>0</v>
      </c>
      <c r="P65" s="13" t="s">
        <v>287</v>
      </c>
      <c r="Q65" s="13">
        <v>0</v>
      </c>
      <c r="R65" s="13" t="s">
        <v>287</v>
      </c>
      <c r="S65" s="13" t="s">
        <v>853</v>
      </c>
      <c r="T65" s="13">
        <v>1</v>
      </c>
      <c r="U65" s="13">
        <f t="shared" si="1"/>
        <v>3</v>
      </c>
      <c r="V65" s="7" t="s">
        <v>287</v>
      </c>
      <c r="W65" s="13" t="s">
        <v>731</v>
      </c>
      <c r="X65" s="13" t="s">
        <v>732</v>
      </c>
    </row>
    <row r="66" spans="1:24" ht="18" customHeight="1" x14ac:dyDescent="0.2">
      <c r="A66" s="13" t="s">
        <v>287</v>
      </c>
      <c r="B66" s="13" t="s">
        <v>854</v>
      </c>
      <c r="C66" s="13" t="s">
        <v>734</v>
      </c>
      <c r="D66" s="13">
        <v>37</v>
      </c>
      <c r="E66" s="13" t="s">
        <v>210</v>
      </c>
      <c r="F66" s="13" t="s">
        <v>210</v>
      </c>
      <c r="G66" s="13" t="s">
        <v>749</v>
      </c>
      <c r="H66" s="13" t="s">
        <v>851</v>
      </c>
      <c r="I66" s="13">
        <v>49</v>
      </c>
      <c r="J66" s="13">
        <v>27</v>
      </c>
      <c r="K66" s="13">
        <v>0</v>
      </c>
      <c r="L66" s="13" t="s">
        <v>287</v>
      </c>
      <c r="M66" s="13">
        <v>0</v>
      </c>
      <c r="N66" s="13" t="s">
        <v>287</v>
      </c>
      <c r="O66" s="13">
        <v>0</v>
      </c>
      <c r="P66" s="13" t="s">
        <v>287</v>
      </c>
      <c r="Q66" s="13">
        <v>0</v>
      </c>
      <c r="R66" s="13" t="s">
        <v>287</v>
      </c>
      <c r="S66" s="13" t="s">
        <v>287</v>
      </c>
      <c r="T66" s="13">
        <v>0</v>
      </c>
      <c r="U66" s="13">
        <f t="shared" si="1"/>
        <v>0</v>
      </c>
      <c r="V66" s="7" t="s">
        <v>287</v>
      </c>
      <c r="W66" s="13" t="s">
        <v>731</v>
      </c>
      <c r="X66" s="13" t="s">
        <v>732</v>
      </c>
    </row>
    <row r="67" spans="1:24" ht="18" customHeight="1" x14ac:dyDescent="0.2">
      <c r="A67" s="13" t="s">
        <v>287</v>
      </c>
      <c r="B67" s="13" t="s">
        <v>855</v>
      </c>
      <c r="C67" s="13" t="s">
        <v>734</v>
      </c>
      <c r="D67" s="13">
        <v>36</v>
      </c>
      <c r="E67" s="13" t="s">
        <v>210</v>
      </c>
      <c r="F67" s="13" t="s">
        <v>210</v>
      </c>
      <c r="G67" s="13" t="s">
        <v>749</v>
      </c>
      <c r="H67" s="13" t="s">
        <v>851</v>
      </c>
      <c r="I67" s="13">
        <v>63</v>
      </c>
      <c r="J67" s="13">
        <v>23</v>
      </c>
      <c r="K67" s="13">
        <v>0</v>
      </c>
      <c r="L67" s="13" t="s">
        <v>287</v>
      </c>
      <c r="M67" s="13">
        <v>0</v>
      </c>
      <c r="N67" s="13" t="s">
        <v>287</v>
      </c>
      <c r="O67" s="13">
        <v>0</v>
      </c>
      <c r="P67" s="13" t="s">
        <v>287</v>
      </c>
      <c r="Q67" s="13">
        <v>0</v>
      </c>
      <c r="R67" s="13" t="s">
        <v>287</v>
      </c>
      <c r="S67" s="13" t="s">
        <v>287</v>
      </c>
      <c r="T67" s="13">
        <v>0</v>
      </c>
      <c r="U67" s="13">
        <f t="shared" si="1"/>
        <v>0</v>
      </c>
      <c r="V67" s="7" t="s">
        <v>287</v>
      </c>
      <c r="W67" s="13" t="s">
        <v>731</v>
      </c>
      <c r="X67" s="13" t="s">
        <v>732</v>
      </c>
    </row>
    <row r="68" spans="1:24" ht="18" customHeight="1" x14ac:dyDescent="0.2">
      <c r="A68" s="13" t="s">
        <v>287</v>
      </c>
      <c r="B68" s="13" t="s">
        <v>856</v>
      </c>
      <c r="C68" s="13" t="s">
        <v>734</v>
      </c>
      <c r="D68" s="13">
        <v>45</v>
      </c>
      <c r="E68" s="13" t="s">
        <v>210</v>
      </c>
      <c r="F68" s="13" t="s">
        <v>749</v>
      </c>
      <c r="G68" s="13" t="s">
        <v>749</v>
      </c>
      <c r="H68" s="13" t="s">
        <v>287</v>
      </c>
      <c r="I68" s="13">
        <v>0</v>
      </c>
      <c r="J68" s="13" t="s">
        <v>287</v>
      </c>
      <c r="K68" s="13">
        <v>1</v>
      </c>
      <c r="L68" s="13">
        <v>45</v>
      </c>
      <c r="M68" s="13">
        <v>0</v>
      </c>
      <c r="N68" s="13" t="s">
        <v>287</v>
      </c>
      <c r="O68" s="13">
        <v>0</v>
      </c>
      <c r="P68" s="13" t="s">
        <v>287</v>
      </c>
      <c r="Q68" s="13">
        <v>0</v>
      </c>
      <c r="R68" s="13" t="s">
        <v>287</v>
      </c>
      <c r="S68" s="13" t="s">
        <v>287</v>
      </c>
      <c r="T68" s="13">
        <v>0</v>
      </c>
      <c r="U68" s="13">
        <f t="shared" si="1"/>
        <v>1</v>
      </c>
      <c r="V68" s="7" t="s">
        <v>287</v>
      </c>
      <c r="W68" s="13" t="s">
        <v>731</v>
      </c>
      <c r="X68" s="13" t="s">
        <v>732</v>
      </c>
    </row>
    <row r="69" spans="1:24" ht="18" customHeight="1" x14ac:dyDescent="0.2">
      <c r="A69" s="8" t="s">
        <v>287</v>
      </c>
      <c r="B69" s="18" t="s">
        <v>857</v>
      </c>
      <c r="C69" s="6" t="s">
        <v>727</v>
      </c>
      <c r="D69" s="6">
        <v>36</v>
      </c>
      <c r="E69" s="6" t="s">
        <v>210</v>
      </c>
      <c r="F69" s="6" t="s">
        <v>749</v>
      </c>
      <c r="G69" s="6" t="s">
        <v>749</v>
      </c>
      <c r="H69" s="6" t="s">
        <v>858</v>
      </c>
      <c r="I69" s="6" t="s">
        <v>859</v>
      </c>
      <c r="J69" s="6">
        <v>36</v>
      </c>
      <c r="K69" s="6">
        <v>4</v>
      </c>
      <c r="L69" s="6" t="s">
        <v>860</v>
      </c>
      <c r="M69" s="6">
        <v>0</v>
      </c>
      <c r="N69" s="6" t="s">
        <v>287</v>
      </c>
      <c r="O69" s="6">
        <v>0</v>
      </c>
      <c r="P69" s="6" t="s">
        <v>287</v>
      </c>
      <c r="Q69" s="6">
        <v>0</v>
      </c>
      <c r="R69" s="6" t="s">
        <v>287</v>
      </c>
      <c r="S69" s="6" t="s">
        <v>861</v>
      </c>
      <c r="T69" s="6">
        <v>0</v>
      </c>
      <c r="U69" s="6">
        <v>4</v>
      </c>
      <c r="V69" s="11" t="s">
        <v>862</v>
      </c>
      <c r="W69" s="6" t="s">
        <v>731</v>
      </c>
      <c r="X69" s="6" t="s">
        <v>863</v>
      </c>
    </row>
    <row r="70" spans="1:24" ht="18" customHeight="1" x14ac:dyDescent="0.2">
      <c r="A70" s="8" t="s">
        <v>287</v>
      </c>
      <c r="B70" s="18" t="s">
        <v>864</v>
      </c>
      <c r="C70" s="6" t="s">
        <v>734</v>
      </c>
      <c r="D70" s="6">
        <v>37</v>
      </c>
      <c r="E70" s="6" t="s">
        <v>210</v>
      </c>
      <c r="F70" s="6" t="s">
        <v>749</v>
      </c>
      <c r="G70" s="6" t="s">
        <v>210</v>
      </c>
      <c r="H70" s="6" t="s">
        <v>858</v>
      </c>
      <c r="I70" s="6" t="s">
        <v>865</v>
      </c>
      <c r="J70" s="6">
        <v>37</v>
      </c>
      <c r="K70" s="6">
        <v>0</v>
      </c>
      <c r="L70" s="6" t="s">
        <v>287</v>
      </c>
      <c r="M70" s="6">
        <v>0</v>
      </c>
      <c r="N70" s="6" t="s">
        <v>287</v>
      </c>
      <c r="O70" s="6">
        <v>0</v>
      </c>
      <c r="P70" s="6" t="s">
        <v>287</v>
      </c>
      <c r="Q70" s="6">
        <v>0</v>
      </c>
      <c r="R70" s="6" t="s">
        <v>287</v>
      </c>
      <c r="S70" s="6" t="s">
        <v>287</v>
      </c>
      <c r="T70" s="6">
        <v>0</v>
      </c>
      <c r="U70" s="6">
        <v>0</v>
      </c>
      <c r="V70" s="11" t="s">
        <v>287</v>
      </c>
      <c r="W70" s="6" t="s">
        <v>731</v>
      </c>
      <c r="X70" s="6" t="s">
        <v>863</v>
      </c>
    </row>
    <row r="71" spans="1:24" ht="18" customHeight="1" x14ac:dyDescent="0.2">
      <c r="A71" s="8" t="s">
        <v>287</v>
      </c>
      <c r="B71" s="19" t="s">
        <v>866</v>
      </c>
      <c r="C71" s="8" t="s">
        <v>727</v>
      </c>
      <c r="D71" s="8">
        <v>58</v>
      </c>
      <c r="E71" s="8" t="s">
        <v>210</v>
      </c>
      <c r="F71" s="8" t="s">
        <v>749</v>
      </c>
      <c r="G71" s="8" t="s">
        <v>210</v>
      </c>
      <c r="H71" s="8" t="s">
        <v>867</v>
      </c>
      <c r="I71" s="8" t="s">
        <v>868</v>
      </c>
      <c r="J71" s="8">
        <v>34</v>
      </c>
      <c r="K71" s="8">
        <v>1</v>
      </c>
      <c r="L71" s="8">
        <v>36</v>
      </c>
      <c r="M71" s="8">
        <v>0</v>
      </c>
      <c r="N71" s="8" t="s">
        <v>287</v>
      </c>
      <c r="O71" s="8">
        <v>0</v>
      </c>
      <c r="P71" s="8" t="s">
        <v>287</v>
      </c>
      <c r="Q71" s="8">
        <v>1</v>
      </c>
      <c r="R71" s="8">
        <v>45</v>
      </c>
      <c r="S71" s="8" t="s">
        <v>287</v>
      </c>
      <c r="T71" s="8">
        <v>0</v>
      </c>
      <c r="U71" s="8">
        <f>K71+M71+O71+Q71+T71</f>
        <v>2</v>
      </c>
      <c r="V71" s="7" t="s">
        <v>869</v>
      </c>
      <c r="W71" s="8" t="s">
        <v>731</v>
      </c>
      <c r="X71" s="8" t="s">
        <v>863</v>
      </c>
    </row>
    <row r="72" spans="1:24" ht="18" customHeight="1" x14ac:dyDescent="0.2">
      <c r="A72" s="8" t="s">
        <v>287</v>
      </c>
      <c r="B72" s="19" t="s">
        <v>870</v>
      </c>
      <c r="C72" s="8" t="s">
        <v>734</v>
      </c>
      <c r="D72" s="8">
        <v>50</v>
      </c>
      <c r="E72" s="8" t="s">
        <v>210</v>
      </c>
      <c r="F72" s="8" t="s">
        <v>749</v>
      </c>
      <c r="G72" s="8" t="s">
        <v>210</v>
      </c>
      <c r="H72" s="8" t="s">
        <v>867</v>
      </c>
      <c r="I72" s="20" t="s">
        <v>871</v>
      </c>
      <c r="J72" s="8">
        <v>32</v>
      </c>
      <c r="K72" s="8">
        <v>0</v>
      </c>
      <c r="L72" s="8" t="s">
        <v>287</v>
      </c>
      <c r="M72" s="8">
        <v>0</v>
      </c>
      <c r="N72" s="8" t="s">
        <v>287</v>
      </c>
      <c r="O72" s="8">
        <v>0</v>
      </c>
      <c r="P72" s="8" t="s">
        <v>287</v>
      </c>
      <c r="Q72" s="8">
        <v>0</v>
      </c>
      <c r="R72" s="8" t="s">
        <v>287</v>
      </c>
      <c r="S72" s="8" t="s">
        <v>872</v>
      </c>
      <c r="T72" s="8">
        <v>0</v>
      </c>
      <c r="U72" s="8">
        <f>K72+M72+O72+Q72+T72</f>
        <v>0</v>
      </c>
      <c r="V72" s="7" t="s">
        <v>287</v>
      </c>
      <c r="W72" s="8" t="s">
        <v>731</v>
      </c>
      <c r="X72" s="8" t="s">
        <v>863</v>
      </c>
    </row>
    <row r="73" spans="1:24" ht="18" customHeight="1" x14ac:dyDescent="0.2">
      <c r="A73" s="8" t="s">
        <v>287</v>
      </c>
      <c r="B73" s="8" t="s">
        <v>873</v>
      </c>
      <c r="C73" s="8" t="s">
        <v>727</v>
      </c>
      <c r="D73" s="8">
        <v>50</v>
      </c>
      <c r="E73" s="8" t="s">
        <v>210</v>
      </c>
      <c r="F73" s="8" t="s">
        <v>749</v>
      </c>
      <c r="G73" s="8" t="s">
        <v>210</v>
      </c>
      <c r="H73" s="8" t="s">
        <v>867</v>
      </c>
      <c r="I73" s="8" t="s">
        <v>874</v>
      </c>
      <c r="J73" s="8">
        <v>27</v>
      </c>
      <c r="K73" s="8">
        <v>1</v>
      </c>
      <c r="L73" s="8">
        <v>27</v>
      </c>
      <c r="M73" s="8">
        <v>0</v>
      </c>
      <c r="N73" s="8" t="s">
        <v>287</v>
      </c>
      <c r="O73" s="8">
        <v>0</v>
      </c>
      <c r="P73" s="8" t="s">
        <v>287</v>
      </c>
      <c r="Q73" s="8">
        <v>0</v>
      </c>
      <c r="R73" s="8" t="s">
        <v>287</v>
      </c>
      <c r="S73" s="8" t="s">
        <v>875</v>
      </c>
      <c r="T73" s="8">
        <v>0</v>
      </c>
      <c r="U73" s="8">
        <f t="shared" si="1"/>
        <v>1</v>
      </c>
      <c r="V73" s="7" t="s">
        <v>876</v>
      </c>
      <c r="W73" s="8" t="s">
        <v>731</v>
      </c>
      <c r="X73" s="8" t="s">
        <v>863</v>
      </c>
    </row>
    <row r="74" spans="1:24" ht="18" customHeight="1" x14ac:dyDescent="0.2">
      <c r="A74" s="8" t="s">
        <v>287</v>
      </c>
      <c r="B74" s="19" t="s">
        <v>877</v>
      </c>
      <c r="C74" s="8" t="s">
        <v>734</v>
      </c>
      <c r="D74" s="8">
        <v>58</v>
      </c>
      <c r="E74" s="8" t="s">
        <v>210</v>
      </c>
      <c r="F74" s="8" t="s">
        <v>749</v>
      </c>
      <c r="G74" s="8" t="s">
        <v>210</v>
      </c>
      <c r="H74" s="8" t="s">
        <v>867</v>
      </c>
      <c r="I74" s="8" t="s">
        <v>878</v>
      </c>
      <c r="J74" s="8">
        <v>35</v>
      </c>
      <c r="K74" s="8">
        <v>0</v>
      </c>
      <c r="L74" s="8" t="s">
        <v>287</v>
      </c>
      <c r="M74" s="8">
        <v>0</v>
      </c>
      <c r="N74" s="8" t="s">
        <v>287</v>
      </c>
      <c r="O74" s="8">
        <v>0</v>
      </c>
      <c r="P74" s="8" t="s">
        <v>287</v>
      </c>
      <c r="Q74" s="8">
        <v>0</v>
      </c>
      <c r="R74" s="8" t="s">
        <v>287</v>
      </c>
      <c r="S74" s="8" t="s">
        <v>879</v>
      </c>
      <c r="T74" s="8">
        <v>0</v>
      </c>
      <c r="U74" s="8">
        <f t="shared" si="1"/>
        <v>0</v>
      </c>
      <c r="V74" s="7" t="s">
        <v>287</v>
      </c>
      <c r="W74" s="8" t="s">
        <v>731</v>
      </c>
      <c r="X74" s="8" t="s">
        <v>863</v>
      </c>
    </row>
    <row r="75" spans="1:24" ht="18" customHeight="1" x14ac:dyDescent="0.2">
      <c r="A75" s="8" t="s">
        <v>287</v>
      </c>
      <c r="B75" s="19" t="s">
        <v>880</v>
      </c>
      <c r="C75" s="8" t="s">
        <v>734</v>
      </c>
      <c r="D75" s="8">
        <v>55</v>
      </c>
      <c r="E75" s="8" t="s">
        <v>210</v>
      </c>
      <c r="F75" s="8" t="s">
        <v>749</v>
      </c>
      <c r="G75" s="8" t="s">
        <v>210</v>
      </c>
      <c r="H75" s="8" t="s">
        <v>867</v>
      </c>
      <c r="I75" s="8" t="s">
        <v>776</v>
      </c>
      <c r="J75" s="8">
        <v>32</v>
      </c>
      <c r="K75" s="8">
        <v>1</v>
      </c>
      <c r="L75" s="8">
        <v>42</v>
      </c>
      <c r="M75" s="8">
        <v>0</v>
      </c>
      <c r="N75" s="8" t="s">
        <v>287</v>
      </c>
      <c r="O75" s="8">
        <v>0</v>
      </c>
      <c r="P75" s="8" t="s">
        <v>287</v>
      </c>
      <c r="Q75" s="8">
        <v>0</v>
      </c>
      <c r="R75" s="8" t="s">
        <v>287</v>
      </c>
      <c r="S75" s="8" t="s">
        <v>881</v>
      </c>
      <c r="T75" s="8">
        <v>0</v>
      </c>
      <c r="U75" s="8">
        <f t="shared" si="1"/>
        <v>1</v>
      </c>
      <c r="V75" s="7" t="s">
        <v>882</v>
      </c>
      <c r="W75" s="8" t="s">
        <v>731</v>
      </c>
      <c r="X75" s="8" t="s">
        <v>863</v>
      </c>
    </row>
    <row r="76" spans="1:24" ht="18" customHeight="1" x14ac:dyDescent="0.2">
      <c r="A76" s="8" t="s">
        <v>287</v>
      </c>
      <c r="B76" s="19" t="s">
        <v>883</v>
      </c>
      <c r="C76" s="8" t="s">
        <v>727</v>
      </c>
      <c r="D76" s="8">
        <v>53</v>
      </c>
      <c r="E76" s="8" t="s">
        <v>210</v>
      </c>
      <c r="F76" s="8" t="s">
        <v>749</v>
      </c>
      <c r="G76" s="8" t="s">
        <v>210</v>
      </c>
      <c r="H76" s="8" t="s">
        <v>867</v>
      </c>
      <c r="I76" s="8" t="s">
        <v>874</v>
      </c>
      <c r="J76" s="8">
        <v>30</v>
      </c>
      <c r="K76" s="8">
        <v>5</v>
      </c>
      <c r="L76" s="8" t="s">
        <v>884</v>
      </c>
      <c r="M76" s="8">
        <v>0</v>
      </c>
      <c r="N76" s="8" t="s">
        <v>287</v>
      </c>
      <c r="O76" s="8">
        <v>0</v>
      </c>
      <c r="P76" s="8" t="s">
        <v>287</v>
      </c>
      <c r="Q76" s="8">
        <v>0</v>
      </c>
      <c r="R76" s="8" t="s">
        <v>287</v>
      </c>
      <c r="S76" s="8" t="s">
        <v>885</v>
      </c>
      <c r="T76" s="8">
        <v>0</v>
      </c>
      <c r="U76" s="8">
        <f t="shared" si="1"/>
        <v>5</v>
      </c>
      <c r="V76" s="7" t="s">
        <v>287</v>
      </c>
      <c r="W76" s="8" t="s">
        <v>731</v>
      </c>
      <c r="X76" s="8" t="s">
        <v>863</v>
      </c>
    </row>
    <row r="77" spans="1:24" ht="18" customHeight="1" x14ac:dyDescent="0.2">
      <c r="A77" s="8" t="s">
        <v>287</v>
      </c>
      <c r="B77" s="19" t="s">
        <v>886</v>
      </c>
      <c r="C77" s="8" t="s">
        <v>727</v>
      </c>
      <c r="D77" s="8">
        <v>39</v>
      </c>
      <c r="E77" s="8" t="s">
        <v>210</v>
      </c>
      <c r="F77" s="8" t="s">
        <v>749</v>
      </c>
      <c r="G77" s="8" t="s">
        <v>749</v>
      </c>
      <c r="H77" s="8" t="s">
        <v>887</v>
      </c>
      <c r="I77" s="8" t="s">
        <v>874</v>
      </c>
      <c r="J77" s="8">
        <v>27</v>
      </c>
      <c r="K77" s="8">
        <v>3</v>
      </c>
      <c r="L77" s="8" t="s">
        <v>888</v>
      </c>
      <c r="M77" s="8">
        <v>0</v>
      </c>
      <c r="N77" s="8" t="s">
        <v>287</v>
      </c>
      <c r="O77" s="8">
        <v>0</v>
      </c>
      <c r="P77" s="8" t="s">
        <v>287</v>
      </c>
      <c r="Q77" s="8">
        <v>0</v>
      </c>
      <c r="R77" s="8" t="s">
        <v>287</v>
      </c>
      <c r="S77" s="8" t="s">
        <v>889</v>
      </c>
      <c r="T77" s="8">
        <v>1</v>
      </c>
      <c r="U77" s="8">
        <f t="shared" si="1"/>
        <v>4</v>
      </c>
      <c r="V77" s="7" t="s">
        <v>890</v>
      </c>
      <c r="W77" s="8" t="s">
        <v>731</v>
      </c>
      <c r="X77" s="8" t="s">
        <v>863</v>
      </c>
    </row>
    <row r="78" spans="1:24" ht="18" customHeight="1" x14ac:dyDescent="0.2">
      <c r="A78" s="8" t="s">
        <v>287</v>
      </c>
      <c r="B78" s="19" t="s">
        <v>891</v>
      </c>
      <c r="C78" s="8" t="s">
        <v>727</v>
      </c>
      <c r="D78" s="8">
        <v>16</v>
      </c>
      <c r="E78" s="8" t="s">
        <v>210</v>
      </c>
      <c r="F78" s="8" t="s">
        <v>749</v>
      </c>
      <c r="G78" s="8" t="s">
        <v>210</v>
      </c>
      <c r="H78" s="8" t="s">
        <v>887</v>
      </c>
      <c r="I78" s="20" t="s">
        <v>871</v>
      </c>
      <c r="J78" s="8">
        <v>16</v>
      </c>
      <c r="K78" s="8">
        <v>0</v>
      </c>
      <c r="L78" s="8" t="s">
        <v>287</v>
      </c>
      <c r="M78" s="8">
        <v>0</v>
      </c>
      <c r="N78" s="8" t="s">
        <v>287</v>
      </c>
      <c r="O78" s="8">
        <v>0</v>
      </c>
      <c r="P78" s="8" t="s">
        <v>287</v>
      </c>
      <c r="Q78" s="8">
        <v>0</v>
      </c>
      <c r="R78" s="8" t="s">
        <v>287</v>
      </c>
      <c r="S78" s="8" t="s">
        <v>287</v>
      </c>
      <c r="T78" s="8">
        <v>0</v>
      </c>
      <c r="U78" s="8">
        <f t="shared" si="1"/>
        <v>0</v>
      </c>
      <c r="V78" s="7" t="s">
        <v>287</v>
      </c>
      <c r="W78" s="8" t="s">
        <v>731</v>
      </c>
      <c r="X78" s="8" t="s">
        <v>863</v>
      </c>
    </row>
    <row r="79" spans="1:24" ht="18" customHeight="1" x14ac:dyDescent="0.2">
      <c r="A79" s="8" t="s">
        <v>287</v>
      </c>
      <c r="B79" s="19" t="s">
        <v>892</v>
      </c>
      <c r="C79" s="8" t="s">
        <v>893</v>
      </c>
      <c r="D79" s="8">
        <v>38</v>
      </c>
      <c r="E79" s="8" t="s">
        <v>210</v>
      </c>
      <c r="F79" s="8" t="s">
        <v>749</v>
      </c>
      <c r="G79" s="8" t="s">
        <v>749</v>
      </c>
      <c r="H79" s="8" t="s">
        <v>287</v>
      </c>
      <c r="I79" s="8" t="s">
        <v>874</v>
      </c>
      <c r="J79" s="8">
        <v>38</v>
      </c>
      <c r="K79" s="8">
        <v>1</v>
      </c>
      <c r="L79" s="8">
        <v>38</v>
      </c>
      <c r="M79" s="8">
        <v>0</v>
      </c>
      <c r="N79" s="8" t="s">
        <v>287</v>
      </c>
      <c r="O79" s="8">
        <v>0</v>
      </c>
      <c r="P79" s="8" t="s">
        <v>287</v>
      </c>
      <c r="Q79" s="8">
        <v>0</v>
      </c>
      <c r="R79" s="8" t="s">
        <v>287</v>
      </c>
      <c r="S79" s="8" t="s">
        <v>287</v>
      </c>
      <c r="T79" s="8">
        <v>0</v>
      </c>
      <c r="U79" s="8">
        <f t="shared" si="1"/>
        <v>1</v>
      </c>
      <c r="V79" s="7" t="s">
        <v>287</v>
      </c>
      <c r="W79" s="8" t="s">
        <v>731</v>
      </c>
      <c r="X79" s="8" t="s">
        <v>863</v>
      </c>
    </row>
    <row r="80" spans="1:24" ht="18" customHeight="1" x14ac:dyDescent="0.2">
      <c r="A80" s="8" t="s">
        <v>287</v>
      </c>
      <c r="B80" s="19" t="s">
        <v>894</v>
      </c>
      <c r="C80" s="8" t="s">
        <v>727</v>
      </c>
      <c r="D80" s="8">
        <v>68</v>
      </c>
      <c r="E80" s="8" t="s">
        <v>210</v>
      </c>
      <c r="F80" s="8" t="s">
        <v>210</v>
      </c>
      <c r="G80" s="8" t="s">
        <v>749</v>
      </c>
      <c r="H80" s="8" t="s">
        <v>895</v>
      </c>
      <c r="I80" s="8" t="s">
        <v>896</v>
      </c>
      <c r="J80" s="8" t="s">
        <v>749</v>
      </c>
      <c r="K80" s="8">
        <v>2</v>
      </c>
      <c r="L80" s="8" t="s">
        <v>897</v>
      </c>
      <c r="M80" s="8">
        <v>0</v>
      </c>
      <c r="N80" s="8" t="s">
        <v>287</v>
      </c>
      <c r="O80" s="8">
        <v>0</v>
      </c>
      <c r="P80" s="8" t="s">
        <v>287</v>
      </c>
      <c r="Q80" s="8">
        <v>0</v>
      </c>
      <c r="R80" s="8" t="s">
        <v>287</v>
      </c>
      <c r="S80" s="8" t="s">
        <v>287</v>
      </c>
      <c r="T80" s="8">
        <v>0</v>
      </c>
      <c r="U80" s="8">
        <f t="shared" si="1"/>
        <v>2</v>
      </c>
      <c r="V80" s="7" t="s">
        <v>287</v>
      </c>
      <c r="W80" s="8" t="s">
        <v>731</v>
      </c>
      <c r="X80" s="8" t="s">
        <v>863</v>
      </c>
    </row>
    <row r="81" spans="1:24" ht="18" customHeight="1" x14ac:dyDescent="0.2">
      <c r="A81" s="8" t="s">
        <v>287</v>
      </c>
      <c r="B81" s="19" t="s">
        <v>898</v>
      </c>
      <c r="C81" s="8" t="s">
        <v>734</v>
      </c>
      <c r="D81" s="8">
        <v>63</v>
      </c>
      <c r="E81" s="8" t="s">
        <v>210</v>
      </c>
      <c r="F81" s="8" t="s">
        <v>749</v>
      </c>
      <c r="G81" s="8" t="s">
        <v>749</v>
      </c>
      <c r="H81" s="8" t="s">
        <v>895</v>
      </c>
      <c r="I81" s="8" t="s">
        <v>896</v>
      </c>
      <c r="J81" s="8" t="s">
        <v>749</v>
      </c>
      <c r="K81" s="8">
        <v>1</v>
      </c>
      <c r="L81" s="8">
        <v>63</v>
      </c>
      <c r="M81" s="8">
        <v>0</v>
      </c>
      <c r="N81" s="8" t="s">
        <v>287</v>
      </c>
      <c r="O81" s="8">
        <v>0</v>
      </c>
      <c r="P81" s="8" t="s">
        <v>287</v>
      </c>
      <c r="Q81" s="8">
        <v>0</v>
      </c>
      <c r="R81" s="8" t="s">
        <v>287</v>
      </c>
      <c r="S81" s="8" t="s">
        <v>287</v>
      </c>
      <c r="T81" s="8">
        <v>0</v>
      </c>
      <c r="U81" s="8">
        <f t="shared" si="1"/>
        <v>1</v>
      </c>
      <c r="V81" s="7" t="s">
        <v>287</v>
      </c>
      <c r="W81" s="8" t="s">
        <v>731</v>
      </c>
      <c r="X81" s="8" t="s">
        <v>863</v>
      </c>
    </row>
    <row r="82" spans="1:24" ht="18" customHeight="1" x14ac:dyDescent="0.2">
      <c r="A82" s="8" t="s">
        <v>287</v>
      </c>
      <c r="B82" s="19" t="s">
        <v>899</v>
      </c>
      <c r="C82" s="8" t="s">
        <v>734</v>
      </c>
      <c r="D82" s="8">
        <v>53</v>
      </c>
      <c r="E82" s="8" t="s">
        <v>210</v>
      </c>
      <c r="F82" s="8" t="s">
        <v>210</v>
      </c>
      <c r="G82" s="8" t="s">
        <v>749</v>
      </c>
      <c r="H82" s="8" t="s">
        <v>895</v>
      </c>
      <c r="I82" s="8" t="s">
        <v>868</v>
      </c>
      <c r="J82" s="8" t="s">
        <v>749</v>
      </c>
      <c r="K82" s="8">
        <v>3</v>
      </c>
      <c r="L82" s="8" t="s">
        <v>900</v>
      </c>
      <c r="M82" s="8">
        <v>0</v>
      </c>
      <c r="N82" s="8" t="s">
        <v>287</v>
      </c>
      <c r="O82" s="8">
        <v>0</v>
      </c>
      <c r="P82" s="8" t="s">
        <v>287</v>
      </c>
      <c r="Q82" s="8">
        <v>0</v>
      </c>
      <c r="R82" s="8" t="s">
        <v>287</v>
      </c>
      <c r="S82" s="8" t="s">
        <v>901</v>
      </c>
      <c r="T82" s="8">
        <v>1</v>
      </c>
      <c r="U82" s="8">
        <f t="shared" si="1"/>
        <v>4</v>
      </c>
      <c r="V82" s="7" t="s">
        <v>287</v>
      </c>
      <c r="W82" s="8" t="s">
        <v>731</v>
      </c>
      <c r="X82" s="8" t="s">
        <v>863</v>
      </c>
    </row>
    <row r="83" spans="1:24" ht="18" customHeight="1" x14ac:dyDescent="0.2">
      <c r="A83" s="13" t="s">
        <v>287</v>
      </c>
      <c r="B83" s="8" t="s">
        <v>902</v>
      </c>
      <c r="C83" s="8" t="s">
        <v>727</v>
      </c>
      <c r="D83" s="8">
        <v>14</v>
      </c>
      <c r="E83" s="8" t="s">
        <v>903</v>
      </c>
      <c r="F83" s="8" t="s">
        <v>728</v>
      </c>
      <c r="G83" s="8" t="s">
        <v>749</v>
      </c>
      <c r="H83" s="8" t="s">
        <v>287</v>
      </c>
      <c r="I83" s="8" t="s">
        <v>736</v>
      </c>
      <c r="J83" s="8">
        <v>14</v>
      </c>
      <c r="K83" s="8">
        <v>1</v>
      </c>
      <c r="L83" s="8">
        <v>14</v>
      </c>
      <c r="M83" s="8">
        <v>0</v>
      </c>
      <c r="N83" s="8" t="s">
        <v>287</v>
      </c>
      <c r="O83" s="8">
        <v>0</v>
      </c>
      <c r="P83" s="8" t="s">
        <v>287</v>
      </c>
      <c r="Q83" s="8">
        <v>0</v>
      </c>
      <c r="R83" s="8" t="s">
        <v>287</v>
      </c>
      <c r="S83" s="8"/>
      <c r="T83" s="8">
        <v>0</v>
      </c>
      <c r="U83" s="8">
        <f t="shared" ref="U83:U111" si="2">K83+M83+O83+Q83+T83</f>
        <v>1</v>
      </c>
      <c r="V83" s="8" t="s">
        <v>904</v>
      </c>
      <c r="W83" s="8" t="s">
        <v>731</v>
      </c>
      <c r="X83" s="8" t="s">
        <v>905</v>
      </c>
    </row>
    <row r="84" spans="1:24" ht="18" customHeight="1" x14ac:dyDescent="0.2">
      <c r="A84" s="13" t="s">
        <v>287</v>
      </c>
      <c r="B84" s="13" t="s">
        <v>906</v>
      </c>
      <c r="C84" s="13" t="s">
        <v>734</v>
      </c>
      <c r="D84" s="13">
        <v>5</v>
      </c>
      <c r="E84" s="13" t="s">
        <v>907</v>
      </c>
      <c r="F84" s="13" t="s">
        <v>749</v>
      </c>
      <c r="G84" s="13" t="s">
        <v>749</v>
      </c>
      <c r="H84" s="13" t="s">
        <v>287</v>
      </c>
      <c r="I84" s="13">
        <v>0</v>
      </c>
      <c r="J84" s="13" t="s">
        <v>287</v>
      </c>
      <c r="K84" s="13">
        <v>0</v>
      </c>
      <c r="L84" s="13" t="s">
        <v>287</v>
      </c>
      <c r="M84" s="13">
        <v>0</v>
      </c>
      <c r="N84" s="13" t="s">
        <v>287</v>
      </c>
      <c r="O84" s="13">
        <v>0</v>
      </c>
      <c r="P84" s="13" t="s">
        <v>287</v>
      </c>
      <c r="Q84" s="13">
        <v>0</v>
      </c>
      <c r="R84" s="13" t="s">
        <v>287</v>
      </c>
      <c r="S84" s="13" t="s">
        <v>908</v>
      </c>
      <c r="T84" s="13">
        <v>1</v>
      </c>
      <c r="U84" s="13">
        <f t="shared" si="2"/>
        <v>1</v>
      </c>
      <c r="V84" s="7" t="s">
        <v>287</v>
      </c>
      <c r="W84" s="13" t="s">
        <v>731</v>
      </c>
      <c r="X84" s="13" t="s">
        <v>909</v>
      </c>
    </row>
    <row r="85" spans="1:24" ht="18" customHeight="1" x14ac:dyDescent="0.2">
      <c r="A85" s="13" t="s">
        <v>287</v>
      </c>
      <c r="B85" s="13" t="s">
        <v>910</v>
      </c>
      <c r="C85" s="13" t="s">
        <v>727</v>
      </c>
      <c r="D85" s="13">
        <v>63</v>
      </c>
      <c r="E85" s="13" t="s">
        <v>911</v>
      </c>
      <c r="F85" s="13" t="s">
        <v>749</v>
      </c>
      <c r="G85" s="13" t="s">
        <v>749</v>
      </c>
      <c r="H85" s="13" t="s">
        <v>912</v>
      </c>
      <c r="I85" s="13">
        <v>0</v>
      </c>
      <c r="J85" s="13" t="s">
        <v>287</v>
      </c>
      <c r="K85" s="13">
        <v>1</v>
      </c>
      <c r="L85" s="13">
        <v>63</v>
      </c>
      <c r="M85" s="13">
        <v>0</v>
      </c>
      <c r="N85" s="13" t="s">
        <v>287</v>
      </c>
      <c r="O85" s="13">
        <v>0</v>
      </c>
      <c r="P85" s="13" t="s">
        <v>287</v>
      </c>
      <c r="Q85" s="13">
        <v>0</v>
      </c>
      <c r="R85" s="13" t="s">
        <v>287</v>
      </c>
      <c r="S85" s="13" t="s">
        <v>287</v>
      </c>
      <c r="T85" s="13">
        <v>0</v>
      </c>
      <c r="U85" s="13">
        <f t="shared" si="2"/>
        <v>1</v>
      </c>
      <c r="V85" s="7" t="s">
        <v>287</v>
      </c>
      <c r="W85" s="13" t="s">
        <v>731</v>
      </c>
      <c r="X85" s="13" t="s">
        <v>913</v>
      </c>
    </row>
    <row r="86" spans="1:24" ht="18" customHeight="1" x14ac:dyDescent="0.2">
      <c r="A86" s="13" t="s">
        <v>287</v>
      </c>
      <c r="B86" s="13" t="s">
        <v>914</v>
      </c>
      <c r="C86" s="13" t="s">
        <v>727</v>
      </c>
      <c r="D86" s="13">
        <v>46</v>
      </c>
      <c r="E86" s="13" t="s">
        <v>911</v>
      </c>
      <c r="F86" s="13" t="s">
        <v>749</v>
      </c>
      <c r="G86" s="13" t="s">
        <v>749</v>
      </c>
      <c r="H86" s="13" t="s">
        <v>912</v>
      </c>
      <c r="I86" s="13">
        <v>0</v>
      </c>
      <c r="J86" s="13" t="s">
        <v>287</v>
      </c>
      <c r="K86" s="13">
        <v>0</v>
      </c>
      <c r="L86" s="13" t="s">
        <v>287</v>
      </c>
      <c r="M86" s="13">
        <v>0</v>
      </c>
      <c r="N86" s="13" t="s">
        <v>287</v>
      </c>
      <c r="O86" s="13">
        <v>0</v>
      </c>
      <c r="P86" s="13" t="s">
        <v>287</v>
      </c>
      <c r="Q86" s="13">
        <v>0</v>
      </c>
      <c r="R86" s="13" t="s">
        <v>287</v>
      </c>
      <c r="S86" s="13" t="s">
        <v>915</v>
      </c>
      <c r="T86" s="13">
        <v>1</v>
      </c>
      <c r="U86" s="13">
        <f t="shared" si="2"/>
        <v>1</v>
      </c>
      <c r="V86" s="7" t="s">
        <v>287</v>
      </c>
      <c r="W86" s="13" t="s">
        <v>731</v>
      </c>
      <c r="X86" s="13" t="s">
        <v>913</v>
      </c>
    </row>
    <row r="87" spans="1:24" ht="18" customHeight="1" x14ac:dyDescent="0.2">
      <c r="A87" s="13" t="s">
        <v>287</v>
      </c>
      <c r="B87" s="13" t="s">
        <v>916</v>
      </c>
      <c r="C87" s="13" t="s">
        <v>734</v>
      </c>
      <c r="D87" s="13">
        <v>48</v>
      </c>
      <c r="E87" s="13" t="s">
        <v>911</v>
      </c>
      <c r="F87" s="13" t="s">
        <v>749</v>
      </c>
      <c r="G87" s="13" t="s">
        <v>749</v>
      </c>
      <c r="H87" s="13" t="s">
        <v>912</v>
      </c>
      <c r="I87" s="13" t="s">
        <v>776</v>
      </c>
      <c r="J87" s="13" t="s">
        <v>749</v>
      </c>
      <c r="K87" s="13">
        <v>1</v>
      </c>
      <c r="L87" s="13">
        <v>48</v>
      </c>
      <c r="M87" s="13">
        <v>0</v>
      </c>
      <c r="N87" s="13" t="s">
        <v>287</v>
      </c>
      <c r="O87" s="13">
        <v>0</v>
      </c>
      <c r="P87" s="13" t="s">
        <v>287</v>
      </c>
      <c r="Q87" s="13">
        <v>0</v>
      </c>
      <c r="R87" s="13" t="s">
        <v>287</v>
      </c>
      <c r="S87" s="13" t="s">
        <v>917</v>
      </c>
      <c r="T87" s="13">
        <v>1</v>
      </c>
      <c r="U87" s="13">
        <f t="shared" si="2"/>
        <v>2</v>
      </c>
      <c r="V87" s="7" t="s">
        <v>287</v>
      </c>
      <c r="W87" s="13" t="s">
        <v>731</v>
      </c>
      <c r="X87" s="13" t="s">
        <v>913</v>
      </c>
    </row>
    <row r="88" spans="1:24" ht="18" customHeight="1" x14ac:dyDescent="0.2">
      <c r="A88" s="13" t="s">
        <v>287</v>
      </c>
      <c r="B88" s="13" t="s">
        <v>918</v>
      </c>
      <c r="C88" s="13" t="s">
        <v>734</v>
      </c>
      <c r="D88" s="13" t="s">
        <v>749</v>
      </c>
      <c r="E88" s="13" t="s">
        <v>911</v>
      </c>
      <c r="F88" s="13" t="s">
        <v>749</v>
      </c>
      <c r="G88" s="13" t="s">
        <v>749</v>
      </c>
      <c r="H88" s="13" t="s">
        <v>912</v>
      </c>
      <c r="I88" s="13" t="s">
        <v>776</v>
      </c>
      <c r="J88" s="13" t="s">
        <v>749</v>
      </c>
      <c r="K88" s="13">
        <v>0</v>
      </c>
      <c r="L88" s="13" t="s">
        <v>287</v>
      </c>
      <c r="M88" s="13">
        <v>0</v>
      </c>
      <c r="N88" s="13" t="s">
        <v>287</v>
      </c>
      <c r="O88" s="13">
        <v>0</v>
      </c>
      <c r="P88" s="13" t="s">
        <v>287</v>
      </c>
      <c r="Q88" s="13">
        <v>0</v>
      </c>
      <c r="R88" s="13" t="s">
        <v>287</v>
      </c>
      <c r="S88" s="13" t="s">
        <v>287</v>
      </c>
      <c r="T88" s="13">
        <v>0</v>
      </c>
      <c r="U88" s="13">
        <f t="shared" si="2"/>
        <v>0</v>
      </c>
      <c r="V88" s="7" t="s">
        <v>287</v>
      </c>
      <c r="W88" s="13" t="s">
        <v>731</v>
      </c>
      <c r="X88" s="13" t="s">
        <v>913</v>
      </c>
    </row>
    <row r="89" spans="1:24" ht="18" customHeight="1" x14ac:dyDescent="0.2">
      <c r="A89" s="13" t="s">
        <v>287</v>
      </c>
      <c r="B89" s="13" t="s">
        <v>919</v>
      </c>
      <c r="C89" s="13" t="s">
        <v>734</v>
      </c>
      <c r="D89" s="13">
        <v>43</v>
      </c>
      <c r="E89" s="13" t="s">
        <v>911</v>
      </c>
      <c r="F89" s="13" t="s">
        <v>749</v>
      </c>
      <c r="G89" s="13" t="s">
        <v>749</v>
      </c>
      <c r="H89" s="13" t="s">
        <v>912</v>
      </c>
      <c r="I89" s="13" t="s">
        <v>776</v>
      </c>
      <c r="J89" s="13" t="s">
        <v>749</v>
      </c>
      <c r="K89" s="13">
        <v>1</v>
      </c>
      <c r="L89" s="13">
        <v>43</v>
      </c>
      <c r="M89" s="13">
        <v>0</v>
      </c>
      <c r="N89" s="13" t="s">
        <v>287</v>
      </c>
      <c r="O89" s="13">
        <v>0</v>
      </c>
      <c r="P89" s="13" t="s">
        <v>287</v>
      </c>
      <c r="Q89" s="13">
        <v>0</v>
      </c>
      <c r="R89" s="13" t="s">
        <v>287</v>
      </c>
      <c r="S89" s="13" t="s">
        <v>287</v>
      </c>
      <c r="T89" s="13">
        <v>0</v>
      </c>
      <c r="U89" s="13">
        <f t="shared" si="2"/>
        <v>1</v>
      </c>
      <c r="V89" s="7" t="s">
        <v>287</v>
      </c>
      <c r="W89" s="13" t="s">
        <v>731</v>
      </c>
      <c r="X89" s="13" t="s">
        <v>913</v>
      </c>
    </row>
    <row r="90" spans="1:24" ht="18" customHeight="1" x14ac:dyDescent="0.2">
      <c r="A90" s="13" t="s">
        <v>287</v>
      </c>
      <c r="B90" s="13" t="s">
        <v>920</v>
      </c>
      <c r="C90" s="13" t="s">
        <v>727</v>
      </c>
      <c r="D90" s="13">
        <v>58</v>
      </c>
      <c r="E90" s="13" t="s">
        <v>911</v>
      </c>
      <c r="F90" s="13" t="s">
        <v>749</v>
      </c>
      <c r="G90" s="13" t="s">
        <v>749</v>
      </c>
      <c r="H90" s="13" t="s">
        <v>912</v>
      </c>
      <c r="I90" s="13">
        <v>0</v>
      </c>
      <c r="J90" s="13" t="s">
        <v>287</v>
      </c>
      <c r="K90" s="13">
        <v>1</v>
      </c>
      <c r="L90" s="13">
        <v>58</v>
      </c>
      <c r="M90" s="13">
        <v>0</v>
      </c>
      <c r="N90" s="13" t="s">
        <v>287</v>
      </c>
      <c r="O90" s="13">
        <v>0</v>
      </c>
      <c r="P90" s="13" t="s">
        <v>287</v>
      </c>
      <c r="Q90" s="13">
        <v>0</v>
      </c>
      <c r="R90" s="13" t="s">
        <v>287</v>
      </c>
      <c r="S90" s="13" t="s">
        <v>287</v>
      </c>
      <c r="T90" s="13">
        <v>0</v>
      </c>
      <c r="U90" s="13">
        <f t="shared" si="2"/>
        <v>1</v>
      </c>
      <c r="V90" s="7" t="s">
        <v>287</v>
      </c>
      <c r="W90" s="13" t="s">
        <v>731</v>
      </c>
      <c r="X90" s="13" t="s">
        <v>913</v>
      </c>
    </row>
    <row r="91" spans="1:24" ht="18" customHeight="1" x14ac:dyDescent="0.2">
      <c r="A91" s="13" t="s">
        <v>287</v>
      </c>
      <c r="B91" s="13" t="s">
        <v>921</v>
      </c>
      <c r="C91" s="13" t="s">
        <v>727</v>
      </c>
      <c r="D91" s="13">
        <v>42</v>
      </c>
      <c r="E91" s="13" t="s">
        <v>922</v>
      </c>
      <c r="F91" s="13" t="s">
        <v>749</v>
      </c>
      <c r="G91" s="13" t="s">
        <v>749</v>
      </c>
      <c r="H91" s="13" t="s">
        <v>912</v>
      </c>
      <c r="I91" s="13" t="s">
        <v>776</v>
      </c>
      <c r="J91" s="13">
        <v>36</v>
      </c>
      <c r="K91" s="13">
        <v>1</v>
      </c>
      <c r="L91" s="13">
        <v>42</v>
      </c>
      <c r="M91" s="13">
        <v>0</v>
      </c>
      <c r="N91" s="13" t="s">
        <v>287</v>
      </c>
      <c r="O91" s="13">
        <v>0</v>
      </c>
      <c r="P91" s="13" t="s">
        <v>287</v>
      </c>
      <c r="Q91" s="13">
        <v>0</v>
      </c>
      <c r="R91" s="13" t="s">
        <v>287</v>
      </c>
      <c r="S91" s="13" t="s">
        <v>923</v>
      </c>
      <c r="T91" s="13">
        <v>2</v>
      </c>
      <c r="U91" s="13">
        <f t="shared" si="2"/>
        <v>3</v>
      </c>
      <c r="V91" s="7" t="s">
        <v>287</v>
      </c>
      <c r="W91" s="13" t="s">
        <v>731</v>
      </c>
      <c r="X91" s="13" t="s">
        <v>913</v>
      </c>
    </row>
    <row r="92" spans="1:24" ht="18" customHeight="1" x14ac:dyDescent="0.2">
      <c r="A92" s="13" t="s">
        <v>287</v>
      </c>
      <c r="B92" s="13" t="s">
        <v>924</v>
      </c>
      <c r="C92" s="13" t="s">
        <v>727</v>
      </c>
      <c r="D92" s="13">
        <v>38</v>
      </c>
      <c r="E92" s="13" t="s">
        <v>911</v>
      </c>
      <c r="F92" s="13" t="s">
        <v>749</v>
      </c>
      <c r="G92" s="13" t="s">
        <v>749</v>
      </c>
      <c r="H92" s="13" t="s">
        <v>912</v>
      </c>
      <c r="I92" s="13">
        <v>0</v>
      </c>
      <c r="J92" s="13" t="s">
        <v>287</v>
      </c>
      <c r="K92" s="13">
        <v>1</v>
      </c>
      <c r="L92" s="13">
        <v>38</v>
      </c>
      <c r="M92" s="13">
        <v>0</v>
      </c>
      <c r="N92" s="13" t="s">
        <v>287</v>
      </c>
      <c r="O92" s="13">
        <v>0</v>
      </c>
      <c r="P92" s="13" t="s">
        <v>287</v>
      </c>
      <c r="Q92" s="13">
        <v>0</v>
      </c>
      <c r="R92" s="13" t="s">
        <v>287</v>
      </c>
      <c r="S92" s="13" t="s">
        <v>287</v>
      </c>
      <c r="T92" s="13">
        <v>0</v>
      </c>
      <c r="U92" s="13">
        <f t="shared" si="2"/>
        <v>1</v>
      </c>
      <c r="V92" s="7" t="s">
        <v>287</v>
      </c>
      <c r="W92" s="13" t="s">
        <v>731</v>
      </c>
      <c r="X92" s="13" t="s">
        <v>913</v>
      </c>
    </row>
    <row r="93" spans="1:24" ht="18" customHeight="1" x14ac:dyDescent="0.2">
      <c r="A93" s="13" t="s">
        <v>287</v>
      </c>
      <c r="B93" s="13" t="s">
        <v>925</v>
      </c>
      <c r="C93" s="13" t="s">
        <v>727</v>
      </c>
      <c r="D93" s="13">
        <v>56</v>
      </c>
      <c r="E93" s="13" t="s">
        <v>911</v>
      </c>
      <c r="F93" s="13" t="s">
        <v>749</v>
      </c>
      <c r="G93" s="13" t="s">
        <v>749</v>
      </c>
      <c r="H93" s="13" t="s">
        <v>912</v>
      </c>
      <c r="I93" s="13" t="s">
        <v>776</v>
      </c>
      <c r="J93" s="13">
        <v>56</v>
      </c>
      <c r="K93" s="13">
        <v>1</v>
      </c>
      <c r="L93" s="13">
        <v>56</v>
      </c>
      <c r="M93" s="13">
        <v>0</v>
      </c>
      <c r="N93" s="13" t="s">
        <v>287</v>
      </c>
      <c r="O93" s="13">
        <v>0</v>
      </c>
      <c r="P93" s="13" t="s">
        <v>287</v>
      </c>
      <c r="Q93" s="13">
        <v>0</v>
      </c>
      <c r="R93" s="13" t="s">
        <v>287</v>
      </c>
      <c r="S93" s="13" t="s">
        <v>287</v>
      </c>
      <c r="T93" s="13">
        <v>0</v>
      </c>
      <c r="U93" s="13">
        <f t="shared" si="2"/>
        <v>1</v>
      </c>
      <c r="V93" s="7" t="s">
        <v>287</v>
      </c>
      <c r="W93" s="13" t="s">
        <v>731</v>
      </c>
      <c r="X93" s="13" t="s">
        <v>913</v>
      </c>
    </row>
    <row r="94" spans="1:24" ht="18" customHeight="1" x14ac:dyDescent="0.2">
      <c r="A94" s="13" t="s">
        <v>287</v>
      </c>
      <c r="B94" s="8" t="s">
        <v>926</v>
      </c>
      <c r="C94" s="13" t="s">
        <v>727</v>
      </c>
      <c r="D94" s="13" t="s">
        <v>749</v>
      </c>
      <c r="E94" s="13" t="s">
        <v>911</v>
      </c>
      <c r="F94" s="13" t="s">
        <v>749</v>
      </c>
      <c r="G94" s="13" t="s">
        <v>911</v>
      </c>
      <c r="H94" s="13" t="s">
        <v>912</v>
      </c>
      <c r="I94" s="13" t="s">
        <v>776</v>
      </c>
      <c r="J94" s="13">
        <v>26</v>
      </c>
      <c r="K94" s="13">
        <v>0</v>
      </c>
      <c r="L94" s="13" t="s">
        <v>287</v>
      </c>
      <c r="M94" s="13">
        <v>0</v>
      </c>
      <c r="N94" s="13" t="s">
        <v>287</v>
      </c>
      <c r="O94" s="13">
        <v>0</v>
      </c>
      <c r="P94" s="13" t="s">
        <v>287</v>
      </c>
      <c r="Q94" s="13">
        <v>0</v>
      </c>
      <c r="R94" s="13" t="s">
        <v>287</v>
      </c>
      <c r="S94" s="13" t="s">
        <v>287</v>
      </c>
      <c r="T94" s="13">
        <v>0</v>
      </c>
      <c r="U94" s="13">
        <f t="shared" si="2"/>
        <v>0</v>
      </c>
      <c r="V94" s="7" t="s">
        <v>287</v>
      </c>
      <c r="W94" s="13" t="s">
        <v>731</v>
      </c>
      <c r="X94" s="13" t="s">
        <v>913</v>
      </c>
    </row>
    <row r="95" spans="1:24" ht="18" customHeight="1" x14ac:dyDescent="0.2">
      <c r="A95" s="13" t="s">
        <v>287</v>
      </c>
      <c r="B95" s="13" t="s">
        <v>927</v>
      </c>
      <c r="C95" s="13" t="s">
        <v>727</v>
      </c>
      <c r="D95" s="13" t="s">
        <v>749</v>
      </c>
      <c r="E95" s="13" t="s">
        <v>911</v>
      </c>
      <c r="F95" s="13" t="s">
        <v>749</v>
      </c>
      <c r="G95" s="13" t="s">
        <v>911</v>
      </c>
      <c r="H95" s="13" t="s">
        <v>912</v>
      </c>
      <c r="I95" s="13" t="s">
        <v>776</v>
      </c>
      <c r="J95" s="13" t="s">
        <v>928</v>
      </c>
      <c r="K95" s="13">
        <v>0</v>
      </c>
      <c r="L95" s="13" t="s">
        <v>287</v>
      </c>
      <c r="M95" s="13">
        <v>0</v>
      </c>
      <c r="N95" s="13" t="s">
        <v>287</v>
      </c>
      <c r="O95" s="13">
        <v>0</v>
      </c>
      <c r="P95" s="13" t="s">
        <v>287</v>
      </c>
      <c r="Q95" s="13">
        <v>0</v>
      </c>
      <c r="R95" s="13" t="s">
        <v>287</v>
      </c>
      <c r="S95" s="13" t="s">
        <v>287</v>
      </c>
      <c r="T95" s="13">
        <v>0</v>
      </c>
      <c r="U95" s="13">
        <f t="shared" si="2"/>
        <v>0</v>
      </c>
      <c r="V95" s="7" t="s">
        <v>287</v>
      </c>
      <c r="W95" s="13" t="s">
        <v>731</v>
      </c>
      <c r="X95" s="13" t="s">
        <v>913</v>
      </c>
    </row>
    <row r="96" spans="1:24" ht="18" customHeight="1" x14ac:dyDescent="0.2">
      <c r="A96" s="13" t="s">
        <v>287</v>
      </c>
      <c r="B96" s="13" t="s">
        <v>929</v>
      </c>
      <c r="C96" s="13" t="s">
        <v>734</v>
      </c>
      <c r="D96" s="13" t="s">
        <v>749</v>
      </c>
      <c r="E96" s="13" t="s">
        <v>911</v>
      </c>
      <c r="F96" s="13" t="s">
        <v>749</v>
      </c>
      <c r="G96" s="13" t="s">
        <v>911</v>
      </c>
      <c r="H96" s="13" t="s">
        <v>912</v>
      </c>
      <c r="I96" s="13" t="s">
        <v>930</v>
      </c>
      <c r="J96" s="13" t="s">
        <v>928</v>
      </c>
      <c r="K96" s="13">
        <v>0</v>
      </c>
      <c r="L96" s="13" t="s">
        <v>287</v>
      </c>
      <c r="M96" s="13">
        <v>0</v>
      </c>
      <c r="N96" s="13" t="s">
        <v>287</v>
      </c>
      <c r="O96" s="13">
        <v>0</v>
      </c>
      <c r="P96" s="13" t="s">
        <v>287</v>
      </c>
      <c r="Q96" s="13">
        <v>0</v>
      </c>
      <c r="R96" s="13" t="s">
        <v>287</v>
      </c>
      <c r="S96" s="13" t="s">
        <v>287</v>
      </c>
      <c r="T96" s="13">
        <v>0</v>
      </c>
      <c r="U96" s="13">
        <f t="shared" si="2"/>
        <v>0</v>
      </c>
      <c r="V96" s="7" t="s">
        <v>287</v>
      </c>
      <c r="W96" s="13" t="s">
        <v>731</v>
      </c>
      <c r="X96" s="13" t="s">
        <v>913</v>
      </c>
    </row>
    <row r="97" spans="1:24" ht="18" customHeight="1" x14ac:dyDescent="0.2">
      <c r="A97" s="8" t="s">
        <v>287</v>
      </c>
      <c r="B97" s="18" t="s">
        <v>931</v>
      </c>
      <c r="C97" s="6" t="s">
        <v>727</v>
      </c>
      <c r="D97" s="18">
        <v>44</v>
      </c>
      <c r="E97" s="6" t="s">
        <v>911</v>
      </c>
      <c r="F97" s="6" t="s">
        <v>749</v>
      </c>
      <c r="G97" s="6" t="s">
        <v>749</v>
      </c>
      <c r="H97" s="6" t="s">
        <v>912</v>
      </c>
      <c r="I97" s="6">
        <v>0</v>
      </c>
      <c r="J97" s="6" t="s">
        <v>287</v>
      </c>
      <c r="K97" s="6">
        <v>1</v>
      </c>
      <c r="L97" s="6">
        <v>44</v>
      </c>
      <c r="M97" s="6">
        <v>0</v>
      </c>
      <c r="N97" s="6" t="s">
        <v>287</v>
      </c>
      <c r="O97" s="6">
        <v>0</v>
      </c>
      <c r="P97" s="6" t="s">
        <v>287</v>
      </c>
      <c r="Q97" s="6">
        <v>1</v>
      </c>
      <c r="R97" s="6">
        <v>59</v>
      </c>
      <c r="S97" s="6" t="s">
        <v>287</v>
      </c>
      <c r="T97" s="6">
        <v>0</v>
      </c>
      <c r="U97" s="6">
        <v>2</v>
      </c>
      <c r="V97" s="11" t="s">
        <v>287</v>
      </c>
      <c r="W97" s="6" t="s">
        <v>731</v>
      </c>
      <c r="X97" s="6" t="s">
        <v>913</v>
      </c>
    </row>
    <row r="98" spans="1:24" ht="18" customHeight="1" x14ac:dyDescent="0.2">
      <c r="A98" s="8" t="s">
        <v>287</v>
      </c>
      <c r="B98" s="18" t="s">
        <v>932</v>
      </c>
      <c r="C98" s="6" t="s">
        <v>727</v>
      </c>
      <c r="D98" s="18">
        <v>42</v>
      </c>
      <c r="E98" s="6" t="s">
        <v>911</v>
      </c>
      <c r="F98" s="6" t="s">
        <v>749</v>
      </c>
      <c r="G98" s="6" t="s">
        <v>749</v>
      </c>
      <c r="H98" s="6" t="s">
        <v>912</v>
      </c>
      <c r="I98" s="6">
        <v>0</v>
      </c>
      <c r="J98" s="6" t="s">
        <v>287</v>
      </c>
      <c r="K98" s="6">
        <v>1</v>
      </c>
      <c r="L98" s="6">
        <v>42</v>
      </c>
      <c r="M98" s="6">
        <v>0</v>
      </c>
      <c r="N98" s="6" t="s">
        <v>287</v>
      </c>
      <c r="O98" s="6">
        <v>0</v>
      </c>
      <c r="P98" s="6" t="s">
        <v>287</v>
      </c>
      <c r="Q98" s="6">
        <v>0</v>
      </c>
      <c r="R98" s="6" t="s">
        <v>287</v>
      </c>
      <c r="S98" s="6">
        <v>0</v>
      </c>
      <c r="T98" s="6">
        <v>0</v>
      </c>
      <c r="U98" s="6">
        <v>1</v>
      </c>
      <c r="V98" s="11" t="s">
        <v>287</v>
      </c>
      <c r="W98" s="6" t="s">
        <v>731</v>
      </c>
      <c r="X98" s="6" t="s">
        <v>913</v>
      </c>
    </row>
    <row r="99" spans="1:24" ht="18" customHeight="1" x14ac:dyDescent="0.2">
      <c r="A99" s="8" t="s">
        <v>287</v>
      </c>
      <c r="B99" s="18" t="s">
        <v>933</v>
      </c>
      <c r="C99" s="6" t="s">
        <v>727</v>
      </c>
      <c r="D99" s="18">
        <v>34</v>
      </c>
      <c r="E99" s="6" t="s">
        <v>911</v>
      </c>
      <c r="F99" s="6" t="s">
        <v>749</v>
      </c>
      <c r="G99" s="6" t="s">
        <v>911</v>
      </c>
      <c r="H99" s="6" t="s">
        <v>912</v>
      </c>
      <c r="I99" s="6" t="s">
        <v>930</v>
      </c>
      <c r="J99" s="6">
        <v>34</v>
      </c>
      <c r="K99" s="6">
        <v>0</v>
      </c>
      <c r="L99" s="6" t="s">
        <v>287</v>
      </c>
      <c r="M99" s="6">
        <v>0</v>
      </c>
      <c r="N99" s="6" t="s">
        <v>287</v>
      </c>
      <c r="O99" s="6">
        <v>0</v>
      </c>
      <c r="P99" s="6" t="s">
        <v>287</v>
      </c>
      <c r="Q99" s="6">
        <v>0</v>
      </c>
      <c r="R99" s="6" t="s">
        <v>287</v>
      </c>
      <c r="S99" s="6">
        <v>0</v>
      </c>
      <c r="T99" s="6">
        <v>0</v>
      </c>
      <c r="U99" s="6">
        <v>0</v>
      </c>
      <c r="V99" s="11" t="s">
        <v>287</v>
      </c>
      <c r="W99" s="6" t="s">
        <v>731</v>
      </c>
      <c r="X99" s="6" t="s">
        <v>913</v>
      </c>
    </row>
    <row r="100" spans="1:24" ht="18" customHeight="1" x14ac:dyDescent="0.2">
      <c r="A100" s="13" t="s">
        <v>287</v>
      </c>
      <c r="B100" s="13" t="s">
        <v>934</v>
      </c>
      <c r="C100" s="13" t="s">
        <v>734</v>
      </c>
      <c r="D100" s="13">
        <v>28</v>
      </c>
      <c r="E100" s="13" t="s">
        <v>935</v>
      </c>
      <c r="F100" s="13" t="s">
        <v>935</v>
      </c>
      <c r="G100" s="13" t="s">
        <v>749</v>
      </c>
      <c r="H100" s="13" t="s">
        <v>936</v>
      </c>
      <c r="I100" s="13">
        <v>0</v>
      </c>
      <c r="J100" s="13" t="s">
        <v>287</v>
      </c>
      <c r="K100" s="13">
        <v>0</v>
      </c>
      <c r="L100" s="13" t="s">
        <v>287</v>
      </c>
      <c r="M100" s="13">
        <v>0</v>
      </c>
      <c r="N100" s="13" t="s">
        <v>287</v>
      </c>
      <c r="O100" s="13">
        <v>0</v>
      </c>
      <c r="P100" s="13" t="s">
        <v>287</v>
      </c>
      <c r="Q100" s="13">
        <v>0</v>
      </c>
      <c r="R100" s="13" t="s">
        <v>287</v>
      </c>
      <c r="S100" s="13" t="s">
        <v>885</v>
      </c>
      <c r="T100" s="13">
        <v>1</v>
      </c>
      <c r="U100" s="13">
        <f t="shared" si="2"/>
        <v>1</v>
      </c>
      <c r="V100" s="7" t="s">
        <v>287</v>
      </c>
      <c r="W100" s="13" t="s">
        <v>731</v>
      </c>
      <c r="X100" s="13" t="s">
        <v>937</v>
      </c>
    </row>
    <row r="101" spans="1:24" ht="18" customHeight="1" x14ac:dyDescent="0.2">
      <c r="A101" s="13" t="s">
        <v>287</v>
      </c>
      <c r="B101" s="13" t="s">
        <v>938</v>
      </c>
      <c r="C101" s="13" t="s">
        <v>734</v>
      </c>
      <c r="D101" s="13">
        <v>50</v>
      </c>
      <c r="E101" s="13" t="s">
        <v>935</v>
      </c>
      <c r="F101" s="13" t="s">
        <v>749</v>
      </c>
      <c r="G101" s="13" t="s">
        <v>749</v>
      </c>
      <c r="H101" s="13" t="s">
        <v>936</v>
      </c>
      <c r="I101" s="13">
        <v>0</v>
      </c>
      <c r="J101" s="13" t="s">
        <v>287</v>
      </c>
      <c r="K101" s="13">
        <v>1</v>
      </c>
      <c r="L101" s="13">
        <v>43</v>
      </c>
      <c r="M101" s="13">
        <v>1</v>
      </c>
      <c r="N101" s="13">
        <v>50</v>
      </c>
      <c r="O101" s="13">
        <v>0</v>
      </c>
      <c r="P101" s="13" t="s">
        <v>287</v>
      </c>
      <c r="Q101" s="13">
        <v>0</v>
      </c>
      <c r="R101" s="13" t="s">
        <v>287</v>
      </c>
      <c r="S101" s="13" t="s">
        <v>939</v>
      </c>
      <c r="T101" s="13">
        <v>1</v>
      </c>
      <c r="U101" s="13">
        <f t="shared" si="2"/>
        <v>3</v>
      </c>
      <c r="V101" s="7" t="s">
        <v>287</v>
      </c>
      <c r="W101" s="13" t="s">
        <v>731</v>
      </c>
      <c r="X101" s="13" t="s">
        <v>937</v>
      </c>
    </row>
    <row r="102" spans="1:24" ht="18" customHeight="1" x14ac:dyDescent="0.2">
      <c r="A102" s="13" t="s">
        <v>287</v>
      </c>
      <c r="B102" s="13" t="s">
        <v>940</v>
      </c>
      <c r="C102" s="13" t="s">
        <v>727</v>
      </c>
      <c r="D102" s="13">
        <v>56</v>
      </c>
      <c r="E102" s="13" t="s">
        <v>935</v>
      </c>
      <c r="F102" s="13" t="s">
        <v>749</v>
      </c>
      <c r="G102" s="13" t="s">
        <v>749</v>
      </c>
      <c r="H102" s="13" t="s">
        <v>936</v>
      </c>
      <c r="I102" s="13">
        <v>0</v>
      </c>
      <c r="J102" s="13" t="s">
        <v>287</v>
      </c>
      <c r="K102" s="13">
        <v>1</v>
      </c>
      <c r="L102" s="13">
        <v>56</v>
      </c>
      <c r="M102" s="13">
        <v>0</v>
      </c>
      <c r="N102" s="13" t="s">
        <v>287</v>
      </c>
      <c r="O102" s="13">
        <v>0</v>
      </c>
      <c r="P102" s="13" t="s">
        <v>287</v>
      </c>
      <c r="Q102" s="13">
        <v>0</v>
      </c>
      <c r="R102" s="13" t="s">
        <v>287</v>
      </c>
      <c r="S102" s="13" t="s">
        <v>287</v>
      </c>
      <c r="T102" s="13">
        <v>0</v>
      </c>
      <c r="U102" s="13">
        <f t="shared" si="2"/>
        <v>1</v>
      </c>
      <c r="V102" s="7" t="s">
        <v>287</v>
      </c>
      <c r="W102" s="13" t="s">
        <v>731</v>
      </c>
      <c r="X102" s="13" t="s">
        <v>937</v>
      </c>
    </row>
    <row r="103" spans="1:24" ht="18" customHeight="1" x14ac:dyDescent="0.2">
      <c r="A103" s="8" t="s">
        <v>287</v>
      </c>
      <c r="B103" s="6" t="s">
        <v>941</v>
      </c>
      <c r="C103" s="6" t="s">
        <v>727</v>
      </c>
      <c r="D103" s="6">
        <v>28</v>
      </c>
      <c r="E103" s="6" t="s">
        <v>935</v>
      </c>
      <c r="F103" s="6" t="s">
        <v>749</v>
      </c>
      <c r="G103" s="6" t="s">
        <v>749</v>
      </c>
      <c r="H103" s="6" t="s">
        <v>936</v>
      </c>
      <c r="I103" s="6">
        <v>0</v>
      </c>
      <c r="J103" s="6" t="s">
        <v>287</v>
      </c>
      <c r="K103" s="6">
        <v>1</v>
      </c>
      <c r="L103" s="6">
        <v>28</v>
      </c>
      <c r="M103" s="6">
        <v>0</v>
      </c>
      <c r="N103" s="6" t="s">
        <v>287</v>
      </c>
      <c r="O103" s="6">
        <v>0</v>
      </c>
      <c r="P103" s="6" t="s">
        <v>287</v>
      </c>
      <c r="Q103" s="6">
        <v>0</v>
      </c>
      <c r="R103" s="6" t="s">
        <v>287</v>
      </c>
      <c r="S103" s="6" t="s">
        <v>287</v>
      </c>
      <c r="T103" s="6">
        <v>0</v>
      </c>
      <c r="U103" s="6">
        <v>1</v>
      </c>
      <c r="V103" s="11" t="s">
        <v>287</v>
      </c>
      <c r="W103" s="6" t="s">
        <v>731</v>
      </c>
      <c r="X103" s="6" t="s">
        <v>937</v>
      </c>
    </row>
    <row r="104" spans="1:24" ht="18" customHeight="1" x14ac:dyDescent="0.2">
      <c r="A104" s="13" t="s">
        <v>287</v>
      </c>
      <c r="B104" s="13" t="s">
        <v>942</v>
      </c>
      <c r="C104" s="13" t="s">
        <v>734</v>
      </c>
      <c r="D104" s="13">
        <v>78</v>
      </c>
      <c r="E104" s="13" t="s">
        <v>935</v>
      </c>
      <c r="F104" s="13" t="s">
        <v>749</v>
      </c>
      <c r="G104" s="13" t="s">
        <v>749</v>
      </c>
      <c r="H104" s="13" t="s">
        <v>936</v>
      </c>
      <c r="I104" s="13">
        <v>0</v>
      </c>
      <c r="J104" s="13" t="s">
        <v>287</v>
      </c>
      <c r="K104" s="13">
        <v>2</v>
      </c>
      <c r="L104" s="13" t="s">
        <v>943</v>
      </c>
      <c r="M104" s="13">
        <v>0</v>
      </c>
      <c r="N104" s="13" t="s">
        <v>287</v>
      </c>
      <c r="O104" s="13">
        <v>0</v>
      </c>
      <c r="P104" s="13" t="s">
        <v>287</v>
      </c>
      <c r="Q104" s="13">
        <v>0</v>
      </c>
      <c r="R104" s="13" t="s">
        <v>287</v>
      </c>
      <c r="S104" s="13" t="s">
        <v>944</v>
      </c>
      <c r="T104" s="13">
        <v>2</v>
      </c>
      <c r="U104" s="13">
        <f t="shared" si="2"/>
        <v>4</v>
      </c>
      <c r="V104" s="7" t="s">
        <v>287</v>
      </c>
      <c r="W104" s="13" t="s">
        <v>731</v>
      </c>
      <c r="X104" s="13" t="s">
        <v>937</v>
      </c>
    </row>
    <row r="105" spans="1:24" ht="18" customHeight="1" x14ac:dyDescent="0.2">
      <c r="A105" s="13" t="s">
        <v>287</v>
      </c>
      <c r="B105" s="13" t="s">
        <v>945</v>
      </c>
      <c r="C105" s="13" t="s">
        <v>734</v>
      </c>
      <c r="D105" s="13">
        <v>45</v>
      </c>
      <c r="E105" s="13" t="s">
        <v>935</v>
      </c>
      <c r="F105" s="13" t="s">
        <v>749</v>
      </c>
      <c r="G105" s="13" t="s">
        <v>749</v>
      </c>
      <c r="H105" s="13" t="s">
        <v>936</v>
      </c>
      <c r="I105" s="13">
        <v>0</v>
      </c>
      <c r="J105" s="13" t="s">
        <v>287</v>
      </c>
      <c r="K105" s="13">
        <v>0</v>
      </c>
      <c r="L105" s="13" t="s">
        <v>287</v>
      </c>
      <c r="M105" s="13">
        <v>1</v>
      </c>
      <c r="N105" s="13">
        <v>45</v>
      </c>
      <c r="O105" s="13">
        <v>0</v>
      </c>
      <c r="P105" s="13" t="s">
        <v>287</v>
      </c>
      <c r="Q105" s="13">
        <v>0</v>
      </c>
      <c r="R105" s="13" t="s">
        <v>287</v>
      </c>
      <c r="S105" s="13" t="s">
        <v>946</v>
      </c>
      <c r="T105" s="13">
        <v>1</v>
      </c>
      <c r="U105" s="13">
        <f t="shared" si="2"/>
        <v>2</v>
      </c>
      <c r="V105" s="7" t="s">
        <v>287</v>
      </c>
      <c r="W105" s="13" t="s">
        <v>731</v>
      </c>
      <c r="X105" s="13" t="s">
        <v>937</v>
      </c>
    </row>
    <row r="106" spans="1:24" ht="18" customHeight="1" x14ac:dyDescent="0.2">
      <c r="A106" s="13" t="s">
        <v>287</v>
      </c>
      <c r="B106" s="13" t="s">
        <v>947</v>
      </c>
      <c r="C106" s="13" t="s">
        <v>727</v>
      </c>
      <c r="D106" s="13">
        <v>35</v>
      </c>
      <c r="E106" s="13" t="s">
        <v>935</v>
      </c>
      <c r="F106" s="13" t="s">
        <v>935</v>
      </c>
      <c r="G106" s="13" t="s">
        <v>749</v>
      </c>
      <c r="H106" s="13" t="s">
        <v>936</v>
      </c>
      <c r="I106" s="13">
        <v>0</v>
      </c>
      <c r="J106" s="13" t="s">
        <v>287</v>
      </c>
      <c r="K106" s="13">
        <v>1</v>
      </c>
      <c r="L106" s="13">
        <v>35</v>
      </c>
      <c r="M106" s="13">
        <v>0</v>
      </c>
      <c r="N106" s="13" t="s">
        <v>287</v>
      </c>
      <c r="O106" s="13">
        <v>0</v>
      </c>
      <c r="P106" s="13" t="s">
        <v>287</v>
      </c>
      <c r="Q106" s="13">
        <v>0</v>
      </c>
      <c r="R106" s="13" t="s">
        <v>287</v>
      </c>
      <c r="S106" s="13" t="s">
        <v>287</v>
      </c>
      <c r="T106" s="13">
        <v>0</v>
      </c>
      <c r="U106" s="13">
        <f t="shared" si="2"/>
        <v>1</v>
      </c>
      <c r="V106" s="7" t="s">
        <v>287</v>
      </c>
      <c r="W106" s="13" t="s">
        <v>731</v>
      </c>
      <c r="X106" s="13" t="s">
        <v>937</v>
      </c>
    </row>
    <row r="107" spans="1:24" ht="18" customHeight="1" x14ac:dyDescent="0.2">
      <c r="A107" s="13" t="s">
        <v>287</v>
      </c>
      <c r="B107" s="13" t="s">
        <v>948</v>
      </c>
      <c r="C107" s="13" t="s">
        <v>734</v>
      </c>
      <c r="D107" s="13">
        <v>53</v>
      </c>
      <c r="E107" s="13" t="s">
        <v>935</v>
      </c>
      <c r="F107" s="13" t="s">
        <v>935</v>
      </c>
      <c r="G107" s="13" t="s">
        <v>749</v>
      </c>
      <c r="H107" s="13" t="s">
        <v>936</v>
      </c>
      <c r="I107" s="13">
        <v>0</v>
      </c>
      <c r="J107" s="13" t="s">
        <v>287</v>
      </c>
      <c r="K107" s="13">
        <v>2</v>
      </c>
      <c r="L107" s="13" t="s">
        <v>949</v>
      </c>
      <c r="M107" s="13">
        <v>0</v>
      </c>
      <c r="N107" s="13" t="s">
        <v>287</v>
      </c>
      <c r="O107" s="13">
        <v>0</v>
      </c>
      <c r="P107" s="13" t="s">
        <v>287</v>
      </c>
      <c r="Q107" s="13">
        <v>0</v>
      </c>
      <c r="R107" s="13" t="s">
        <v>287</v>
      </c>
      <c r="S107" s="13" t="s">
        <v>287</v>
      </c>
      <c r="T107" s="13">
        <v>0</v>
      </c>
      <c r="U107" s="13">
        <f t="shared" si="2"/>
        <v>2</v>
      </c>
      <c r="V107" s="7" t="s">
        <v>287</v>
      </c>
      <c r="W107" s="13" t="s">
        <v>731</v>
      </c>
      <c r="X107" s="13" t="s">
        <v>937</v>
      </c>
    </row>
    <row r="108" spans="1:24" ht="18" customHeight="1" x14ac:dyDescent="0.2">
      <c r="A108" s="13" t="s">
        <v>287</v>
      </c>
      <c r="B108" s="13" t="s">
        <v>950</v>
      </c>
      <c r="C108" s="13" t="s">
        <v>727</v>
      </c>
      <c r="D108" s="13">
        <v>55</v>
      </c>
      <c r="E108" s="13" t="s">
        <v>935</v>
      </c>
      <c r="F108" s="13" t="s">
        <v>749</v>
      </c>
      <c r="G108" s="13" t="s">
        <v>935</v>
      </c>
      <c r="H108" s="13" t="s">
        <v>936</v>
      </c>
      <c r="I108" s="13">
        <v>0</v>
      </c>
      <c r="J108" s="13" t="s">
        <v>287</v>
      </c>
      <c r="K108" s="13">
        <v>1</v>
      </c>
      <c r="L108" s="13">
        <v>55</v>
      </c>
      <c r="M108" s="13">
        <v>0</v>
      </c>
      <c r="N108" s="13" t="s">
        <v>287</v>
      </c>
      <c r="O108" s="13">
        <v>0</v>
      </c>
      <c r="P108" s="13" t="s">
        <v>287</v>
      </c>
      <c r="Q108" s="13">
        <v>0</v>
      </c>
      <c r="R108" s="13" t="s">
        <v>287</v>
      </c>
      <c r="S108" s="13" t="s">
        <v>287</v>
      </c>
      <c r="T108" s="13">
        <v>0</v>
      </c>
      <c r="U108" s="13">
        <f t="shared" si="2"/>
        <v>1</v>
      </c>
      <c r="V108" s="7" t="s">
        <v>287</v>
      </c>
      <c r="W108" s="13" t="s">
        <v>731</v>
      </c>
      <c r="X108" s="13" t="s">
        <v>937</v>
      </c>
    </row>
    <row r="109" spans="1:24" ht="18" customHeight="1" x14ac:dyDescent="0.2">
      <c r="A109" s="13" t="s">
        <v>287</v>
      </c>
      <c r="B109" s="13" t="s">
        <v>951</v>
      </c>
      <c r="C109" s="13" t="s">
        <v>727</v>
      </c>
      <c r="D109" s="13">
        <v>40</v>
      </c>
      <c r="E109" s="13" t="s">
        <v>935</v>
      </c>
      <c r="F109" s="13" t="s">
        <v>935</v>
      </c>
      <c r="G109" s="13" t="s">
        <v>749</v>
      </c>
      <c r="H109" s="13" t="s">
        <v>936</v>
      </c>
      <c r="I109" s="13">
        <v>0</v>
      </c>
      <c r="J109" s="13" t="s">
        <v>287</v>
      </c>
      <c r="K109" s="13">
        <v>1</v>
      </c>
      <c r="L109" s="13">
        <v>40</v>
      </c>
      <c r="M109" s="21">
        <v>0</v>
      </c>
      <c r="N109" s="21" t="s">
        <v>287</v>
      </c>
      <c r="O109" s="21">
        <v>0</v>
      </c>
      <c r="P109" s="21" t="s">
        <v>287</v>
      </c>
      <c r="Q109" s="21">
        <v>0</v>
      </c>
      <c r="R109" s="21" t="s">
        <v>287</v>
      </c>
      <c r="S109" s="21" t="s">
        <v>287</v>
      </c>
      <c r="T109" s="13">
        <v>0</v>
      </c>
      <c r="U109" s="13">
        <f t="shared" si="2"/>
        <v>1</v>
      </c>
      <c r="V109" s="7" t="s">
        <v>287</v>
      </c>
      <c r="W109" s="13" t="s">
        <v>731</v>
      </c>
      <c r="X109" s="13" t="s">
        <v>937</v>
      </c>
    </row>
    <row r="110" spans="1:24" ht="18" customHeight="1" x14ac:dyDescent="0.2">
      <c r="A110" s="13" t="s">
        <v>287</v>
      </c>
      <c r="B110" s="13" t="s">
        <v>952</v>
      </c>
      <c r="C110" s="13" t="s">
        <v>727</v>
      </c>
      <c r="D110" s="13">
        <v>38</v>
      </c>
      <c r="E110" s="13" t="s">
        <v>935</v>
      </c>
      <c r="F110" s="13" t="s">
        <v>749</v>
      </c>
      <c r="G110" s="13" t="s">
        <v>935</v>
      </c>
      <c r="H110" s="13" t="s">
        <v>936</v>
      </c>
      <c r="I110" s="13">
        <v>0</v>
      </c>
      <c r="J110" s="13" t="s">
        <v>287</v>
      </c>
      <c r="K110" s="13">
        <v>1</v>
      </c>
      <c r="L110" s="13">
        <v>38</v>
      </c>
      <c r="M110" s="21">
        <v>0</v>
      </c>
      <c r="N110" s="21" t="s">
        <v>287</v>
      </c>
      <c r="O110" s="21">
        <v>0</v>
      </c>
      <c r="P110" s="21" t="s">
        <v>287</v>
      </c>
      <c r="Q110" s="21">
        <v>0</v>
      </c>
      <c r="R110" s="21" t="s">
        <v>287</v>
      </c>
      <c r="S110" s="21" t="s">
        <v>287</v>
      </c>
      <c r="T110" s="13">
        <v>0</v>
      </c>
      <c r="U110" s="13">
        <f t="shared" si="2"/>
        <v>1</v>
      </c>
      <c r="V110" s="7" t="s">
        <v>287</v>
      </c>
      <c r="W110" s="13" t="s">
        <v>731</v>
      </c>
      <c r="X110" s="13" t="s">
        <v>937</v>
      </c>
    </row>
    <row r="111" spans="1:24" ht="18" customHeight="1" x14ac:dyDescent="0.2">
      <c r="A111" s="13" t="s">
        <v>287</v>
      </c>
      <c r="B111" s="13" t="s">
        <v>953</v>
      </c>
      <c r="C111" s="13" t="s">
        <v>727</v>
      </c>
      <c r="D111" s="13">
        <v>28</v>
      </c>
      <c r="E111" s="13" t="s">
        <v>935</v>
      </c>
      <c r="F111" s="13" t="s">
        <v>749</v>
      </c>
      <c r="G111" s="13" t="s">
        <v>935</v>
      </c>
      <c r="H111" s="13" t="s">
        <v>936</v>
      </c>
      <c r="I111" s="13" t="s">
        <v>930</v>
      </c>
      <c r="J111" s="13" t="s">
        <v>287</v>
      </c>
      <c r="K111" s="13">
        <v>0</v>
      </c>
      <c r="L111" s="13" t="s">
        <v>287</v>
      </c>
      <c r="M111" s="21">
        <v>0</v>
      </c>
      <c r="N111" s="21" t="s">
        <v>287</v>
      </c>
      <c r="O111" s="21">
        <v>0</v>
      </c>
      <c r="P111" s="21" t="s">
        <v>287</v>
      </c>
      <c r="Q111" s="21">
        <v>0</v>
      </c>
      <c r="R111" s="21" t="s">
        <v>287</v>
      </c>
      <c r="S111" s="21" t="s">
        <v>287</v>
      </c>
      <c r="T111" s="13">
        <v>0</v>
      </c>
      <c r="U111" s="13">
        <f t="shared" si="2"/>
        <v>0</v>
      </c>
      <c r="V111" s="7" t="s">
        <v>287</v>
      </c>
      <c r="W111" s="13" t="s">
        <v>731</v>
      </c>
      <c r="X111" s="13" t="s">
        <v>937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9D410-77D8-7248-A7C8-623910E52444}">
  <dimension ref="A1:R204"/>
  <sheetViews>
    <sheetView workbookViewId="0">
      <selection activeCell="A2" sqref="A2"/>
    </sheetView>
  </sheetViews>
  <sheetFormatPr baseColWidth="10" defaultRowHeight="16" x14ac:dyDescent="0.2"/>
  <cols>
    <col min="1" max="1" width="10.83203125" customWidth="1"/>
  </cols>
  <sheetData>
    <row r="1" spans="1:18" x14ac:dyDescent="0.2">
      <c r="A1" s="1" t="s">
        <v>956</v>
      </c>
    </row>
    <row r="3" spans="1:18" s="1" customFormat="1" x14ac:dyDescent="0.2">
      <c r="A3" s="1" t="s">
        <v>188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  <c r="G3" s="1" t="s">
        <v>194</v>
      </c>
      <c r="H3" s="1" t="s">
        <v>195</v>
      </c>
      <c r="I3" s="1" t="s">
        <v>196</v>
      </c>
      <c r="J3" s="1" t="s">
        <v>197</v>
      </c>
      <c r="K3" s="1" t="s">
        <v>198</v>
      </c>
      <c r="L3" s="1" t="s">
        <v>199</v>
      </c>
      <c r="M3" s="1" t="s">
        <v>200</v>
      </c>
      <c r="N3" s="1" t="s">
        <v>201</v>
      </c>
      <c r="O3" s="1" t="s">
        <v>202</v>
      </c>
      <c r="P3" s="1" t="s">
        <v>203</v>
      </c>
      <c r="Q3" s="1" t="s">
        <v>204</v>
      </c>
      <c r="R3" s="1" t="s">
        <v>205</v>
      </c>
    </row>
    <row r="4" spans="1:18" x14ac:dyDescent="0.2">
      <c r="A4" t="s">
        <v>206</v>
      </c>
      <c r="B4" t="s">
        <v>207</v>
      </c>
      <c r="C4" t="s">
        <v>208</v>
      </c>
      <c r="D4">
        <v>71</v>
      </c>
      <c r="E4" t="s">
        <v>209</v>
      </c>
      <c r="F4" t="s">
        <v>210</v>
      </c>
      <c r="G4" t="s">
        <v>16</v>
      </c>
      <c r="H4" t="s">
        <v>211</v>
      </c>
      <c r="I4" t="s">
        <v>212</v>
      </c>
      <c r="J4" t="s">
        <v>213</v>
      </c>
      <c r="K4" t="s">
        <v>214</v>
      </c>
      <c r="L4">
        <v>54162</v>
      </c>
      <c r="M4">
        <v>762.8</v>
      </c>
      <c r="N4">
        <v>2760</v>
      </c>
      <c r="O4">
        <v>38.9</v>
      </c>
      <c r="P4">
        <v>3</v>
      </c>
      <c r="Q4">
        <v>0</v>
      </c>
      <c r="R4" t="s">
        <v>215</v>
      </c>
    </row>
    <row r="5" spans="1:18" x14ac:dyDescent="0.2">
      <c r="A5" t="s">
        <v>216</v>
      </c>
      <c r="B5" t="s">
        <v>207</v>
      </c>
      <c r="C5" t="s">
        <v>208</v>
      </c>
      <c r="D5">
        <v>71</v>
      </c>
      <c r="E5" t="s">
        <v>209</v>
      </c>
      <c r="F5" t="s">
        <v>210</v>
      </c>
      <c r="G5" t="s">
        <v>16</v>
      </c>
      <c r="H5" t="s">
        <v>211</v>
      </c>
      <c r="I5" t="s">
        <v>212</v>
      </c>
      <c r="J5" t="s">
        <v>217</v>
      </c>
      <c r="K5" t="s">
        <v>218</v>
      </c>
      <c r="L5">
        <v>51851</v>
      </c>
      <c r="M5">
        <v>730.3</v>
      </c>
      <c r="N5">
        <v>2503</v>
      </c>
      <c r="O5">
        <v>35.299999999999997</v>
      </c>
      <c r="P5">
        <v>2</v>
      </c>
      <c r="Q5">
        <v>0</v>
      </c>
      <c r="R5" t="s">
        <v>219</v>
      </c>
    </row>
    <row r="6" spans="1:18" x14ac:dyDescent="0.2">
      <c r="A6" t="s">
        <v>220</v>
      </c>
      <c r="B6" t="s">
        <v>207</v>
      </c>
      <c r="C6" t="s">
        <v>208</v>
      </c>
      <c r="D6">
        <v>71</v>
      </c>
      <c r="E6" t="s">
        <v>209</v>
      </c>
      <c r="F6" t="s">
        <v>210</v>
      </c>
      <c r="G6" t="s">
        <v>16</v>
      </c>
      <c r="H6" t="s">
        <v>211</v>
      </c>
      <c r="I6" t="s">
        <v>212</v>
      </c>
      <c r="J6" t="s">
        <v>221</v>
      </c>
      <c r="K6" t="s">
        <v>214</v>
      </c>
      <c r="L6">
        <v>52481</v>
      </c>
      <c r="M6">
        <v>739.2</v>
      </c>
      <c r="N6">
        <v>2587</v>
      </c>
      <c r="O6">
        <v>36.4</v>
      </c>
      <c r="P6">
        <v>4</v>
      </c>
      <c r="Q6">
        <v>0</v>
      </c>
      <c r="R6" t="s">
        <v>222</v>
      </c>
    </row>
    <row r="7" spans="1:18" x14ac:dyDescent="0.2">
      <c r="A7" t="s">
        <v>223</v>
      </c>
      <c r="B7" t="s">
        <v>207</v>
      </c>
      <c r="C7" t="s">
        <v>208</v>
      </c>
      <c r="D7">
        <v>71</v>
      </c>
      <c r="E7" t="s">
        <v>209</v>
      </c>
      <c r="F7" t="s">
        <v>210</v>
      </c>
      <c r="G7" t="s">
        <v>16</v>
      </c>
      <c r="H7" t="s">
        <v>211</v>
      </c>
      <c r="I7" t="s">
        <v>212</v>
      </c>
      <c r="J7" t="s">
        <v>224</v>
      </c>
      <c r="K7" t="s">
        <v>214</v>
      </c>
      <c r="L7">
        <v>53206</v>
      </c>
      <c r="M7">
        <v>749.4</v>
      </c>
      <c r="N7">
        <v>2737</v>
      </c>
      <c r="O7">
        <v>38.5</v>
      </c>
      <c r="P7">
        <v>3</v>
      </c>
      <c r="Q7">
        <v>0</v>
      </c>
      <c r="R7" t="s">
        <v>225</v>
      </c>
    </row>
    <row r="8" spans="1:18" x14ac:dyDescent="0.2">
      <c r="A8" t="s">
        <v>226</v>
      </c>
      <c r="B8" t="s">
        <v>207</v>
      </c>
      <c r="C8" t="s">
        <v>208</v>
      </c>
      <c r="D8">
        <v>71</v>
      </c>
      <c r="E8" t="s">
        <v>209</v>
      </c>
      <c r="F8" t="s">
        <v>210</v>
      </c>
      <c r="G8" t="s">
        <v>16</v>
      </c>
      <c r="H8" t="s">
        <v>211</v>
      </c>
      <c r="I8" t="s">
        <v>212</v>
      </c>
      <c r="J8" t="s">
        <v>227</v>
      </c>
      <c r="K8" t="s">
        <v>228</v>
      </c>
      <c r="L8">
        <v>50542</v>
      </c>
      <c r="M8">
        <v>711.9</v>
      </c>
      <c r="N8">
        <v>2463</v>
      </c>
      <c r="O8">
        <v>34.700000000000003</v>
      </c>
      <c r="P8">
        <v>2</v>
      </c>
      <c r="Q8">
        <v>0</v>
      </c>
      <c r="R8" t="s">
        <v>229</v>
      </c>
    </row>
    <row r="9" spans="1:18" x14ac:dyDescent="0.2">
      <c r="A9" t="s">
        <v>230</v>
      </c>
      <c r="B9" t="s">
        <v>207</v>
      </c>
      <c r="C9" t="s">
        <v>208</v>
      </c>
      <c r="D9">
        <v>71</v>
      </c>
      <c r="E9" t="s">
        <v>209</v>
      </c>
      <c r="F9" t="s">
        <v>210</v>
      </c>
      <c r="G9" t="s">
        <v>16</v>
      </c>
      <c r="H9" t="s">
        <v>211</v>
      </c>
      <c r="I9" t="s">
        <v>212</v>
      </c>
      <c r="J9" t="s">
        <v>221</v>
      </c>
      <c r="K9" t="s">
        <v>231</v>
      </c>
      <c r="L9">
        <v>50995</v>
      </c>
      <c r="M9">
        <v>718.2</v>
      </c>
      <c r="N9">
        <v>2457</v>
      </c>
      <c r="O9">
        <v>34.6</v>
      </c>
      <c r="P9">
        <v>3</v>
      </c>
      <c r="Q9">
        <v>0</v>
      </c>
      <c r="R9" t="s">
        <v>232</v>
      </c>
    </row>
    <row r="10" spans="1:18" x14ac:dyDescent="0.2">
      <c r="A10" t="s">
        <v>233</v>
      </c>
      <c r="B10" t="s">
        <v>207</v>
      </c>
      <c r="C10" t="s">
        <v>208</v>
      </c>
      <c r="D10">
        <v>71</v>
      </c>
      <c r="E10" t="s">
        <v>209</v>
      </c>
      <c r="F10" t="s">
        <v>210</v>
      </c>
      <c r="G10" t="s">
        <v>16</v>
      </c>
      <c r="H10" t="s">
        <v>211</v>
      </c>
      <c r="I10" t="s">
        <v>212</v>
      </c>
      <c r="J10" t="s">
        <v>234</v>
      </c>
      <c r="K10" t="s">
        <v>235</v>
      </c>
      <c r="L10">
        <v>48132</v>
      </c>
      <c r="M10">
        <v>677.9</v>
      </c>
      <c r="N10">
        <v>2313</v>
      </c>
      <c r="O10">
        <v>32.6</v>
      </c>
      <c r="P10">
        <v>4</v>
      </c>
      <c r="Q10">
        <v>0</v>
      </c>
      <c r="R10" t="s">
        <v>236</v>
      </c>
    </row>
    <row r="11" spans="1:18" x14ac:dyDescent="0.2">
      <c r="A11" t="s">
        <v>237</v>
      </c>
      <c r="B11" t="s">
        <v>207</v>
      </c>
      <c r="C11" t="s">
        <v>208</v>
      </c>
      <c r="D11">
        <v>71</v>
      </c>
      <c r="E11" t="s">
        <v>209</v>
      </c>
      <c r="F11" t="s">
        <v>210</v>
      </c>
      <c r="G11" t="s">
        <v>16</v>
      </c>
      <c r="H11" t="s">
        <v>211</v>
      </c>
      <c r="I11" t="s">
        <v>212</v>
      </c>
      <c r="J11" t="s">
        <v>238</v>
      </c>
      <c r="K11" t="s">
        <v>239</v>
      </c>
      <c r="L11">
        <v>49864</v>
      </c>
      <c r="M11">
        <v>702.3</v>
      </c>
      <c r="N11">
        <v>2340</v>
      </c>
      <c r="O11">
        <v>33</v>
      </c>
      <c r="P11">
        <v>1</v>
      </c>
      <c r="Q11">
        <v>0</v>
      </c>
      <c r="R11" t="s">
        <v>236</v>
      </c>
    </row>
    <row r="12" spans="1:18" x14ac:dyDescent="0.2">
      <c r="A12" t="s">
        <v>240</v>
      </c>
      <c r="B12" t="s">
        <v>241</v>
      </c>
      <c r="C12" t="s">
        <v>208</v>
      </c>
      <c r="D12">
        <v>71</v>
      </c>
      <c r="E12" t="s">
        <v>209</v>
      </c>
      <c r="F12" t="s">
        <v>210</v>
      </c>
      <c r="G12" t="s">
        <v>32</v>
      </c>
      <c r="H12" t="s">
        <v>211</v>
      </c>
      <c r="I12" t="s">
        <v>212</v>
      </c>
      <c r="J12" t="s">
        <v>242</v>
      </c>
      <c r="K12" t="s">
        <v>243</v>
      </c>
      <c r="L12">
        <v>15366</v>
      </c>
      <c r="M12">
        <v>216.4</v>
      </c>
      <c r="N12">
        <v>643</v>
      </c>
      <c r="O12">
        <v>9.1</v>
      </c>
      <c r="P12">
        <v>0</v>
      </c>
      <c r="Q12">
        <v>0</v>
      </c>
      <c r="R12" t="s">
        <v>244</v>
      </c>
    </row>
    <row r="13" spans="1:18" x14ac:dyDescent="0.2">
      <c r="A13" t="s">
        <v>245</v>
      </c>
      <c r="B13" t="s">
        <v>241</v>
      </c>
      <c r="C13" t="s">
        <v>208</v>
      </c>
      <c r="D13">
        <v>71</v>
      </c>
      <c r="E13" t="s">
        <v>209</v>
      </c>
      <c r="F13" t="s">
        <v>210</v>
      </c>
      <c r="G13" t="s">
        <v>32</v>
      </c>
      <c r="H13" t="s">
        <v>211</v>
      </c>
      <c r="I13" t="s">
        <v>212</v>
      </c>
      <c r="J13" t="s">
        <v>246</v>
      </c>
      <c r="K13" t="s">
        <v>247</v>
      </c>
      <c r="L13">
        <v>11455</v>
      </c>
      <c r="M13">
        <v>161.30000000000001</v>
      </c>
      <c r="N13">
        <v>558</v>
      </c>
      <c r="O13">
        <v>7.9</v>
      </c>
      <c r="P13">
        <v>0</v>
      </c>
      <c r="Q13">
        <v>0</v>
      </c>
      <c r="R13" t="s">
        <v>248</v>
      </c>
    </row>
    <row r="14" spans="1:18" x14ac:dyDescent="0.2">
      <c r="A14" t="s">
        <v>249</v>
      </c>
      <c r="B14" t="s">
        <v>241</v>
      </c>
      <c r="C14" t="s">
        <v>208</v>
      </c>
      <c r="D14">
        <v>71</v>
      </c>
      <c r="E14" t="s">
        <v>209</v>
      </c>
      <c r="F14" t="s">
        <v>210</v>
      </c>
      <c r="G14" t="s">
        <v>32</v>
      </c>
      <c r="H14" t="s">
        <v>211</v>
      </c>
      <c r="I14" t="s">
        <v>212</v>
      </c>
      <c r="J14" t="s">
        <v>250</v>
      </c>
      <c r="K14" t="s">
        <v>231</v>
      </c>
      <c r="L14">
        <v>10390</v>
      </c>
      <c r="M14">
        <v>146.30000000000001</v>
      </c>
      <c r="N14">
        <v>520</v>
      </c>
      <c r="O14">
        <v>7.3</v>
      </c>
      <c r="P14">
        <v>0</v>
      </c>
      <c r="Q14">
        <v>0</v>
      </c>
      <c r="R14" t="s">
        <v>251</v>
      </c>
    </row>
    <row r="15" spans="1:18" x14ac:dyDescent="0.2">
      <c r="A15" t="s">
        <v>252</v>
      </c>
      <c r="B15" t="s">
        <v>241</v>
      </c>
      <c r="C15" t="s">
        <v>208</v>
      </c>
      <c r="D15">
        <v>71</v>
      </c>
      <c r="E15" t="s">
        <v>209</v>
      </c>
      <c r="F15" t="s">
        <v>210</v>
      </c>
      <c r="G15" t="s">
        <v>32</v>
      </c>
      <c r="H15" t="s">
        <v>211</v>
      </c>
      <c r="I15" t="s">
        <v>212</v>
      </c>
      <c r="J15" t="s">
        <v>253</v>
      </c>
      <c r="K15" t="s">
        <v>228</v>
      </c>
      <c r="L15">
        <v>14432</v>
      </c>
      <c r="M15">
        <v>203.3</v>
      </c>
      <c r="N15">
        <v>527</v>
      </c>
      <c r="O15">
        <v>7.4</v>
      </c>
      <c r="P15">
        <v>0</v>
      </c>
      <c r="Q15">
        <v>0</v>
      </c>
      <c r="R15" t="s">
        <v>254</v>
      </c>
    </row>
    <row r="16" spans="1:18" x14ac:dyDescent="0.2">
      <c r="A16" t="s">
        <v>255</v>
      </c>
      <c r="B16" t="s">
        <v>241</v>
      </c>
      <c r="C16" t="s">
        <v>208</v>
      </c>
      <c r="D16">
        <v>71</v>
      </c>
      <c r="E16" t="s">
        <v>209</v>
      </c>
      <c r="F16" t="s">
        <v>210</v>
      </c>
      <c r="G16" t="s">
        <v>32</v>
      </c>
      <c r="H16" t="s">
        <v>211</v>
      </c>
      <c r="I16" t="s">
        <v>212</v>
      </c>
      <c r="J16" t="s">
        <v>246</v>
      </c>
      <c r="K16" t="s">
        <v>235</v>
      </c>
      <c r="L16">
        <v>15302</v>
      </c>
      <c r="M16">
        <v>215.5</v>
      </c>
      <c r="N16">
        <v>614</v>
      </c>
      <c r="O16">
        <v>8.6</v>
      </c>
      <c r="P16">
        <v>0</v>
      </c>
      <c r="Q16">
        <v>0</v>
      </c>
      <c r="R16" t="s">
        <v>256</v>
      </c>
    </row>
    <row r="17" spans="1:18" x14ac:dyDescent="0.2">
      <c r="A17" t="s">
        <v>257</v>
      </c>
      <c r="B17" t="s">
        <v>258</v>
      </c>
      <c r="C17" t="s">
        <v>208</v>
      </c>
      <c r="D17">
        <v>71</v>
      </c>
      <c r="E17" t="s">
        <v>209</v>
      </c>
      <c r="F17" t="s">
        <v>210</v>
      </c>
      <c r="G17" t="s">
        <v>16</v>
      </c>
      <c r="H17" t="s">
        <v>211</v>
      </c>
      <c r="I17" t="s">
        <v>212</v>
      </c>
      <c r="J17" t="s">
        <v>259</v>
      </c>
      <c r="K17" t="s">
        <v>231</v>
      </c>
      <c r="L17">
        <v>47859</v>
      </c>
      <c r="M17">
        <v>674.1</v>
      </c>
      <c r="N17">
        <v>2525</v>
      </c>
      <c r="O17">
        <v>35.6</v>
      </c>
      <c r="P17">
        <v>3</v>
      </c>
      <c r="Q17">
        <v>0</v>
      </c>
      <c r="R17" t="s">
        <v>260</v>
      </c>
    </row>
    <row r="18" spans="1:18" x14ac:dyDescent="0.2">
      <c r="A18" t="s">
        <v>261</v>
      </c>
      <c r="B18" t="s">
        <v>258</v>
      </c>
      <c r="C18" t="s">
        <v>208</v>
      </c>
      <c r="D18">
        <v>71</v>
      </c>
      <c r="E18" t="s">
        <v>209</v>
      </c>
      <c r="F18" t="s">
        <v>210</v>
      </c>
      <c r="G18" t="s">
        <v>16</v>
      </c>
      <c r="H18" t="s">
        <v>211</v>
      </c>
      <c r="I18" t="s">
        <v>212</v>
      </c>
      <c r="J18" t="s">
        <v>221</v>
      </c>
      <c r="K18" t="s">
        <v>239</v>
      </c>
      <c r="L18">
        <v>62545</v>
      </c>
      <c r="M18">
        <v>880.9</v>
      </c>
      <c r="N18">
        <v>3209</v>
      </c>
      <c r="O18">
        <v>45.2</v>
      </c>
      <c r="P18">
        <v>2</v>
      </c>
      <c r="Q18">
        <v>0</v>
      </c>
      <c r="R18" t="s">
        <v>262</v>
      </c>
    </row>
    <row r="19" spans="1:18" x14ac:dyDescent="0.2">
      <c r="A19" t="s">
        <v>263</v>
      </c>
      <c r="B19" t="s">
        <v>258</v>
      </c>
      <c r="C19" t="s">
        <v>208</v>
      </c>
      <c r="D19">
        <v>71</v>
      </c>
      <c r="E19" t="s">
        <v>209</v>
      </c>
      <c r="F19" t="s">
        <v>210</v>
      </c>
      <c r="G19" t="s">
        <v>16</v>
      </c>
      <c r="H19" t="s">
        <v>211</v>
      </c>
      <c r="I19" t="s">
        <v>212</v>
      </c>
      <c r="J19" t="s">
        <v>250</v>
      </c>
      <c r="K19" t="s">
        <v>214</v>
      </c>
      <c r="L19">
        <v>61630</v>
      </c>
      <c r="M19">
        <v>868</v>
      </c>
      <c r="N19">
        <v>3208</v>
      </c>
      <c r="O19">
        <v>45.2</v>
      </c>
      <c r="P19">
        <v>2</v>
      </c>
      <c r="Q19">
        <v>0</v>
      </c>
      <c r="R19" t="s">
        <v>264</v>
      </c>
    </row>
    <row r="20" spans="1:18" x14ac:dyDescent="0.2">
      <c r="A20" t="s">
        <v>265</v>
      </c>
      <c r="B20" t="s">
        <v>258</v>
      </c>
      <c r="C20" t="s">
        <v>208</v>
      </c>
      <c r="D20">
        <v>71</v>
      </c>
      <c r="E20" t="s">
        <v>209</v>
      </c>
      <c r="F20" t="s">
        <v>210</v>
      </c>
      <c r="G20" t="s">
        <v>16</v>
      </c>
      <c r="H20" t="s">
        <v>211</v>
      </c>
      <c r="I20" t="s">
        <v>212</v>
      </c>
      <c r="J20" t="s">
        <v>213</v>
      </c>
      <c r="K20" t="s">
        <v>214</v>
      </c>
      <c r="L20">
        <v>51453</v>
      </c>
      <c r="M20">
        <v>724.7</v>
      </c>
      <c r="N20">
        <v>2579</v>
      </c>
      <c r="O20">
        <v>36.299999999999997</v>
      </c>
      <c r="P20">
        <v>2</v>
      </c>
      <c r="Q20">
        <v>0</v>
      </c>
      <c r="R20" t="s">
        <v>266</v>
      </c>
    </row>
    <row r="21" spans="1:18" x14ac:dyDescent="0.2">
      <c r="A21" t="s">
        <v>267</v>
      </c>
      <c r="B21" t="s">
        <v>258</v>
      </c>
      <c r="C21" t="s">
        <v>208</v>
      </c>
      <c r="D21">
        <v>71</v>
      </c>
      <c r="E21" t="s">
        <v>209</v>
      </c>
      <c r="F21" t="s">
        <v>210</v>
      </c>
      <c r="G21" t="s">
        <v>16</v>
      </c>
      <c r="H21" t="s">
        <v>211</v>
      </c>
      <c r="I21" t="s">
        <v>212</v>
      </c>
      <c r="J21" t="s">
        <v>213</v>
      </c>
      <c r="K21" t="s">
        <v>268</v>
      </c>
      <c r="L21">
        <v>44408</v>
      </c>
      <c r="M21">
        <v>625.5</v>
      </c>
      <c r="N21">
        <v>2329</v>
      </c>
      <c r="O21">
        <v>32.799999999999997</v>
      </c>
      <c r="P21">
        <v>2</v>
      </c>
      <c r="Q21">
        <v>0</v>
      </c>
      <c r="R21" t="s">
        <v>269</v>
      </c>
    </row>
    <row r="22" spans="1:18" x14ac:dyDescent="0.2">
      <c r="A22" t="s">
        <v>270</v>
      </c>
      <c r="B22" t="s">
        <v>270</v>
      </c>
      <c r="C22" t="s">
        <v>208</v>
      </c>
      <c r="D22">
        <v>55</v>
      </c>
      <c r="E22" t="s">
        <v>209</v>
      </c>
      <c r="F22" t="s">
        <v>210</v>
      </c>
      <c r="G22" t="s">
        <v>271</v>
      </c>
      <c r="H22" t="s">
        <v>272</v>
      </c>
      <c r="I22" t="s">
        <v>273</v>
      </c>
      <c r="J22" t="s">
        <v>147</v>
      </c>
      <c r="K22" t="s">
        <v>274</v>
      </c>
      <c r="L22">
        <v>27</v>
      </c>
      <c r="M22">
        <v>0.5</v>
      </c>
      <c r="N22">
        <v>17</v>
      </c>
      <c r="O22">
        <v>0.3</v>
      </c>
      <c r="P22">
        <v>0</v>
      </c>
      <c r="Q22">
        <v>0</v>
      </c>
      <c r="R22" t="s">
        <v>275</v>
      </c>
    </row>
    <row r="23" spans="1:18" x14ac:dyDescent="0.2">
      <c r="A23" t="s">
        <v>276</v>
      </c>
      <c r="B23" t="s">
        <v>276</v>
      </c>
      <c r="C23" t="s">
        <v>208</v>
      </c>
      <c r="D23">
        <v>65</v>
      </c>
      <c r="E23" t="s">
        <v>209</v>
      </c>
      <c r="F23" t="s">
        <v>210</v>
      </c>
      <c r="G23" t="s">
        <v>271</v>
      </c>
      <c r="H23" t="s">
        <v>272</v>
      </c>
      <c r="I23" t="s">
        <v>273</v>
      </c>
      <c r="J23" t="s">
        <v>277</v>
      </c>
      <c r="K23" t="s">
        <v>278</v>
      </c>
      <c r="L23">
        <v>142</v>
      </c>
      <c r="M23">
        <v>2.2000000000000002</v>
      </c>
      <c r="N23">
        <v>70</v>
      </c>
      <c r="O23">
        <v>1.1000000000000001</v>
      </c>
      <c r="P23">
        <v>0</v>
      </c>
      <c r="Q23">
        <v>0</v>
      </c>
      <c r="R23" t="s">
        <v>279</v>
      </c>
    </row>
    <row r="24" spans="1:18" x14ac:dyDescent="0.2">
      <c r="A24" t="s">
        <v>280</v>
      </c>
      <c r="B24" t="s">
        <v>280</v>
      </c>
      <c r="C24" t="s">
        <v>208</v>
      </c>
      <c r="D24">
        <v>71</v>
      </c>
      <c r="E24" t="s">
        <v>209</v>
      </c>
      <c r="F24" t="s">
        <v>210</v>
      </c>
      <c r="G24" t="s">
        <v>281</v>
      </c>
      <c r="H24" t="s">
        <v>272</v>
      </c>
      <c r="I24" t="s">
        <v>273</v>
      </c>
      <c r="J24" t="s">
        <v>282</v>
      </c>
      <c r="K24" t="s">
        <v>283</v>
      </c>
      <c r="L24">
        <v>28</v>
      </c>
      <c r="M24">
        <v>0.4</v>
      </c>
      <c r="N24">
        <v>38</v>
      </c>
      <c r="O24">
        <v>0.5</v>
      </c>
      <c r="P24">
        <v>0</v>
      </c>
      <c r="Q24">
        <v>0</v>
      </c>
      <c r="R24" t="s">
        <v>284</v>
      </c>
    </row>
    <row r="25" spans="1:18" x14ac:dyDescent="0.2">
      <c r="A25" t="s">
        <v>285</v>
      </c>
      <c r="B25" t="s">
        <v>280</v>
      </c>
      <c r="C25" t="s">
        <v>208</v>
      </c>
      <c r="D25">
        <v>71</v>
      </c>
      <c r="E25" t="s">
        <v>209</v>
      </c>
      <c r="F25" t="s">
        <v>210</v>
      </c>
      <c r="G25" t="s">
        <v>281</v>
      </c>
      <c r="H25" t="s">
        <v>272</v>
      </c>
      <c r="I25" t="s">
        <v>286</v>
      </c>
      <c r="J25" t="s">
        <v>287</v>
      </c>
      <c r="K25" t="s">
        <v>287</v>
      </c>
      <c r="L25">
        <v>575</v>
      </c>
      <c r="M25">
        <v>8.1</v>
      </c>
      <c r="N25">
        <v>155</v>
      </c>
      <c r="O25">
        <v>2.2000000000000002</v>
      </c>
      <c r="P25" t="s">
        <v>287</v>
      </c>
      <c r="Q25" t="s">
        <v>287</v>
      </c>
      <c r="R25" t="s">
        <v>287</v>
      </c>
    </row>
    <row r="26" spans="1:18" x14ac:dyDescent="0.2">
      <c r="A26" t="s">
        <v>288</v>
      </c>
      <c r="B26" t="s">
        <v>288</v>
      </c>
      <c r="C26" t="s">
        <v>289</v>
      </c>
      <c r="D26">
        <v>57</v>
      </c>
      <c r="E26" t="s">
        <v>290</v>
      </c>
      <c r="F26" t="s">
        <v>291</v>
      </c>
      <c r="G26" t="s">
        <v>271</v>
      </c>
      <c r="H26" t="s">
        <v>272</v>
      </c>
      <c r="I26" t="s">
        <v>273</v>
      </c>
      <c r="J26" t="s">
        <v>292</v>
      </c>
      <c r="K26" t="s">
        <v>293</v>
      </c>
      <c r="L26">
        <v>44</v>
      </c>
      <c r="M26">
        <v>0.8</v>
      </c>
      <c r="N26">
        <v>30</v>
      </c>
      <c r="O26">
        <v>0.5</v>
      </c>
      <c r="P26">
        <v>0</v>
      </c>
      <c r="Q26">
        <v>0</v>
      </c>
      <c r="R26" t="s">
        <v>294</v>
      </c>
    </row>
    <row r="27" spans="1:18" x14ac:dyDescent="0.2">
      <c r="A27" t="s">
        <v>295</v>
      </c>
      <c r="B27" t="s">
        <v>296</v>
      </c>
      <c r="C27" t="s">
        <v>289</v>
      </c>
      <c r="D27">
        <v>65</v>
      </c>
      <c r="E27" t="s">
        <v>290</v>
      </c>
      <c r="F27" t="s">
        <v>291</v>
      </c>
      <c r="G27" t="s">
        <v>32</v>
      </c>
      <c r="H27" t="s">
        <v>297</v>
      </c>
      <c r="I27" t="s">
        <v>212</v>
      </c>
      <c r="J27" t="s">
        <v>213</v>
      </c>
      <c r="K27" t="s">
        <v>239</v>
      </c>
      <c r="L27">
        <v>11151</v>
      </c>
      <c r="M27">
        <v>171.6</v>
      </c>
      <c r="N27">
        <v>3210</v>
      </c>
      <c r="O27">
        <v>49.4</v>
      </c>
      <c r="P27">
        <v>2</v>
      </c>
      <c r="Q27">
        <v>0</v>
      </c>
      <c r="R27" t="s">
        <v>298</v>
      </c>
    </row>
    <row r="28" spans="1:18" x14ac:dyDescent="0.2">
      <c r="A28" t="s">
        <v>299</v>
      </c>
      <c r="B28" t="s">
        <v>296</v>
      </c>
      <c r="C28" t="s">
        <v>289</v>
      </c>
      <c r="D28">
        <v>65</v>
      </c>
      <c r="E28" t="s">
        <v>290</v>
      </c>
      <c r="F28" t="s">
        <v>291</v>
      </c>
      <c r="G28" t="s">
        <v>32</v>
      </c>
      <c r="H28" t="s">
        <v>297</v>
      </c>
      <c r="I28" t="s">
        <v>212</v>
      </c>
      <c r="J28" t="s">
        <v>300</v>
      </c>
      <c r="K28" t="s">
        <v>214</v>
      </c>
      <c r="L28">
        <v>10881</v>
      </c>
      <c r="M28">
        <v>167.4</v>
      </c>
      <c r="N28">
        <v>3127</v>
      </c>
      <c r="O28">
        <v>48.1</v>
      </c>
      <c r="P28">
        <v>3</v>
      </c>
      <c r="Q28">
        <v>0</v>
      </c>
      <c r="R28" t="s">
        <v>301</v>
      </c>
    </row>
    <row r="29" spans="1:18" x14ac:dyDescent="0.2">
      <c r="A29" t="s">
        <v>302</v>
      </c>
      <c r="B29" t="s">
        <v>296</v>
      </c>
      <c r="C29" t="s">
        <v>289</v>
      </c>
      <c r="D29">
        <v>65</v>
      </c>
      <c r="E29" t="s">
        <v>290</v>
      </c>
      <c r="F29" t="s">
        <v>291</v>
      </c>
      <c r="G29" t="s">
        <v>32</v>
      </c>
      <c r="H29" t="s">
        <v>297</v>
      </c>
      <c r="I29" t="s">
        <v>212</v>
      </c>
      <c r="J29" t="s">
        <v>303</v>
      </c>
      <c r="K29" t="s">
        <v>247</v>
      </c>
      <c r="L29">
        <v>13081</v>
      </c>
      <c r="M29">
        <v>201.2</v>
      </c>
      <c r="N29">
        <v>3810</v>
      </c>
      <c r="O29">
        <v>58.6</v>
      </c>
      <c r="P29">
        <v>2</v>
      </c>
      <c r="Q29">
        <v>0</v>
      </c>
      <c r="R29" t="s">
        <v>304</v>
      </c>
    </row>
    <row r="30" spans="1:18" x14ac:dyDescent="0.2">
      <c r="A30" t="s">
        <v>305</v>
      </c>
      <c r="B30" t="s">
        <v>296</v>
      </c>
      <c r="C30" t="s">
        <v>289</v>
      </c>
      <c r="D30">
        <v>65</v>
      </c>
      <c r="E30" t="s">
        <v>290</v>
      </c>
      <c r="F30" t="s">
        <v>291</v>
      </c>
      <c r="G30" t="s">
        <v>32</v>
      </c>
      <c r="H30" t="s">
        <v>297</v>
      </c>
      <c r="I30" t="s">
        <v>212</v>
      </c>
      <c r="J30" t="s">
        <v>224</v>
      </c>
      <c r="K30" t="s">
        <v>306</v>
      </c>
      <c r="L30">
        <v>10921</v>
      </c>
      <c r="M30">
        <v>168</v>
      </c>
      <c r="N30">
        <v>3132</v>
      </c>
      <c r="O30">
        <v>48.2</v>
      </c>
      <c r="P30">
        <v>2</v>
      </c>
      <c r="Q30">
        <v>0</v>
      </c>
      <c r="R30" t="s">
        <v>307</v>
      </c>
    </row>
    <row r="31" spans="1:18" x14ac:dyDescent="0.2">
      <c r="A31" t="s">
        <v>308</v>
      </c>
      <c r="B31" t="s">
        <v>296</v>
      </c>
      <c r="C31" t="s">
        <v>289</v>
      </c>
      <c r="D31">
        <v>65</v>
      </c>
      <c r="E31" t="s">
        <v>290</v>
      </c>
      <c r="F31" t="s">
        <v>291</v>
      </c>
      <c r="G31" t="s">
        <v>32</v>
      </c>
      <c r="H31" t="s">
        <v>297</v>
      </c>
      <c r="I31" t="s">
        <v>212</v>
      </c>
      <c r="J31" t="s">
        <v>213</v>
      </c>
      <c r="K31" t="s">
        <v>247</v>
      </c>
      <c r="L31">
        <v>10739</v>
      </c>
      <c r="M31">
        <v>165.2</v>
      </c>
      <c r="N31">
        <v>3089</v>
      </c>
      <c r="O31">
        <v>47.5</v>
      </c>
      <c r="P31">
        <v>2</v>
      </c>
      <c r="Q31">
        <v>0</v>
      </c>
      <c r="R31" t="s">
        <v>309</v>
      </c>
    </row>
    <row r="32" spans="1:18" x14ac:dyDescent="0.2">
      <c r="A32" t="s">
        <v>310</v>
      </c>
      <c r="B32" t="s">
        <v>296</v>
      </c>
      <c r="C32" t="s">
        <v>289</v>
      </c>
      <c r="D32">
        <v>65</v>
      </c>
      <c r="E32" t="s">
        <v>290</v>
      </c>
      <c r="F32" t="s">
        <v>291</v>
      </c>
      <c r="G32" t="s">
        <v>32</v>
      </c>
      <c r="H32" t="s">
        <v>297</v>
      </c>
      <c r="I32" t="s">
        <v>212</v>
      </c>
      <c r="J32" t="s">
        <v>246</v>
      </c>
      <c r="K32" t="s">
        <v>247</v>
      </c>
      <c r="L32">
        <v>11063</v>
      </c>
      <c r="M32">
        <v>170.2</v>
      </c>
      <c r="N32">
        <v>3140</v>
      </c>
      <c r="O32">
        <v>48.3</v>
      </c>
      <c r="P32">
        <v>5</v>
      </c>
      <c r="Q32">
        <v>0</v>
      </c>
      <c r="R32" t="s">
        <v>311</v>
      </c>
    </row>
    <row r="33" spans="1:18" x14ac:dyDescent="0.2">
      <c r="A33" t="s">
        <v>312</v>
      </c>
      <c r="B33" t="s">
        <v>313</v>
      </c>
      <c r="C33" t="s">
        <v>314</v>
      </c>
      <c r="D33">
        <v>45</v>
      </c>
      <c r="E33" t="s">
        <v>209</v>
      </c>
      <c r="F33" t="s">
        <v>291</v>
      </c>
      <c r="G33" t="s">
        <v>32</v>
      </c>
      <c r="H33" t="s">
        <v>211</v>
      </c>
      <c r="I33" t="s">
        <v>212</v>
      </c>
      <c r="J33" t="s">
        <v>315</v>
      </c>
      <c r="K33" t="s">
        <v>247</v>
      </c>
      <c r="L33">
        <v>5642</v>
      </c>
      <c r="M33">
        <v>125.4</v>
      </c>
      <c r="N33">
        <v>1437</v>
      </c>
      <c r="O33">
        <v>31.9</v>
      </c>
      <c r="P33">
        <v>0</v>
      </c>
      <c r="Q33">
        <v>0</v>
      </c>
      <c r="R33" t="s">
        <v>316</v>
      </c>
    </row>
    <row r="34" spans="1:18" x14ac:dyDescent="0.2">
      <c r="A34" t="s">
        <v>317</v>
      </c>
      <c r="B34" t="s">
        <v>313</v>
      </c>
      <c r="C34" t="s">
        <v>314</v>
      </c>
      <c r="D34">
        <v>45</v>
      </c>
      <c r="E34" t="s">
        <v>209</v>
      </c>
      <c r="F34" t="s">
        <v>291</v>
      </c>
      <c r="G34" t="s">
        <v>32</v>
      </c>
      <c r="H34" t="s">
        <v>211</v>
      </c>
      <c r="I34" t="s">
        <v>212</v>
      </c>
      <c r="J34" t="s">
        <v>246</v>
      </c>
      <c r="K34" t="s">
        <v>214</v>
      </c>
      <c r="L34">
        <v>7125</v>
      </c>
      <c r="M34">
        <v>158.30000000000001</v>
      </c>
      <c r="N34">
        <v>1934</v>
      </c>
      <c r="O34">
        <v>43</v>
      </c>
      <c r="P34">
        <v>0</v>
      </c>
      <c r="Q34">
        <v>0</v>
      </c>
      <c r="R34" t="s">
        <v>318</v>
      </c>
    </row>
    <row r="35" spans="1:18" x14ac:dyDescent="0.2">
      <c r="A35" t="s">
        <v>319</v>
      </c>
      <c r="B35" t="s">
        <v>313</v>
      </c>
      <c r="C35" t="s">
        <v>314</v>
      </c>
      <c r="D35">
        <v>45</v>
      </c>
      <c r="E35" t="s">
        <v>209</v>
      </c>
      <c r="F35" t="s">
        <v>291</v>
      </c>
      <c r="G35" t="s">
        <v>32</v>
      </c>
      <c r="H35" t="s">
        <v>211</v>
      </c>
      <c r="I35" t="s">
        <v>212</v>
      </c>
      <c r="J35" t="s">
        <v>213</v>
      </c>
      <c r="K35" t="s">
        <v>239</v>
      </c>
      <c r="L35">
        <v>5804</v>
      </c>
      <c r="M35">
        <v>129</v>
      </c>
      <c r="N35">
        <v>1623</v>
      </c>
      <c r="O35">
        <v>36.1</v>
      </c>
      <c r="P35">
        <v>0</v>
      </c>
      <c r="Q35">
        <v>0</v>
      </c>
      <c r="R35" t="s">
        <v>320</v>
      </c>
    </row>
    <row r="36" spans="1:18" x14ac:dyDescent="0.2">
      <c r="A36" t="s">
        <v>321</v>
      </c>
      <c r="B36" t="s">
        <v>313</v>
      </c>
      <c r="C36" t="s">
        <v>314</v>
      </c>
      <c r="D36">
        <v>45</v>
      </c>
      <c r="E36" t="s">
        <v>209</v>
      </c>
      <c r="F36" t="s">
        <v>291</v>
      </c>
      <c r="G36" t="s">
        <v>32</v>
      </c>
      <c r="H36" t="s">
        <v>211</v>
      </c>
      <c r="I36" t="s">
        <v>212</v>
      </c>
      <c r="J36" t="s">
        <v>246</v>
      </c>
      <c r="K36" t="s">
        <v>218</v>
      </c>
      <c r="L36">
        <v>5759</v>
      </c>
      <c r="M36">
        <v>128</v>
      </c>
      <c r="N36">
        <v>1516</v>
      </c>
      <c r="O36">
        <v>33.700000000000003</v>
      </c>
      <c r="P36">
        <v>0</v>
      </c>
      <c r="Q36">
        <v>0</v>
      </c>
      <c r="R36" t="s">
        <v>322</v>
      </c>
    </row>
    <row r="37" spans="1:18" x14ac:dyDescent="0.2">
      <c r="A37" t="s">
        <v>323</v>
      </c>
      <c r="B37" t="s">
        <v>313</v>
      </c>
      <c r="C37" t="s">
        <v>314</v>
      </c>
      <c r="D37">
        <v>45</v>
      </c>
      <c r="E37" t="s">
        <v>209</v>
      </c>
      <c r="F37" t="s">
        <v>291</v>
      </c>
      <c r="G37" t="s">
        <v>32</v>
      </c>
      <c r="H37" t="s">
        <v>211</v>
      </c>
      <c r="I37" t="s">
        <v>212</v>
      </c>
      <c r="J37" t="s">
        <v>324</v>
      </c>
      <c r="K37" t="s">
        <v>235</v>
      </c>
      <c r="L37">
        <v>6713</v>
      </c>
      <c r="M37">
        <v>149.19999999999999</v>
      </c>
      <c r="N37">
        <v>1562</v>
      </c>
      <c r="O37">
        <v>34.700000000000003</v>
      </c>
      <c r="P37">
        <v>0</v>
      </c>
      <c r="Q37">
        <v>0</v>
      </c>
      <c r="R37" t="s">
        <v>325</v>
      </c>
    </row>
    <row r="38" spans="1:18" x14ac:dyDescent="0.2">
      <c r="A38" t="s">
        <v>326</v>
      </c>
      <c r="B38" t="s">
        <v>313</v>
      </c>
      <c r="C38" t="s">
        <v>314</v>
      </c>
      <c r="D38">
        <v>45</v>
      </c>
      <c r="E38" t="s">
        <v>209</v>
      </c>
      <c r="F38" t="s">
        <v>291</v>
      </c>
      <c r="G38" t="s">
        <v>32</v>
      </c>
      <c r="H38" t="s">
        <v>211</v>
      </c>
      <c r="I38" t="s">
        <v>212</v>
      </c>
      <c r="J38" t="s">
        <v>221</v>
      </c>
      <c r="K38" t="s">
        <v>327</v>
      </c>
      <c r="L38">
        <v>5230</v>
      </c>
      <c r="M38">
        <v>116.2</v>
      </c>
      <c r="N38">
        <v>1153</v>
      </c>
      <c r="O38">
        <v>25.6</v>
      </c>
      <c r="P38">
        <v>0</v>
      </c>
      <c r="Q38">
        <v>0</v>
      </c>
      <c r="R38" t="s">
        <v>328</v>
      </c>
    </row>
    <row r="39" spans="1:18" x14ac:dyDescent="0.2">
      <c r="A39" t="s">
        <v>329</v>
      </c>
      <c r="B39" t="s">
        <v>329</v>
      </c>
      <c r="C39" t="s">
        <v>314</v>
      </c>
      <c r="D39">
        <v>45</v>
      </c>
      <c r="E39" t="s">
        <v>209</v>
      </c>
      <c r="F39" t="s">
        <v>291</v>
      </c>
      <c r="G39" t="s">
        <v>271</v>
      </c>
      <c r="H39" t="s">
        <v>272</v>
      </c>
      <c r="I39" t="s">
        <v>273</v>
      </c>
      <c r="J39" t="s">
        <v>259</v>
      </c>
      <c r="K39" t="s">
        <v>330</v>
      </c>
      <c r="L39">
        <v>38</v>
      </c>
      <c r="M39">
        <v>0.8</v>
      </c>
      <c r="N39">
        <v>41</v>
      </c>
      <c r="O39">
        <v>0.9</v>
      </c>
      <c r="P39">
        <v>0</v>
      </c>
      <c r="Q39">
        <v>0</v>
      </c>
      <c r="R39" t="s">
        <v>219</v>
      </c>
    </row>
    <row r="40" spans="1:18" x14ac:dyDescent="0.2">
      <c r="A40" t="s">
        <v>331</v>
      </c>
      <c r="B40" t="s">
        <v>331</v>
      </c>
      <c r="C40" t="s">
        <v>314</v>
      </c>
      <c r="D40">
        <v>45</v>
      </c>
      <c r="E40" t="s">
        <v>209</v>
      </c>
      <c r="F40" t="s">
        <v>291</v>
      </c>
      <c r="G40" t="s">
        <v>281</v>
      </c>
      <c r="H40" t="s">
        <v>272</v>
      </c>
      <c r="I40" t="s">
        <v>273</v>
      </c>
      <c r="J40" t="s">
        <v>227</v>
      </c>
      <c r="K40" t="s">
        <v>332</v>
      </c>
      <c r="L40">
        <v>12</v>
      </c>
      <c r="M40">
        <v>0.3</v>
      </c>
      <c r="N40">
        <v>25</v>
      </c>
      <c r="O40">
        <v>0.6</v>
      </c>
      <c r="P40">
        <v>0</v>
      </c>
      <c r="Q40">
        <v>0</v>
      </c>
      <c r="R40" t="s">
        <v>333</v>
      </c>
    </row>
    <row r="41" spans="1:18" x14ac:dyDescent="0.2">
      <c r="A41" t="s">
        <v>334</v>
      </c>
      <c r="B41" t="s">
        <v>331</v>
      </c>
      <c r="C41" t="s">
        <v>314</v>
      </c>
      <c r="D41">
        <v>45</v>
      </c>
      <c r="E41" t="s">
        <v>209</v>
      </c>
      <c r="F41" t="s">
        <v>291</v>
      </c>
      <c r="G41" t="s">
        <v>281</v>
      </c>
      <c r="H41" t="s">
        <v>272</v>
      </c>
      <c r="I41" t="s">
        <v>286</v>
      </c>
      <c r="J41" t="s">
        <v>287</v>
      </c>
      <c r="K41" t="s">
        <v>287</v>
      </c>
      <c r="L41">
        <v>324</v>
      </c>
      <c r="M41">
        <v>7.2</v>
      </c>
      <c r="N41">
        <v>60</v>
      </c>
      <c r="O41">
        <v>1.3</v>
      </c>
      <c r="P41" t="s">
        <v>287</v>
      </c>
      <c r="Q41" t="s">
        <v>287</v>
      </c>
      <c r="R41" t="s">
        <v>287</v>
      </c>
    </row>
    <row r="42" spans="1:18" x14ac:dyDescent="0.2">
      <c r="A42" t="s">
        <v>335</v>
      </c>
      <c r="B42" t="s">
        <v>336</v>
      </c>
      <c r="C42" t="s">
        <v>337</v>
      </c>
      <c r="D42">
        <v>71</v>
      </c>
      <c r="E42" t="s">
        <v>290</v>
      </c>
      <c r="F42" t="s">
        <v>291</v>
      </c>
      <c r="G42" t="s">
        <v>16</v>
      </c>
      <c r="H42" t="s">
        <v>297</v>
      </c>
      <c r="I42" t="s">
        <v>212</v>
      </c>
      <c r="J42" t="s">
        <v>227</v>
      </c>
      <c r="K42" t="s">
        <v>231</v>
      </c>
      <c r="L42">
        <v>18673</v>
      </c>
      <c r="M42">
        <v>263</v>
      </c>
      <c r="N42">
        <v>5709</v>
      </c>
      <c r="O42">
        <v>80.400000000000006</v>
      </c>
      <c r="P42">
        <v>0</v>
      </c>
      <c r="Q42">
        <v>0</v>
      </c>
      <c r="R42" t="s">
        <v>338</v>
      </c>
    </row>
    <row r="43" spans="1:18" x14ac:dyDescent="0.2">
      <c r="A43" t="s">
        <v>339</v>
      </c>
      <c r="B43" t="s">
        <v>336</v>
      </c>
      <c r="C43" t="s">
        <v>337</v>
      </c>
      <c r="D43">
        <v>71</v>
      </c>
      <c r="E43" t="s">
        <v>290</v>
      </c>
      <c r="F43" t="s">
        <v>291</v>
      </c>
      <c r="G43" t="s">
        <v>16</v>
      </c>
      <c r="H43" t="s">
        <v>297</v>
      </c>
      <c r="I43" t="s">
        <v>212</v>
      </c>
      <c r="J43" t="s">
        <v>213</v>
      </c>
      <c r="K43" t="s">
        <v>268</v>
      </c>
      <c r="L43">
        <v>18615</v>
      </c>
      <c r="M43">
        <v>262.2</v>
      </c>
      <c r="N43">
        <v>5791</v>
      </c>
      <c r="O43">
        <v>81.599999999999994</v>
      </c>
      <c r="P43">
        <v>1</v>
      </c>
      <c r="Q43">
        <v>0</v>
      </c>
      <c r="R43" t="s">
        <v>340</v>
      </c>
    </row>
    <row r="44" spans="1:18" x14ac:dyDescent="0.2">
      <c r="A44" t="s">
        <v>341</v>
      </c>
      <c r="B44" t="s">
        <v>336</v>
      </c>
      <c r="C44" t="s">
        <v>337</v>
      </c>
      <c r="D44">
        <v>71</v>
      </c>
      <c r="E44" t="s">
        <v>290</v>
      </c>
      <c r="F44" t="s">
        <v>291</v>
      </c>
      <c r="G44" t="s">
        <v>32</v>
      </c>
      <c r="H44" t="s">
        <v>297</v>
      </c>
      <c r="I44" t="s">
        <v>212</v>
      </c>
      <c r="J44" t="s">
        <v>242</v>
      </c>
      <c r="K44" t="s">
        <v>306</v>
      </c>
      <c r="L44">
        <v>10411</v>
      </c>
      <c r="M44">
        <v>146.6</v>
      </c>
      <c r="N44">
        <v>3619</v>
      </c>
      <c r="O44">
        <v>51</v>
      </c>
      <c r="P44">
        <v>0</v>
      </c>
      <c r="Q44">
        <v>0</v>
      </c>
      <c r="R44" t="s">
        <v>342</v>
      </c>
    </row>
    <row r="45" spans="1:18" x14ac:dyDescent="0.2">
      <c r="A45" t="s">
        <v>343</v>
      </c>
      <c r="B45" t="s">
        <v>336</v>
      </c>
      <c r="C45" t="s">
        <v>337</v>
      </c>
      <c r="D45">
        <v>71</v>
      </c>
      <c r="E45" t="s">
        <v>290</v>
      </c>
      <c r="F45" t="s">
        <v>291</v>
      </c>
      <c r="G45" t="s">
        <v>32</v>
      </c>
      <c r="H45" t="s">
        <v>297</v>
      </c>
      <c r="I45" t="s">
        <v>212</v>
      </c>
      <c r="J45" t="s">
        <v>250</v>
      </c>
      <c r="K45" t="s">
        <v>247</v>
      </c>
      <c r="L45">
        <v>12589</v>
      </c>
      <c r="M45">
        <v>177.3</v>
      </c>
      <c r="N45">
        <v>4005</v>
      </c>
      <c r="O45">
        <v>56.4</v>
      </c>
      <c r="P45">
        <v>0</v>
      </c>
      <c r="Q45">
        <v>0</v>
      </c>
      <c r="R45" t="s">
        <v>344</v>
      </c>
    </row>
    <row r="46" spans="1:18" x14ac:dyDescent="0.2">
      <c r="A46" t="s">
        <v>345</v>
      </c>
      <c r="B46" t="s">
        <v>336</v>
      </c>
      <c r="C46" t="s">
        <v>337</v>
      </c>
      <c r="D46">
        <v>71</v>
      </c>
      <c r="E46" t="s">
        <v>290</v>
      </c>
      <c r="F46" t="s">
        <v>291</v>
      </c>
      <c r="G46" t="s">
        <v>32</v>
      </c>
      <c r="H46" t="s">
        <v>297</v>
      </c>
      <c r="I46" t="s">
        <v>212</v>
      </c>
      <c r="J46" t="s">
        <v>253</v>
      </c>
      <c r="K46" t="s">
        <v>239</v>
      </c>
      <c r="L46">
        <v>12256</v>
      </c>
      <c r="M46">
        <v>172.6</v>
      </c>
      <c r="N46">
        <v>3796</v>
      </c>
      <c r="O46">
        <v>53.5</v>
      </c>
      <c r="P46">
        <v>0</v>
      </c>
      <c r="Q46">
        <v>0</v>
      </c>
      <c r="R46" t="s">
        <v>346</v>
      </c>
    </row>
    <row r="47" spans="1:18" x14ac:dyDescent="0.2">
      <c r="A47" t="s">
        <v>347</v>
      </c>
      <c r="B47" t="s">
        <v>336</v>
      </c>
      <c r="C47" t="s">
        <v>337</v>
      </c>
      <c r="D47">
        <v>71</v>
      </c>
      <c r="E47" t="s">
        <v>290</v>
      </c>
      <c r="F47" t="s">
        <v>291</v>
      </c>
      <c r="G47" t="s">
        <v>32</v>
      </c>
      <c r="H47" t="s">
        <v>297</v>
      </c>
      <c r="I47" t="s">
        <v>212</v>
      </c>
      <c r="J47" t="s">
        <v>300</v>
      </c>
      <c r="K47" t="s">
        <v>239</v>
      </c>
      <c r="L47">
        <v>11118</v>
      </c>
      <c r="M47">
        <v>156.6</v>
      </c>
      <c r="N47">
        <v>3282</v>
      </c>
      <c r="O47">
        <v>46.2</v>
      </c>
      <c r="P47">
        <v>0</v>
      </c>
      <c r="Q47">
        <v>0</v>
      </c>
      <c r="R47" t="s">
        <v>348</v>
      </c>
    </row>
    <row r="48" spans="1:18" x14ac:dyDescent="0.2">
      <c r="A48" t="s">
        <v>349</v>
      </c>
      <c r="B48" t="s">
        <v>336</v>
      </c>
      <c r="C48" t="s">
        <v>337</v>
      </c>
      <c r="D48">
        <v>71</v>
      </c>
      <c r="E48" t="s">
        <v>290</v>
      </c>
      <c r="F48" t="s">
        <v>291</v>
      </c>
      <c r="G48" t="s">
        <v>32</v>
      </c>
      <c r="H48" t="s">
        <v>297</v>
      </c>
      <c r="I48" t="s">
        <v>212</v>
      </c>
      <c r="J48" t="s">
        <v>282</v>
      </c>
      <c r="K48" t="s">
        <v>231</v>
      </c>
      <c r="L48">
        <v>9420</v>
      </c>
      <c r="M48">
        <v>132.69999999999999</v>
      </c>
      <c r="N48">
        <v>3087</v>
      </c>
      <c r="O48">
        <v>43.5</v>
      </c>
      <c r="P48">
        <v>0</v>
      </c>
      <c r="Q48">
        <v>0</v>
      </c>
      <c r="R48" t="s">
        <v>350</v>
      </c>
    </row>
    <row r="49" spans="1:18" x14ac:dyDescent="0.2">
      <c r="A49" t="s">
        <v>351</v>
      </c>
      <c r="B49" t="s">
        <v>336</v>
      </c>
      <c r="C49" t="s">
        <v>337</v>
      </c>
      <c r="D49">
        <v>71</v>
      </c>
      <c r="E49" t="s">
        <v>290</v>
      </c>
      <c r="F49" t="s">
        <v>291</v>
      </c>
      <c r="G49" t="s">
        <v>32</v>
      </c>
      <c r="H49" t="s">
        <v>297</v>
      </c>
      <c r="I49" t="s">
        <v>212</v>
      </c>
      <c r="J49" t="s">
        <v>238</v>
      </c>
      <c r="K49" t="s">
        <v>218</v>
      </c>
      <c r="L49">
        <v>9239</v>
      </c>
      <c r="M49">
        <v>130.1</v>
      </c>
      <c r="N49">
        <v>2592</v>
      </c>
      <c r="O49">
        <v>36.5</v>
      </c>
      <c r="P49">
        <v>0</v>
      </c>
      <c r="Q49">
        <v>0</v>
      </c>
      <c r="R49" t="s">
        <v>352</v>
      </c>
    </row>
    <row r="50" spans="1:18" x14ac:dyDescent="0.2">
      <c r="A50" t="s">
        <v>353</v>
      </c>
      <c r="B50" t="s">
        <v>336</v>
      </c>
      <c r="C50" t="s">
        <v>337</v>
      </c>
      <c r="D50">
        <v>71</v>
      </c>
      <c r="E50" t="s">
        <v>290</v>
      </c>
      <c r="F50" t="s">
        <v>291</v>
      </c>
      <c r="G50" t="s">
        <v>32</v>
      </c>
      <c r="H50" t="s">
        <v>297</v>
      </c>
      <c r="I50" t="s">
        <v>212</v>
      </c>
      <c r="J50" t="s">
        <v>259</v>
      </c>
      <c r="K50" t="s">
        <v>306</v>
      </c>
      <c r="L50">
        <v>14571</v>
      </c>
      <c r="M50">
        <v>205.2</v>
      </c>
      <c r="N50">
        <v>4533</v>
      </c>
      <c r="O50">
        <v>63.8</v>
      </c>
      <c r="P50">
        <v>0</v>
      </c>
      <c r="Q50">
        <v>0</v>
      </c>
      <c r="R50" t="s">
        <v>354</v>
      </c>
    </row>
    <row r="51" spans="1:18" x14ac:dyDescent="0.2">
      <c r="A51" t="s">
        <v>355</v>
      </c>
      <c r="B51" t="s">
        <v>356</v>
      </c>
      <c r="C51" t="s">
        <v>337</v>
      </c>
      <c r="D51">
        <v>71</v>
      </c>
      <c r="E51" t="s">
        <v>290</v>
      </c>
      <c r="F51" t="s">
        <v>291</v>
      </c>
      <c r="G51" t="s">
        <v>16</v>
      </c>
      <c r="H51" t="s">
        <v>297</v>
      </c>
      <c r="I51" t="s">
        <v>212</v>
      </c>
      <c r="J51" t="s">
        <v>259</v>
      </c>
      <c r="K51" t="s">
        <v>231</v>
      </c>
      <c r="L51">
        <v>241677</v>
      </c>
      <c r="M51">
        <v>3403.9</v>
      </c>
      <c r="N51">
        <v>26724</v>
      </c>
      <c r="O51">
        <v>376.4</v>
      </c>
      <c r="P51">
        <v>2</v>
      </c>
      <c r="Q51">
        <v>0</v>
      </c>
      <c r="R51" t="s">
        <v>357</v>
      </c>
    </row>
    <row r="52" spans="1:18" x14ac:dyDescent="0.2">
      <c r="A52" t="s">
        <v>358</v>
      </c>
      <c r="B52" t="s">
        <v>356</v>
      </c>
      <c r="C52" t="s">
        <v>337</v>
      </c>
      <c r="D52">
        <v>71</v>
      </c>
      <c r="E52" t="s">
        <v>290</v>
      </c>
      <c r="F52" t="s">
        <v>291</v>
      </c>
      <c r="G52" t="s">
        <v>16</v>
      </c>
      <c r="H52" t="s">
        <v>297</v>
      </c>
      <c r="I52" t="s">
        <v>212</v>
      </c>
      <c r="J52" t="s">
        <v>359</v>
      </c>
      <c r="K52" t="s">
        <v>231</v>
      </c>
      <c r="L52">
        <v>236160</v>
      </c>
      <c r="M52">
        <v>3326.2</v>
      </c>
      <c r="N52">
        <v>26478</v>
      </c>
      <c r="O52">
        <v>372.9</v>
      </c>
      <c r="P52">
        <v>1</v>
      </c>
      <c r="Q52">
        <v>0</v>
      </c>
      <c r="R52" t="s">
        <v>360</v>
      </c>
    </row>
    <row r="53" spans="1:18" x14ac:dyDescent="0.2">
      <c r="A53" t="s">
        <v>361</v>
      </c>
      <c r="B53" t="s">
        <v>356</v>
      </c>
      <c r="C53" t="s">
        <v>337</v>
      </c>
      <c r="D53">
        <v>71</v>
      </c>
      <c r="E53" t="s">
        <v>290</v>
      </c>
      <c r="F53" t="s">
        <v>291</v>
      </c>
      <c r="G53" t="s">
        <v>16</v>
      </c>
      <c r="H53" t="s">
        <v>297</v>
      </c>
      <c r="I53" t="s">
        <v>212</v>
      </c>
      <c r="J53" t="s">
        <v>359</v>
      </c>
      <c r="K53" t="s">
        <v>268</v>
      </c>
      <c r="L53">
        <v>233453</v>
      </c>
      <c r="M53">
        <v>3288.1</v>
      </c>
      <c r="N53">
        <v>26029</v>
      </c>
      <c r="O53">
        <v>366.6</v>
      </c>
      <c r="P53">
        <v>1</v>
      </c>
      <c r="Q53">
        <v>0</v>
      </c>
      <c r="R53" t="s">
        <v>362</v>
      </c>
    </row>
    <row r="54" spans="1:18" x14ac:dyDescent="0.2">
      <c r="A54" t="s">
        <v>363</v>
      </c>
      <c r="B54" t="s">
        <v>356</v>
      </c>
      <c r="C54" t="s">
        <v>337</v>
      </c>
      <c r="D54">
        <v>71</v>
      </c>
      <c r="E54" t="s">
        <v>290</v>
      </c>
      <c r="F54" t="s">
        <v>291</v>
      </c>
      <c r="G54" t="s">
        <v>32</v>
      </c>
      <c r="H54" t="s">
        <v>297</v>
      </c>
      <c r="I54" t="s">
        <v>212</v>
      </c>
      <c r="J54" t="s">
        <v>300</v>
      </c>
      <c r="K54" t="s">
        <v>214</v>
      </c>
      <c r="L54">
        <v>12346</v>
      </c>
      <c r="M54">
        <v>173.9</v>
      </c>
      <c r="N54">
        <v>3659</v>
      </c>
      <c r="O54">
        <v>51.5</v>
      </c>
      <c r="P54">
        <v>0</v>
      </c>
      <c r="Q54">
        <v>0</v>
      </c>
      <c r="R54" t="s">
        <v>364</v>
      </c>
    </row>
    <row r="55" spans="1:18" x14ac:dyDescent="0.2">
      <c r="A55" t="s">
        <v>365</v>
      </c>
      <c r="B55" t="s">
        <v>356</v>
      </c>
      <c r="C55" t="s">
        <v>337</v>
      </c>
      <c r="D55">
        <v>71</v>
      </c>
      <c r="E55" t="s">
        <v>290</v>
      </c>
      <c r="F55" t="s">
        <v>291</v>
      </c>
      <c r="G55" t="s">
        <v>32</v>
      </c>
      <c r="H55" t="s">
        <v>297</v>
      </c>
      <c r="I55" t="s">
        <v>212</v>
      </c>
      <c r="J55" t="s">
        <v>366</v>
      </c>
      <c r="K55" t="s">
        <v>218</v>
      </c>
      <c r="L55">
        <v>12184</v>
      </c>
      <c r="M55">
        <v>171.6</v>
      </c>
      <c r="N55">
        <v>4005</v>
      </c>
      <c r="O55">
        <v>56.4</v>
      </c>
      <c r="P55">
        <v>0</v>
      </c>
      <c r="Q55">
        <v>0</v>
      </c>
      <c r="R55" t="s">
        <v>367</v>
      </c>
    </row>
    <row r="56" spans="1:18" x14ac:dyDescent="0.2">
      <c r="A56" t="s">
        <v>368</v>
      </c>
      <c r="B56" t="s">
        <v>369</v>
      </c>
      <c r="C56" t="s">
        <v>337</v>
      </c>
      <c r="D56">
        <v>71</v>
      </c>
      <c r="E56" t="s">
        <v>290</v>
      </c>
      <c r="F56" t="s">
        <v>291</v>
      </c>
      <c r="G56" t="s">
        <v>16</v>
      </c>
      <c r="H56" t="s">
        <v>297</v>
      </c>
      <c r="I56" t="s">
        <v>212</v>
      </c>
      <c r="J56" t="s">
        <v>315</v>
      </c>
      <c r="K56" t="s">
        <v>268</v>
      </c>
      <c r="L56">
        <v>20983</v>
      </c>
      <c r="M56">
        <v>295.5</v>
      </c>
      <c r="N56">
        <v>6148</v>
      </c>
      <c r="O56">
        <v>86.6</v>
      </c>
      <c r="P56">
        <v>2</v>
      </c>
      <c r="Q56">
        <v>0</v>
      </c>
      <c r="R56" t="s">
        <v>370</v>
      </c>
    </row>
    <row r="57" spans="1:18" x14ac:dyDescent="0.2">
      <c r="A57" t="s">
        <v>371</v>
      </c>
      <c r="B57" t="s">
        <v>369</v>
      </c>
      <c r="C57" t="s">
        <v>337</v>
      </c>
      <c r="D57">
        <v>71</v>
      </c>
      <c r="E57" t="s">
        <v>290</v>
      </c>
      <c r="F57" t="s">
        <v>291</v>
      </c>
      <c r="G57" t="s">
        <v>16</v>
      </c>
      <c r="H57" t="s">
        <v>297</v>
      </c>
      <c r="I57" t="s">
        <v>212</v>
      </c>
      <c r="J57" t="s">
        <v>213</v>
      </c>
      <c r="K57" t="s">
        <v>231</v>
      </c>
      <c r="L57">
        <v>20883</v>
      </c>
      <c r="M57">
        <v>294.10000000000002</v>
      </c>
      <c r="N57">
        <v>6042</v>
      </c>
      <c r="O57">
        <v>85.1</v>
      </c>
      <c r="P57">
        <v>2</v>
      </c>
      <c r="Q57">
        <v>0</v>
      </c>
      <c r="R57" t="s">
        <v>372</v>
      </c>
    </row>
    <row r="58" spans="1:18" x14ac:dyDescent="0.2">
      <c r="A58" t="s">
        <v>373</v>
      </c>
      <c r="B58" t="s">
        <v>369</v>
      </c>
      <c r="C58" t="s">
        <v>337</v>
      </c>
      <c r="D58">
        <v>71</v>
      </c>
      <c r="E58" t="s">
        <v>290</v>
      </c>
      <c r="F58" t="s">
        <v>291</v>
      </c>
      <c r="G58" t="s">
        <v>16</v>
      </c>
      <c r="H58" t="s">
        <v>297</v>
      </c>
      <c r="I58" t="s">
        <v>212</v>
      </c>
      <c r="J58" t="s">
        <v>259</v>
      </c>
      <c r="K58" t="s">
        <v>268</v>
      </c>
      <c r="L58">
        <v>20487</v>
      </c>
      <c r="M58">
        <v>288.5</v>
      </c>
      <c r="N58">
        <v>6170</v>
      </c>
      <c r="O58">
        <v>86.9</v>
      </c>
      <c r="P58">
        <v>2</v>
      </c>
      <c r="Q58">
        <v>0</v>
      </c>
      <c r="R58" t="s">
        <v>374</v>
      </c>
    </row>
    <row r="59" spans="1:18" x14ac:dyDescent="0.2">
      <c r="A59" t="s">
        <v>375</v>
      </c>
      <c r="B59" t="s">
        <v>375</v>
      </c>
      <c r="C59" t="s">
        <v>337</v>
      </c>
      <c r="D59">
        <v>71</v>
      </c>
      <c r="E59" t="s">
        <v>290</v>
      </c>
      <c r="F59" t="s">
        <v>291</v>
      </c>
      <c r="G59" t="s">
        <v>271</v>
      </c>
      <c r="H59" t="s">
        <v>272</v>
      </c>
      <c r="I59" t="s">
        <v>273</v>
      </c>
      <c r="J59" t="s">
        <v>366</v>
      </c>
      <c r="K59" t="s">
        <v>376</v>
      </c>
      <c r="L59">
        <v>413</v>
      </c>
      <c r="M59">
        <v>5.8</v>
      </c>
      <c r="N59">
        <v>120</v>
      </c>
      <c r="O59">
        <v>1.7</v>
      </c>
      <c r="P59">
        <v>0</v>
      </c>
      <c r="Q59">
        <v>0</v>
      </c>
      <c r="R59" t="s">
        <v>348</v>
      </c>
    </row>
    <row r="60" spans="1:18" x14ac:dyDescent="0.2">
      <c r="A60" t="s">
        <v>377</v>
      </c>
      <c r="B60" t="s">
        <v>375</v>
      </c>
      <c r="C60" t="s">
        <v>337</v>
      </c>
      <c r="D60">
        <v>71</v>
      </c>
      <c r="E60" t="s">
        <v>290</v>
      </c>
      <c r="F60" t="s">
        <v>291</v>
      </c>
      <c r="G60" t="s">
        <v>271</v>
      </c>
      <c r="H60" t="s">
        <v>272</v>
      </c>
      <c r="I60" t="s">
        <v>286</v>
      </c>
      <c r="J60" t="s">
        <v>287</v>
      </c>
      <c r="K60" t="s">
        <v>287</v>
      </c>
      <c r="L60">
        <v>1584</v>
      </c>
      <c r="M60">
        <v>22.3</v>
      </c>
      <c r="N60">
        <v>155</v>
      </c>
      <c r="O60">
        <v>2.2000000000000002</v>
      </c>
      <c r="P60" t="s">
        <v>287</v>
      </c>
      <c r="Q60" t="s">
        <v>287</v>
      </c>
      <c r="R60" t="s">
        <v>287</v>
      </c>
    </row>
    <row r="61" spans="1:18" x14ac:dyDescent="0.2">
      <c r="A61" t="s">
        <v>378</v>
      </c>
      <c r="B61" t="s">
        <v>379</v>
      </c>
      <c r="C61" t="s">
        <v>380</v>
      </c>
      <c r="D61">
        <v>51</v>
      </c>
      <c r="E61" t="s">
        <v>209</v>
      </c>
      <c r="F61" t="s">
        <v>291</v>
      </c>
      <c r="G61" t="s">
        <v>32</v>
      </c>
      <c r="H61" t="s">
        <v>381</v>
      </c>
      <c r="I61" t="s">
        <v>212</v>
      </c>
      <c r="J61" t="s">
        <v>227</v>
      </c>
      <c r="K61" t="s">
        <v>235</v>
      </c>
      <c r="L61">
        <v>6108</v>
      </c>
      <c r="M61">
        <v>119.8</v>
      </c>
      <c r="N61">
        <v>1715</v>
      </c>
      <c r="O61">
        <v>33.6</v>
      </c>
      <c r="P61">
        <v>0</v>
      </c>
      <c r="Q61">
        <v>0</v>
      </c>
      <c r="R61" t="s">
        <v>382</v>
      </c>
    </row>
    <row r="62" spans="1:18" x14ac:dyDescent="0.2">
      <c r="A62" t="s">
        <v>383</v>
      </c>
      <c r="B62" t="s">
        <v>379</v>
      </c>
      <c r="C62" t="s">
        <v>380</v>
      </c>
      <c r="D62">
        <v>51</v>
      </c>
      <c r="E62" t="s">
        <v>209</v>
      </c>
      <c r="F62" t="s">
        <v>291</v>
      </c>
      <c r="G62" t="s">
        <v>32</v>
      </c>
      <c r="H62" t="s">
        <v>381</v>
      </c>
      <c r="I62" t="s">
        <v>212</v>
      </c>
      <c r="J62" t="s">
        <v>246</v>
      </c>
      <c r="K62" t="s">
        <v>247</v>
      </c>
      <c r="L62">
        <v>5322</v>
      </c>
      <c r="M62">
        <v>104.4</v>
      </c>
      <c r="N62">
        <v>1429</v>
      </c>
      <c r="O62">
        <v>28</v>
      </c>
      <c r="P62">
        <v>0</v>
      </c>
      <c r="Q62">
        <v>0</v>
      </c>
      <c r="R62" t="s">
        <v>384</v>
      </c>
    </row>
    <row r="63" spans="1:18" x14ac:dyDescent="0.2">
      <c r="A63" t="s">
        <v>385</v>
      </c>
      <c r="B63" t="s">
        <v>379</v>
      </c>
      <c r="C63" t="s">
        <v>380</v>
      </c>
      <c r="D63">
        <v>51</v>
      </c>
      <c r="E63" t="s">
        <v>209</v>
      </c>
      <c r="F63" t="s">
        <v>291</v>
      </c>
      <c r="G63" t="s">
        <v>32</v>
      </c>
      <c r="H63" t="s">
        <v>381</v>
      </c>
      <c r="I63" t="s">
        <v>212</v>
      </c>
      <c r="J63" t="s">
        <v>366</v>
      </c>
      <c r="K63" t="s">
        <v>386</v>
      </c>
      <c r="L63">
        <v>4839</v>
      </c>
      <c r="M63">
        <v>94.9</v>
      </c>
      <c r="N63">
        <v>1271</v>
      </c>
      <c r="O63">
        <v>24.9</v>
      </c>
      <c r="P63">
        <v>0</v>
      </c>
      <c r="Q63">
        <v>0</v>
      </c>
      <c r="R63" t="s">
        <v>387</v>
      </c>
    </row>
    <row r="64" spans="1:18" x14ac:dyDescent="0.2">
      <c r="A64" t="s">
        <v>388</v>
      </c>
      <c r="B64" t="s">
        <v>379</v>
      </c>
      <c r="C64" t="s">
        <v>380</v>
      </c>
      <c r="D64">
        <v>51</v>
      </c>
      <c r="E64" t="s">
        <v>209</v>
      </c>
      <c r="F64" t="s">
        <v>291</v>
      </c>
      <c r="G64" t="s">
        <v>32</v>
      </c>
      <c r="H64" t="s">
        <v>381</v>
      </c>
      <c r="I64" t="s">
        <v>212</v>
      </c>
      <c r="J64" t="s">
        <v>250</v>
      </c>
      <c r="K64" t="s">
        <v>235</v>
      </c>
      <c r="L64">
        <v>5075</v>
      </c>
      <c r="M64">
        <v>99.5</v>
      </c>
      <c r="N64">
        <v>1338</v>
      </c>
      <c r="O64">
        <v>26.2</v>
      </c>
      <c r="P64">
        <v>0</v>
      </c>
      <c r="Q64">
        <v>0</v>
      </c>
      <c r="R64" t="s">
        <v>389</v>
      </c>
    </row>
    <row r="65" spans="1:18" x14ac:dyDescent="0.2">
      <c r="A65" t="s">
        <v>390</v>
      </c>
      <c r="B65" t="s">
        <v>379</v>
      </c>
      <c r="C65" t="s">
        <v>380</v>
      </c>
      <c r="D65">
        <v>51</v>
      </c>
      <c r="E65" t="s">
        <v>209</v>
      </c>
      <c r="F65" t="s">
        <v>291</v>
      </c>
      <c r="G65" t="s">
        <v>32</v>
      </c>
      <c r="H65" t="s">
        <v>381</v>
      </c>
      <c r="I65" t="s">
        <v>212</v>
      </c>
      <c r="J65" t="s">
        <v>359</v>
      </c>
      <c r="K65" t="s">
        <v>218</v>
      </c>
      <c r="L65">
        <v>5758</v>
      </c>
      <c r="M65">
        <v>112.9</v>
      </c>
      <c r="N65">
        <v>1713</v>
      </c>
      <c r="O65">
        <v>33.6</v>
      </c>
      <c r="P65">
        <v>0</v>
      </c>
      <c r="Q65">
        <v>0</v>
      </c>
      <c r="R65" t="s">
        <v>391</v>
      </c>
    </row>
    <row r="66" spans="1:18" x14ac:dyDescent="0.2">
      <c r="A66" t="s">
        <v>392</v>
      </c>
      <c r="B66" t="s">
        <v>379</v>
      </c>
      <c r="C66" t="s">
        <v>380</v>
      </c>
      <c r="D66">
        <v>51</v>
      </c>
      <c r="E66" t="s">
        <v>209</v>
      </c>
      <c r="F66" t="s">
        <v>291</v>
      </c>
      <c r="G66" t="s">
        <v>32</v>
      </c>
      <c r="H66" t="s">
        <v>381</v>
      </c>
      <c r="I66" t="s">
        <v>212</v>
      </c>
      <c r="J66" t="s">
        <v>393</v>
      </c>
      <c r="K66" t="s">
        <v>243</v>
      </c>
      <c r="L66">
        <v>6185</v>
      </c>
      <c r="M66">
        <v>121.3</v>
      </c>
      <c r="N66">
        <v>1622</v>
      </c>
      <c r="O66">
        <v>31.8</v>
      </c>
      <c r="P66">
        <v>0</v>
      </c>
      <c r="Q66">
        <v>0</v>
      </c>
      <c r="R66" t="s">
        <v>389</v>
      </c>
    </row>
    <row r="67" spans="1:18" x14ac:dyDescent="0.2">
      <c r="A67" t="s">
        <v>394</v>
      </c>
      <c r="B67" t="s">
        <v>394</v>
      </c>
      <c r="C67" t="s">
        <v>380</v>
      </c>
      <c r="D67">
        <v>51</v>
      </c>
      <c r="E67" t="s">
        <v>209</v>
      </c>
      <c r="F67" t="s">
        <v>291</v>
      </c>
      <c r="G67" t="s">
        <v>271</v>
      </c>
      <c r="H67" t="s">
        <v>272</v>
      </c>
      <c r="I67" t="s">
        <v>273</v>
      </c>
      <c r="J67" t="s">
        <v>227</v>
      </c>
      <c r="K67" t="s">
        <v>395</v>
      </c>
      <c r="L67">
        <v>26</v>
      </c>
      <c r="M67">
        <v>0.5</v>
      </c>
      <c r="N67">
        <v>24</v>
      </c>
      <c r="O67">
        <v>0.5</v>
      </c>
      <c r="P67">
        <v>0</v>
      </c>
      <c r="Q67">
        <v>0</v>
      </c>
      <c r="R67" t="s">
        <v>396</v>
      </c>
    </row>
    <row r="68" spans="1:18" x14ac:dyDescent="0.2">
      <c r="A68" t="s">
        <v>397</v>
      </c>
      <c r="B68" t="s">
        <v>398</v>
      </c>
      <c r="C68" t="s">
        <v>399</v>
      </c>
      <c r="D68">
        <v>48</v>
      </c>
      <c r="E68" t="s">
        <v>209</v>
      </c>
      <c r="F68" t="s">
        <v>210</v>
      </c>
      <c r="G68" t="s">
        <v>32</v>
      </c>
      <c r="H68" t="s">
        <v>297</v>
      </c>
      <c r="I68" t="s">
        <v>212</v>
      </c>
      <c r="J68" t="s">
        <v>300</v>
      </c>
      <c r="K68" t="s">
        <v>235</v>
      </c>
      <c r="L68">
        <v>21418</v>
      </c>
      <c r="M68">
        <v>446.2</v>
      </c>
      <c r="N68">
        <v>697</v>
      </c>
      <c r="O68">
        <v>14.5</v>
      </c>
      <c r="P68">
        <v>0</v>
      </c>
      <c r="Q68">
        <v>0</v>
      </c>
      <c r="R68" t="s">
        <v>360</v>
      </c>
    </row>
    <row r="69" spans="1:18" x14ac:dyDescent="0.2">
      <c r="A69" t="s">
        <v>400</v>
      </c>
      <c r="B69" t="s">
        <v>398</v>
      </c>
      <c r="C69" t="s">
        <v>399</v>
      </c>
      <c r="D69">
        <v>48</v>
      </c>
      <c r="E69" t="s">
        <v>209</v>
      </c>
      <c r="F69" t="s">
        <v>210</v>
      </c>
      <c r="G69" t="s">
        <v>32</v>
      </c>
      <c r="H69" t="s">
        <v>297</v>
      </c>
      <c r="I69" t="s">
        <v>212</v>
      </c>
      <c r="J69" t="s">
        <v>246</v>
      </c>
      <c r="K69" t="s">
        <v>306</v>
      </c>
      <c r="L69">
        <v>15179</v>
      </c>
      <c r="M69">
        <v>316.2</v>
      </c>
      <c r="N69">
        <v>505</v>
      </c>
      <c r="O69">
        <v>10.5</v>
      </c>
      <c r="P69">
        <v>0</v>
      </c>
      <c r="Q69">
        <v>0</v>
      </c>
      <c r="R69" t="s">
        <v>401</v>
      </c>
    </row>
    <row r="70" spans="1:18" x14ac:dyDescent="0.2">
      <c r="A70" t="s">
        <v>402</v>
      </c>
      <c r="B70" t="s">
        <v>398</v>
      </c>
      <c r="C70" t="s">
        <v>399</v>
      </c>
      <c r="D70">
        <v>48</v>
      </c>
      <c r="E70" t="s">
        <v>209</v>
      </c>
      <c r="F70" t="s">
        <v>210</v>
      </c>
      <c r="G70" t="s">
        <v>32</v>
      </c>
      <c r="H70" t="s">
        <v>297</v>
      </c>
      <c r="I70" t="s">
        <v>212</v>
      </c>
      <c r="J70" t="s">
        <v>217</v>
      </c>
      <c r="K70" t="s">
        <v>218</v>
      </c>
      <c r="L70">
        <v>16392</v>
      </c>
      <c r="M70">
        <v>341.5</v>
      </c>
      <c r="N70">
        <v>453</v>
      </c>
      <c r="O70">
        <v>9.4</v>
      </c>
      <c r="P70">
        <v>0</v>
      </c>
      <c r="Q70">
        <v>0</v>
      </c>
      <c r="R70" t="s">
        <v>403</v>
      </c>
    </row>
    <row r="71" spans="1:18" x14ac:dyDescent="0.2">
      <c r="A71" t="s">
        <v>404</v>
      </c>
      <c r="B71" t="s">
        <v>398</v>
      </c>
      <c r="C71" t="s">
        <v>399</v>
      </c>
      <c r="D71">
        <v>48</v>
      </c>
      <c r="E71" t="s">
        <v>209</v>
      </c>
      <c r="F71" t="s">
        <v>210</v>
      </c>
      <c r="G71" t="s">
        <v>32</v>
      </c>
      <c r="H71" t="s">
        <v>297</v>
      </c>
      <c r="I71" t="s">
        <v>212</v>
      </c>
      <c r="J71" t="s">
        <v>253</v>
      </c>
      <c r="K71" t="s">
        <v>239</v>
      </c>
      <c r="L71">
        <v>14906</v>
      </c>
      <c r="M71">
        <v>310.5</v>
      </c>
      <c r="N71">
        <v>484</v>
      </c>
      <c r="O71">
        <v>10.1</v>
      </c>
      <c r="P71">
        <v>0</v>
      </c>
      <c r="Q71">
        <v>0</v>
      </c>
      <c r="R71" t="s">
        <v>405</v>
      </c>
    </row>
    <row r="72" spans="1:18" x14ac:dyDescent="0.2">
      <c r="A72" t="s">
        <v>406</v>
      </c>
      <c r="B72" t="s">
        <v>398</v>
      </c>
      <c r="C72" t="s">
        <v>399</v>
      </c>
      <c r="D72">
        <v>48</v>
      </c>
      <c r="E72" t="s">
        <v>209</v>
      </c>
      <c r="F72" t="s">
        <v>210</v>
      </c>
      <c r="G72" t="s">
        <v>32</v>
      </c>
      <c r="H72" t="s">
        <v>297</v>
      </c>
      <c r="I72" t="s">
        <v>212</v>
      </c>
      <c r="J72" t="s">
        <v>303</v>
      </c>
      <c r="K72" t="s">
        <v>214</v>
      </c>
      <c r="L72">
        <v>16613</v>
      </c>
      <c r="M72">
        <v>346.1</v>
      </c>
      <c r="N72">
        <v>562</v>
      </c>
      <c r="O72">
        <v>11.7</v>
      </c>
      <c r="P72">
        <v>0</v>
      </c>
      <c r="Q72">
        <v>0</v>
      </c>
      <c r="R72" t="s">
        <v>346</v>
      </c>
    </row>
    <row r="73" spans="1:18" x14ac:dyDescent="0.2">
      <c r="A73" t="s">
        <v>407</v>
      </c>
      <c r="B73" t="s">
        <v>407</v>
      </c>
      <c r="C73" t="s">
        <v>399</v>
      </c>
      <c r="D73">
        <v>35</v>
      </c>
      <c r="E73" t="s">
        <v>209</v>
      </c>
      <c r="F73" t="s">
        <v>210</v>
      </c>
      <c r="G73" t="s">
        <v>271</v>
      </c>
      <c r="H73" t="s">
        <v>272</v>
      </c>
      <c r="I73" t="s">
        <v>273</v>
      </c>
      <c r="J73" t="s">
        <v>292</v>
      </c>
      <c r="K73" t="s">
        <v>408</v>
      </c>
      <c r="L73">
        <v>88</v>
      </c>
      <c r="M73">
        <v>2.5</v>
      </c>
      <c r="N73">
        <v>12</v>
      </c>
      <c r="O73">
        <v>0.3</v>
      </c>
      <c r="P73">
        <v>0</v>
      </c>
      <c r="Q73">
        <v>0</v>
      </c>
      <c r="R73" t="s">
        <v>409</v>
      </c>
    </row>
    <row r="74" spans="1:18" x14ac:dyDescent="0.2">
      <c r="A74" t="s">
        <v>410</v>
      </c>
      <c r="B74" t="s">
        <v>410</v>
      </c>
      <c r="C74" t="s">
        <v>399</v>
      </c>
      <c r="D74">
        <v>49</v>
      </c>
      <c r="E74" t="s">
        <v>209</v>
      </c>
      <c r="F74" t="s">
        <v>210</v>
      </c>
      <c r="G74" t="s">
        <v>271</v>
      </c>
      <c r="H74" t="s">
        <v>272</v>
      </c>
      <c r="I74" t="s">
        <v>273</v>
      </c>
      <c r="J74" t="s">
        <v>315</v>
      </c>
      <c r="K74" t="s">
        <v>411</v>
      </c>
      <c r="L74">
        <v>444</v>
      </c>
      <c r="M74">
        <v>9.1</v>
      </c>
      <c r="N74">
        <v>14</v>
      </c>
      <c r="O74">
        <v>0.3</v>
      </c>
      <c r="P74">
        <v>0</v>
      </c>
      <c r="Q74">
        <v>0</v>
      </c>
      <c r="R74" t="s">
        <v>412</v>
      </c>
    </row>
    <row r="75" spans="1:18" x14ac:dyDescent="0.2">
      <c r="A75" t="s">
        <v>413</v>
      </c>
      <c r="B75" t="s">
        <v>414</v>
      </c>
      <c r="C75" t="s">
        <v>415</v>
      </c>
      <c r="D75">
        <v>72</v>
      </c>
      <c r="E75" t="s">
        <v>290</v>
      </c>
      <c r="F75" t="s">
        <v>210</v>
      </c>
      <c r="G75" t="s">
        <v>32</v>
      </c>
      <c r="H75" t="s">
        <v>297</v>
      </c>
      <c r="I75" t="s">
        <v>212</v>
      </c>
      <c r="J75" t="s">
        <v>213</v>
      </c>
      <c r="K75" t="s">
        <v>239</v>
      </c>
      <c r="L75">
        <v>23895</v>
      </c>
      <c r="M75">
        <v>331.9</v>
      </c>
      <c r="N75">
        <v>958</v>
      </c>
      <c r="O75">
        <v>13.3</v>
      </c>
      <c r="P75">
        <v>0</v>
      </c>
      <c r="Q75">
        <v>0</v>
      </c>
      <c r="R75" t="s">
        <v>416</v>
      </c>
    </row>
    <row r="76" spans="1:18" x14ac:dyDescent="0.2">
      <c r="A76" t="s">
        <v>417</v>
      </c>
      <c r="B76" t="s">
        <v>414</v>
      </c>
      <c r="C76" t="s">
        <v>415</v>
      </c>
      <c r="D76">
        <v>72</v>
      </c>
      <c r="E76" t="s">
        <v>290</v>
      </c>
      <c r="F76" t="s">
        <v>210</v>
      </c>
      <c r="G76" t="s">
        <v>32</v>
      </c>
      <c r="H76" t="s">
        <v>297</v>
      </c>
      <c r="I76" t="s">
        <v>212</v>
      </c>
      <c r="J76" t="s">
        <v>418</v>
      </c>
      <c r="K76" t="s">
        <v>247</v>
      </c>
      <c r="L76">
        <v>20351</v>
      </c>
      <c r="M76">
        <v>282.7</v>
      </c>
      <c r="N76">
        <v>826</v>
      </c>
      <c r="O76">
        <v>11.5</v>
      </c>
      <c r="P76">
        <v>0</v>
      </c>
      <c r="Q76">
        <v>0</v>
      </c>
      <c r="R76" t="s">
        <v>419</v>
      </c>
    </row>
    <row r="77" spans="1:18" x14ac:dyDescent="0.2">
      <c r="A77" t="s">
        <v>420</v>
      </c>
      <c r="B77" t="s">
        <v>414</v>
      </c>
      <c r="C77" t="s">
        <v>415</v>
      </c>
      <c r="D77">
        <v>72</v>
      </c>
      <c r="E77" t="s">
        <v>290</v>
      </c>
      <c r="F77" t="s">
        <v>210</v>
      </c>
      <c r="G77" t="s">
        <v>32</v>
      </c>
      <c r="H77" t="s">
        <v>297</v>
      </c>
      <c r="I77" t="s">
        <v>212</v>
      </c>
      <c r="J77" t="s">
        <v>421</v>
      </c>
      <c r="K77" t="s">
        <v>214</v>
      </c>
      <c r="L77">
        <v>19862</v>
      </c>
      <c r="M77">
        <v>275.89999999999998</v>
      </c>
      <c r="N77">
        <v>776</v>
      </c>
      <c r="O77">
        <v>10.8</v>
      </c>
      <c r="P77">
        <v>0</v>
      </c>
      <c r="Q77">
        <v>0</v>
      </c>
      <c r="R77" t="s">
        <v>422</v>
      </c>
    </row>
    <row r="78" spans="1:18" x14ac:dyDescent="0.2">
      <c r="A78" t="s">
        <v>423</v>
      </c>
      <c r="B78" t="s">
        <v>414</v>
      </c>
      <c r="C78" t="s">
        <v>415</v>
      </c>
      <c r="D78">
        <v>72</v>
      </c>
      <c r="E78" t="s">
        <v>290</v>
      </c>
      <c r="F78" t="s">
        <v>210</v>
      </c>
      <c r="G78" t="s">
        <v>32</v>
      </c>
      <c r="H78" t="s">
        <v>297</v>
      </c>
      <c r="I78" t="s">
        <v>212</v>
      </c>
      <c r="J78" t="s">
        <v>234</v>
      </c>
      <c r="K78" t="s">
        <v>235</v>
      </c>
      <c r="L78">
        <v>25384</v>
      </c>
      <c r="M78">
        <v>352.6</v>
      </c>
      <c r="N78">
        <v>902</v>
      </c>
      <c r="O78">
        <v>12.5</v>
      </c>
      <c r="P78">
        <v>1</v>
      </c>
      <c r="Q78">
        <v>0</v>
      </c>
      <c r="R78" t="s">
        <v>424</v>
      </c>
    </row>
    <row r="79" spans="1:18" x14ac:dyDescent="0.2">
      <c r="A79" t="s">
        <v>425</v>
      </c>
      <c r="B79" t="s">
        <v>414</v>
      </c>
      <c r="C79" t="s">
        <v>415</v>
      </c>
      <c r="D79">
        <v>72</v>
      </c>
      <c r="E79" t="s">
        <v>290</v>
      </c>
      <c r="F79" t="s">
        <v>210</v>
      </c>
      <c r="G79" t="s">
        <v>32</v>
      </c>
      <c r="H79" t="s">
        <v>297</v>
      </c>
      <c r="I79" t="s">
        <v>212</v>
      </c>
      <c r="J79" t="s">
        <v>213</v>
      </c>
      <c r="K79" t="s">
        <v>243</v>
      </c>
      <c r="L79">
        <v>30337</v>
      </c>
      <c r="M79">
        <v>421.3</v>
      </c>
      <c r="N79">
        <v>1088</v>
      </c>
      <c r="O79">
        <v>15.1</v>
      </c>
      <c r="P79">
        <v>1</v>
      </c>
      <c r="Q79">
        <v>0</v>
      </c>
      <c r="R79" t="s">
        <v>426</v>
      </c>
    </row>
    <row r="80" spans="1:18" x14ac:dyDescent="0.2">
      <c r="A80" t="s">
        <v>427</v>
      </c>
      <c r="B80" t="s">
        <v>414</v>
      </c>
      <c r="C80" t="s">
        <v>415</v>
      </c>
      <c r="D80">
        <v>72</v>
      </c>
      <c r="E80" t="s">
        <v>290</v>
      </c>
      <c r="F80" t="s">
        <v>210</v>
      </c>
      <c r="G80" t="s">
        <v>32</v>
      </c>
      <c r="H80" t="s">
        <v>297</v>
      </c>
      <c r="I80" t="s">
        <v>212</v>
      </c>
      <c r="J80" t="s">
        <v>303</v>
      </c>
      <c r="K80" t="s">
        <v>239</v>
      </c>
      <c r="L80">
        <v>22175</v>
      </c>
      <c r="M80">
        <v>308</v>
      </c>
      <c r="N80">
        <v>921</v>
      </c>
      <c r="O80">
        <v>12.8</v>
      </c>
      <c r="P80">
        <v>0</v>
      </c>
      <c r="Q80">
        <v>0</v>
      </c>
      <c r="R80" t="s">
        <v>428</v>
      </c>
    </row>
    <row r="81" spans="1:18" x14ac:dyDescent="0.2">
      <c r="A81" t="s">
        <v>429</v>
      </c>
      <c r="B81" t="s">
        <v>414</v>
      </c>
      <c r="C81" t="s">
        <v>415</v>
      </c>
      <c r="D81">
        <v>72</v>
      </c>
      <c r="E81" t="s">
        <v>290</v>
      </c>
      <c r="F81" t="s">
        <v>210</v>
      </c>
      <c r="G81" t="s">
        <v>32</v>
      </c>
      <c r="H81" t="s">
        <v>297</v>
      </c>
      <c r="I81" t="s">
        <v>212</v>
      </c>
      <c r="J81" t="s">
        <v>366</v>
      </c>
      <c r="K81" t="s">
        <v>430</v>
      </c>
      <c r="L81">
        <v>21215</v>
      </c>
      <c r="M81">
        <v>294.7</v>
      </c>
      <c r="N81">
        <v>851</v>
      </c>
      <c r="O81">
        <v>11.8</v>
      </c>
      <c r="P81">
        <v>0</v>
      </c>
      <c r="Q81">
        <v>0</v>
      </c>
      <c r="R81" t="s">
        <v>431</v>
      </c>
    </row>
    <row r="82" spans="1:18" x14ac:dyDescent="0.2">
      <c r="A82" t="s">
        <v>432</v>
      </c>
      <c r="B82" t="s">
        <v>414</v>
      </c>
      <c r="C82" t="s">
        <v>415</v>
      </c>
      <c r="D82">
        <v>72</v>
      </c>
      <c r="E82" t="s">
        <v>290</v>
      </c>
      <c r="F82" t="s">
        <v>210</v>
      </c>
      <c r="G82" t="s">
        <v>32</v>
      </c>
      <c r="H82" t="s">
        <v>297</v>
      </c>
      <c r="I82" t="s">
        <v>212</v>
      </c>
      <c r="J82" t="s">
        <v>246</v>
      </c>
      <c r="K82" t="s">
        <v>218</v>
      </c>
      <c r="L82">
        <v>19728</v>
      </c>
      <c r="M82">
        <v>274</v>
      </c>
      <c r="N82">
        <v>879</v>
      </c>
      <c r="O82">
        <v>12.2</v>
      </c>
      <c r="P82">
        <v>2</v>
      </c>
      <c r="Q82">
        <v>0</v>
      </c>
      <c r="R82" t="s">
        <v>219</v>
      </c>
    </row>
    <row r="83" spans="1:18" x14ac:dyDescent="0.2">
      <c r="A83" t="s">
        <v>433</v>
      </c>
      <c r="B83" t="s">
        <v>433</v>
      </c>
      <c r="C83" t="s">
        <v>415</v>
      </c>
      <c r="D83">
        <v>67</v>
      </c>
      <c r="E83" t="s">
        <v>290</v>
      </c>
      <c r="F83" t="s">
        <v>210</v>
      </c>
      <c r="G83" t="s">
        <v>271</v>
      </c>
      <c r="H83" t="s">
        <v>272</v>
      </c>
      <c r="I83" t="s">
        <v>273</v>
      </c>
      <c r="J83" t="s">
        <v>434</v>
      </c>
      <c r="K83" t="s">
        <v>435</v>
      </c>
      <c r="L83">
        <v>402</v>
      </c>
      <c r="M83">
        <v>6</v>
      </c>
      <c r="N83">
        <v>33</v>
      </c>
      <c r="O83">
        <v>0.5</v>
      </c>
      <c r="P83">
        <v>0</v>
      </c>
      <c r="Q83">
        <v>0</v>
      </c>
      <c r="R83" t="s">
        <v>436</v>
      </c>
    </row>
    <row r="84" spans="1:18" x14ac:dyDescent="0.2">
      <c r="A84" t="s">
        <v>437</v>
      </c>
      <c r="B84" t="s">
        <v>437</v>
      </c>
      <c r="C84" t="s">
        <v>415</v>
      </c>
      <c r="D84">
        <v>70</v>
      </c>
      <c r="E84" t="s">
        <v>290</v>
      </c>
      <c r="F84" t="s">
        <v>210</v>
      </c>
      <c r="G84" t="s">
        <v>271</v>
      </c>
      <c r="H84" t="s">
        <v>272</v>
      </c>
      <c r="I84" t="s">
        <v>273</v>
      </c>
      <c r="J84" t="s">
        <v>242</v>
      </c>
      <c r="K84" t="s">
        <v>376</v>
      </c>
      <c r="L84">
        <v>796</v>
      </c>
      <c r="M84">
        <v>11.4</v>
      </c>
      <c r="N84">
        <v>59</v>
      </c>
      <c r="O84">
        <v>0.8</v>
      </c>
      <c r="P84">
        <v>0</v>
      </c>
      <c r="Q84">
        <v>0</v>
      </c>
      <c r="R84" t="s">
        <v>229</v>
      </c>
    </row>
    <row r="85" spans="1:18" x14ac:dyDescent="0.2">
      <c r="A85" t="s">
        <v>438</v>
      </c>
      <c r="B85" t="s">
        <v>439</v>
      </c>
      <c r="C85" t="s">
        <v>440</v>
      </c>
      <c r="D85">
        <v>38</v>
      </c>
      <c r="E85" t="s">
        <v>209</v>
      </c>
      <c r="F85" t="s">
        <v>441</v>
      </c>
      <c r="G85" t="s">
        <v>32</v>
      </c>
      <c r="H85" t="s">
        <v>297</v>
      </c>
      <c r="I85" t="s">
        <v>212</v>
      </c>
      <c r="J85" t="s">
        <v>442</v>
      </c>
      <c r="K85" t="s">
        <v>239</v>
      </c>
      <c r="L85">
        <v>2569</v>
      </c>
      <c r="M85">
        <v>67.599999999999994</v>
      </c>
      <c r="N85">
        <v>695</v>
      </c>
      <c r="O85">
        <v>18.3</v>
      </c>
      <c r="P85">
        <v>0</v>
      </c>
      <c r="Q85">
        <v>0</v>
      </c>
      <c r="R85" t="s">
        <v>443</v>
      </c>
    </row>
    <row r="86" spans="1:18" x14ac:dyDescent="0.2">
      <c r="A86" t="s">
        <v>444</v>
      </c>
      <c r="B86" t="s">
        <v>439</v>
      </c>
      <c r="C86" t="s">
        <v>440</v>
      </c>
      <c r="D86">
        <v>38</v>
      </c>
      <c r="E86" t="s">
        <v>209</v>
      </c>
      <c r="F86" t="s">
        <v>441</v>
      </c>
      <c r="G86" t="s">
        <v>32</v>
      </c>
      <c r="H86" t="s">
        <v>297</v>
      </c>
      <c r="I86" t="s">
        <v>212</v>
      </c>
      <c r="J86" t="s">
        <v>445</v>
      </c>
      <c r="K86" t="s">
        <v>306</v>
      </c>
      <c r="L86">
        <v>2336</v>
      </c>
      <c r="M86">
        <v>61.5</v>
      </c>
      <c r="N86">
        <v>633</v>
      </c>
      <c r="O86">
        <v>16.7</v>
      </c>
      <c r="P86">
        <v>0</v>
      </c>
      <c r="Q86">
        <v>0</v>
      </c>
      <c r="R86" t="s">
        <v>446</v>
      </c>
    </row>
    <row r="87" spans="1:18" x14ac:dyDescent="0.2">
      <c r="A87" t="s">
        <v>447</v>
      </c>
      <c r="B87" t="s">
        <v>439</v>
      </c>
      <c r="C87" t="s">
        <v>440</v>
      </c>
      <c r="D87">
        <v>38</v>
      </c>
      <c r="E87" t="s">
        <v>209</v>
      </c>
      <c r="F87" t="s">
        <v>441</v>
      </c>
      <c r="G87" t="s">
        <v>32</v>
      </c>
      <c r="H87" t="s">
        <v>297</v>
      </c>
      <c r="I87" t="s">
        <v>212</v>
      </c>
      <c r="J87" t="s">
        <v>221</v>
      </c>
      <c r="K87" t="s">
        <v>386</v>
      </c>
      <c r="L87">
        <v>2950</v>
      </c>
      <c r="M87">
        <v>77.599999999999994</v>
      </c>
      <c r="N87">
        <v>749</v>
      </c>
      <c r="O87">
        <v>19.7</v>
      </c>
      <c r="P87">
        <v>0</v>
      </c>
      <c r="Q87">
        <v>0</v>
      </c>
      <c r="R87" t="s">
        <v>412</v>
      </c>
    </row>
    <row r="88" spans="1:18" x14ac:dyDescent="0.2">
      <c r="A88" t="s">
        <v>448</v>
      </c>
      <c r="B88" t="s">
        <v>439</v>
      </c>
      <c r="C88" t="s">
        <v>440</v>
      </c>
      <c r="D88">
        <v>38</v>
      </c>
      <c r="E88" t="s">
        <v>209</v>
      </c>
      <c r="F88" t="s">
        <v>441</v>
      </c>
      <c r="G88" t="s">
        <v>32</v>
      </c>
      <c r="H88" t="s">
        <v>297</v>
      </c>
      <c r="I88" t="s">
        <v>212</v>
      </c>
      <c r="J88" t="s">
        <v>221</v>
      </c>
      <c r="K88" t="s">
        <v>235</v>
      </c>
      <c r="L88">
        <v>2581</v>
      </c>
      <c r="M88">
        <v>67.900000000000006</v>
      </c>
      <c r="N88">
        <v>583</v>
      </c>
      <c r="O88">
        <v>15.3</v>
      </c>
      <c r="P88">
        <v>0</v>
      </c>
      <c r="Q88">
        <v>0</v>
      </c>
      <c r="R88" t="s">
        <v>449</v>
      </c>
    </row>
    <row r="89" spans="1:18" x14ac:dyDescent="0.2">
      <c r="A89" t="s">
        <v>450</v>
      </c>
      <c r="B89" t="s">
        <v>439</v>
      </c>
      <c r="C89" t="s">
        <v>440</v>
      </c>
      <c r="D89">
        <v>38</v>
      </c>
      <c r="E89" t="s">
        <v>209</v>
      </c>
      <c r="F89" t="s">
        <v>441</v>
      </c>
      <c r="G89" t="s">
        <v>32</v>
      </c>
      <c r="H89" t="s">
        <v>297</v>
      </c>
      <c r="I89" t="s">
        <v>212</v>
      </c>
      <c r="J89" t="s">
        <v>445</v>
      </c>
      <c r="K89" t="s">
        <v>239</v>
      </c>
      <c r="L89">
        <v>3153</v>
      </c>
      <c r="M89">
        <v>83</v>
      </c>
      <c r="N89">
        <v>910</v>
      </c>
      <c r="O89">
        <v>23.9</v>
      </c>
      <c r="P89">
        <v>0</v>
      </c>
      <c r="Q89">
        <v>0</v>
      </c>
      <c r="R89" t="s">
        <v>412</v>
      </c>
    </row>
    <row r="90" spans="1:18" x14ac:dyDescent="0.2">
      <c r="A90" t="s">
        <v>451</v>
      </c>
      <c r="B90" t="s">
        <v>439</v>
      </c>
      <c r="C90" t="s">
        <v>440</v>
      </c>
      <c r="D90">
        <v>38</v>
      </c>
      <c r="E90" t="s">
        <v>209</v>
      </c>
      <c r="F90" t="s">
        <v>441</v>
      </c>
      <c r="G90" t="s">
        <v>32</v>
      </c>
      <c r="H90" t="s">
        <v>297</v>
      </c>
      <c r="I90" t="s">
        <v>212</v>
      </c>
      <c r="J90" t="s">
        <v>217</v>
      </c>
      <c r="K90" t="s">
        <v>247</v>
      </c>
      <c r="L90">
        <v>2052</v>
      </c>
      <c r="M90">
        <v>54</v>
      </c>
      <c r="N90">
        <v>498</v>
      </c>
      <c r="O90">
        <v>13.1</v>
      </c>
      <c r="P90">
        <v>0</v>
      </c>
      <c r="Q90">
        <v>0</v>
      </c>
      <c r="R90" t="s">
        <v>452</v>
      </c>
    </row>
    <row r="91" spans="1:18" x14ac:dyDescent="0.2">
      <c r="A91" t="s">
        <v>453</v>
      </c>
      <c r="B91" t="s">
        <v>439</v>
      </c>
      <c r="C91" t="s">
        <v>440</v>
      </c>
      <c r="D91">
        <v>38</v>
      </c>
      <c r="E91" t="s">
        <v>209</v>
      </c>
      <c r="F91" t="s">
        <v>441</v>
      </c>
      <c r="G91" t="s">
        <v>32</v>
      </c>
      <c r="H91" t="s">
        <v>297</v>
      </c>
      <c r="I91" t="s">
        <v>212</v>
      </c>
      <c r="J91" t="s">
        <v>253</v>
      </c>
      <c r="K91" t="s">
        <v>239</v>
      </c>
      <c r="L91">
        <v>2230</v>
      </c>
      <c r="M91">
        <v>58.7</v>
      </c>
      <c r="N91">
        <v>532</v>
      </c>
      <c r="O91">
        <v>14</v>
      </c>
      <c r="P91">
        <v>0</v>
      </c>
      <c r="Q91">
        <v>0</v>
      </c>
      <c r="R91" t="s">
        <v>454</v>
      </c>
    </row>
    <row r="92" spans="1:18" x14ac:dyDescent="0.2">
      <c r="A92" t="s">
        <v>455</v>
      </c>
      <c r="B92" t="s">
        <v>439</v>
      </c>
      <c r="C92" t="s">
        <v>440</v>
      </c>
      <c r="D92">
        <v>38</v>
      </c>
      <c r="E92" t="s">
        <v>209</v>
      </c>
      <c r="F92" t="s">
        <v>441</v>
      </c>
      <c r="G92" t="s">
        <v>32</v>
      </c>
      <c r="H92" t="s">
        <v>297</v>
      </c>
      <c r="I92" t="s">
        <v>212</v>
      </c>
      <c r="J92" t="s">
        <v>234</v>
      </c>
      <c r="K92" t="s">
        <v>247</v>
      </c>
      <c r="L92">
        <v>2445</v>
      </c>
      <c r="M92">
        <v>64.3</v>
      </c>
      <c r="N92">
        <v>679</v>
      </c>
      <c r="O92">
        <v>17.899999999999999</v>
      </c>
      <c r="P92">
        <v>0</v>
      </c>
      <c r="Q92">
        <v>0</v>
      </c>
      <c r="R92" t="s">
        <v>456</v>
      </c>
    </row>
    <row r="93" spans="1:18" x14ac:dyDescent="0.2">
      <c r="A93" t="s">
        <v>457</v>
      </c>
      <c r="B93" t="s">
        <v>457</v>
      </c>
      <c r="C93" t="s">
        <v>440</v>
      </c>
      <c r="D93">
        <v>28</v>
      </c>
      <c r="E93" t="s">
        <v>209</v>
      </c>
      <c r="F93" t="s">
        <v>441</v>
      </c>
      <c r="G93" t="s">
        <v>271</v>
      </c>
      <c r="H93" t="s">
        <v>272</v>
      </c>
      <c r="I93" t="s">
        <v>273</v>
      </c>
      <c r="J93" t="s">
        <v>303</v>
      </c>
      <c r="K93" t="s">
        <v>458</v>
      </c>
      <c r="L93">
        <v>27</v>
      </c>
      <c r="M93">
        <v>1</v>
      </c>
      <c r="N93">
        <v>23</v>
      </c>
      <c r="O93">
        <v>0.8</v>
      </c>
      <c r="P93">
        <v>0</v>
      </c>
      <c r="Q93">
        <v>0</v>
      </c>
      <c r="R93" t="s">
        <v>459</v>
      </c>
    </row>
    <row r="94" spans="1:18" x14ac:dyDescent="0.2">
      <c r="A94" t="s">
        <v>460</v>
      </c>
      <c r="B94" t="s">
        <v>461</v>
      </c>
      <c r="C94" t="s">
        <v>462</v>
      </c>
      <c r="D94">
        <v>60</v>
      </c>
      <c r="E94" t="s">
        <v>290</v>
      </c>
      <c r="F94" t="s">
        <v>210</v>
      </c>
      <c r="G94" t="s">
        <v>32</v>
      </c>
      <c r="H94" t="s">
        <v>381</v>
      </c>
      <c r="I94" t="s">
        <v>212</v>
      </c>
      <c r="J94" t="s">
        <v>418</v>
      </c>
      <c r="K94" t="s">
        <v>214</v>
      </c>
      <c r="L94">
        <v>36755</v>
      </c>
      <c r="M94">
        <v>612.6</v>
      </c>
      <c r="N94">
        <v>1513</v>
      </c>
      <c r="O94">
        <v>25.2</v>
      </c>
      <c r="P94">
        <v>4</v>
      </c>
      <c r="Q94">
        <v>0</v>
      </c>
      <c r="R94" t="s">
        <v>350</v>
      </c>
    </row>
    <row r="95" spans="1:18" x14ac:dyDescent="0.2">
      <c r="A95" t="s">
        <v>463</v>
      </c>
      <c r="B95" t="s">
        <v>461</v>
      </c>
      <c r="C95" t="s">
        <v>462</v>
      </c>
      <c r="D95">
        <v>60</v>
      </c>
      <c r="E95" t="s">
        <v>290</v>
      </c>
      <c r="F95" t="s">
        <v>210</v>
      </c>
      <c r="G95" t="s">
        <v>32</v>
      </c>
      <c r="H95" t="s">
        <v>381</v>
      </c>
      <c r="I95" t="s">
        <v>212</v>
      </c>
      <c r="J95" t="s">
        <v>359</v>
      </c>
      <c r="K95" t="s">
        <v>239</v>
      </c>
      <c r="L95">
        <v>25882</v>
      </c>
      <c r="M95">
        <v>431.4</v>
      </c>
      <c r="N95">
        <v>1203</v>
      </c>
      <c r="O95">
        <v>20.100000000000001</v>
      </c>
      <c r="P95">
        <v>0</v>
      </c>
      <c r="Q95">
        <v>0</v>
      </c>
      <c r="R95" t="s">
        <v>464</v>
      </c>
    </row>
    <row r="96" spans="1:18" x14ac:dyDescent="0.2">
      <c r="A96" t="s">
        <v>465</v>
      </c>
      <c r="B96" t="s">
        <v>461</v>
      </c>
      <c r="C96" t="s">
        <v>462</v>
      </c>
      <c r="D96">
        <v>60</v>
      </c>
      <c r="E96" t="s">
        <v>290</v>
      </c>
      <c r="F96" t="s">
        <v>210</v>
      </c>
      <c r="G96" t="s">
        <v>32</v>
      </c>
      <c r="H96" t="s">
        <v>381</v>
      </c>
      <c r="I96" t="s">
        <v>212</v>
      </c>
      <c r="J96" t="s">
        <v>224</v>
      </c>
      <c r="K96" t="s">
        <v>239</v>
      </c>
      <c r="L96">
        <v>26112</v>
      </c>
      <c r="M96">
        <v>435.2</v>
      </c>
      <c r="N96">
        <v>1245</v>
      </c>
      <c r="O96">
        <v>20.8</v>
      </c>
      <c r="P96">
        <v>0</v>
      </c>
      <c r="Q96">
        <v>0</v>
      </c>
      <c r="R96" t="s">
        <v>466</v>
      </c>
    </row>
    <row r="97" spans="1:18" x14ac:dyDescent="0.2">
      <c r="A97" t="s">
        <v>467</v>
      </c>
      <c r="B97" t="s">
        <v>461</v>
      </c>
      <c r="C97" t="s">
        <v>462</v>
      </c>
      <c r="D97">
        <v>60</v>
      </c>
      <c r="E97" t="s">
        <v>290</v>
      </c>
      <c r="F97" t="s">
        <v>210</v>
      </c>
      <c r="G97" t="s">
        <v>32</v>
      </c>
      <c r="H97" t="s">
        <v>381</v>
      </c>
      <c r="I97" t="s">
        <v>212</v>
      </c>
      <c r="J97" t="s">
        <v>250</v>
      </c>
      <c r="K97" t="s">
        <v>247</v>
      </c>
      <c r="L97">
        <v>19135</v>
      </c>
      <c r="M97">
        <v>318.89999999999998</v>
      </c>
      <c r="N97">
        <v>888</v>
      </c>
      <c r="O97">
        <v>14.8</v>
      </c>
      <c r="P97">
        <v>0</v>
      </c>
      <c r="Q97">
        <v>1</v>
      </c>
      <c r="R97" t="s">
        <v>232</v>
      </c>
    </row>
    <row r="98" spans="1:18" x14ac:dyDescent="0.2">
      <c r="A98" t="s">
        <v>468</v>
      </c>
      <c r="B98" t="s">
        <v>469</v>
      </c>
      <c r="C98" t="s">
        <v>462</v>
      </c>
      <c r="D98">
        <v>60</v>
      </c>
      <c r="E98" t="s">
        <v>290</v>
      </c>
      <c r="F98" t="s">
        <v>210</v>
      </c>
      <c r="G98" t="s">
        <v>16</v>
      </c>
      <c r="H98" t="s">
        <v>381</v>
      </c>
      <c r="I98" t="s">
        <v>212</v>
      </c>
      <c r="J98" t="s">
        <v>242</v>
      </c>
      <c r="K98" t="s">
        <v>214</v>
      </c>
      <c r="L98">
        <v>21267</v>
      </c>
      <c r="M98">
        <v>354.4</v>
      </c>
      <c r="N98">
        <v>1081</v>
      </c>
      <c r="O98">
        <v>18</v>
      </c>
      <c r="P98">
        <v>0</v>
      </c>
      <c r="Q98">
        <v>0</v>
      </c>
      <c r="R98" t="s">
        <v>470</v>
      </c>
    </row>
    <row r="99" spans="1:18" x14ac:dyDescent="0.2">
      <c r="A99" t="s">
        <v>471</v>
      </c>
      <c r="B99" t="s">
        <v>469</v>
      </c>
      <c r="C99" t="s">
        <v>462</v>
      </c>
      <c r="D99">
        <v>60</v>
      </c>
      <c r="E99" t="s">
        <v>290</v>
      </c>
      <c r="F99" t="s">
        <v>210</v>
      </c>
      <c r="G99" t="s">
        <v>16</v>
      </c>
      <c r="H99" t="s">
        <v>381</v>
      </c>
      <c r="I99" t="s">
        <v>212</v>
      </c>
      <c r="J99" t="s">
        <v>213</v>
      </c>
      <c r="K99" t="s">
        <v>214</v>
      </c>
      <c r="L99">
        <v>21306</v>
      </c>
      <c r="M99">
        <v>355.1</v>
      </c>
      <c r="N99">
        <v>1049</v>
      </c>
      <c r="O99">
        <v>17.5</v>
      </c>
      <c r="P99">
        <v>0</v>
      </c>
      <c r="Q99">
        <v>0</v>
      </c>
      <c r="R99" t="s">
        <v>472</v>
      </c>
    </row>
    <row r="100" spans="1:18" x14ac:dyDescent="0.2">
      <c r="A100" t="s">
        <v>473</v>
      </c>
      <c r="B100" t="s">
        <v>469</v>
      </c>
      <c r="C100" t="s">
        <v>462</v>
      </c>
      <c r="D100">
        <v>60</v>
      </c>
      <c r="E100" t="s">
        <v>290</v>
      </c>
      <c r="F100" t="s">
        <v>210</v>
      </c>
      <c r="G100" t="s">
        <v>16</v>
      </c>
      <c r="H100" t="s">
        <v>381</v>
      </c>
      <c r="I100" t="s">
        <v>212</v>
      </c>
      <c r="J100" t="s">
        <v>366</v>
      </c>
      <c r="K100" t="s">
        <v>214</v>
      </c>
      <c r="L100">
        <v>23895</v>
      </c>
      <c r="M100">
        <v>398.2</v>
      </c>
      <c r="N100">
        <v>1099</v>
      </c>
      <c r="O100">
        <v>18.3</v>
      </c>
      <c r="P100">
        <v>0</v>
      </c>
      <c r="Q100">
        <v>0</v>
      </c>
      <c r="R100" t="s">
        <v>472</v>
      </c>
    </row>
    <row r="101" spans="1:18" x14ac:dyDescent="0.2">
      <c r="A101" t="s">
        <v>474</v>
      </c>
      <c r="B101" t="s">
        <v>469</v>
      </c>
      <c r="C101" t="s">
        <v>462</v>
      </c>
      <c r="D101">
        <v>60</v>
      </c>
      <c r="E101" t="s">
        <v>290</v>
      </c>
      <c r="F101" t="s">
        <v>210</v>
      </c>
      <c r="G101" t="s">
        <v>16</v>
      </c>
      <c r="H101" t="s">
        <v>381</v>
      </c>
      <c r="I101" t="s">
        <v>212</v>
      </c>
      <c r="J101" t="s">
        <v>315</v>
      </c>
      <c r="K101" t="s">
        <v>239</v>
      </c>
      <c r="L101">
        <v>22278</v>
      </c>
      <c r="M101">
        <v>371.3</v>
      </c>
      <c r="N101">
        <v>1057</v>
      </c>
      <c r="O101">
        <v>17.600000000000001</v>
      </c>
      <c r="P101">
        <v>0</v>
      </c>
      <c r="Q101">
        <v>0</v>
      </c>
      <c r="R101" t="s">
        <v>475</v>
      </c>
    </row>
    <row r="102" spans="1:18" x14ac:dyDescent="0.2">
      <c r="A102" t="s">
        <v>476</v>
      </c>
      <c r="B102" t="s">
        <v>469</v>
      </c>
      <c r="C102" t="s">
        <v>462</v>
      </c>
      <c r="D102">
        <v>60</v>
      </c>
      <c r="E102" t="s">
        <v>290</v>
      </c>
      <c r="F102" t="s">
        <v>210</v>
      </c>
      <c r="G102" t="s">
        <v>16</v>
      </c>
      <c r="H102" t="s">
        <v>381</v>
      </c>
      <c r="I102" t="s">
        <v>212</v>
      </c>
      <c r="J102" t="s">
        <v>282</v>
      </c>
      <c r="K102" t="s">
        <v>386</v>
      </c>
      <c r="L102">
        <v>21532</v>
      </c>
      <c r="M102">
        <v>358.9</v>
      </c>
      <c r="N102">
        <v>1050</v>
      </c>
      <c r="O102">
        <v>17.5</v>
      </c>
      <c r="P102">
        <v>0</v>
      </c>
      <c r="Q102">
        <v>0</v>
      </c>
      <c r="R102" t="s">
        <v>472</v>
      </c>
    </row>
    <row r="103" spans="1:18" x14ac:dyDescent="0.2">
      <c r="A103" t="s">
        <v>477</v>
      </c>
      <c r="B103" t="s">
        <v>478</v>
      </c>
      <c r="C103" t="s">
        <v>462</v>
      </c>
      <c r="D103">
        <v>60</v>
      </c>
      <c r="E103" t="s">
        <v>290</v>
      </c>
      <c r="F103" t="s">
        <v>210</v>
      </c>
      <c r="G103" t="s">
        <v>479</v>
      </c>
      <c r="H103" t="s">
        <v>272</v>
      </c>
      <c r="I103" t="s">
        <v>212</v>
      </c>
      <c r="J103" t="s">
        <v>282</v>
      </c>
      <c r="K103" t="s">
        <v>247</v>
      </c>
      <c r="L103">
        <v>173428</v>
      </c>
      <c r="M103">
        <v>2890.5</v>
      </c>
      <c r="N103">
        <v>6896</v>
      </c>
      <c r="O103">
        <v>114.9</v>
      </c>
      <c r="P103">
        <v>94</v>
      </c>
      <c r="Q103">
        <v>10</v>
      </c>
      <c r="R103" t="s">
        <v>480</v>
      </c>
    </row>
    <row r="104" spans="1:18" x14ac:dyDescent="0.2">
      <c r="A104" t="s">
        <v>481</v>
      </c>
      <c r="B104" t="s">
        <v>478</v>
      </c>
      <c r="C104" t="s">
        <v>462</v>
      </c>
      <c r="D104">
        <v>60</v>
      </c>
      <c r="E104" t="s">
        <v>290</v>
      </c>
      <c r="F104" t="s">
        <v>210</v>
      </c>
      <c r="G104" t="s">
        <v>479</v>
      </c>
      <c r="H104" t="s">
        <v>272</v>
      </c>
      <c r="I104" t="s">
        <v>212</v>
      </c>
      <c r="J104" t="s">
        <v>303</v>
      </c>
      <c r="K104" t="s">
        <v>214</v>
      </c>
      <c r="L104">
        <v>172708</v>
      </c>
      <c r="M104">
        <v>2878.5</v>
      </c>
      <c r="N104">
        <v>7046</v>
      </c>
      <c r="O104">
        <v>117.4</v>
      </c>
      <c r="P104">
        <v>100</v>
      </c>
      <c r="Q104">
        <v>15</v>
      </c>
      <c r="R104" t="s">
        <v>482</v>
      </c>
    </row>
    <row r="105" spans="1:18" x14ac:dyDescent="0.2">
      <c r="A105" t="s">
        <v>483</v>
      </c>
      <c r="B105" t="s">
        <v>478</v>
      </c>
      <c r="C105" t="s">
        <v>462</v>
      </c>
      <c r="D105">
        <v>60</v>
      </c>
      <c r="E105" t="s">
        <v>290</v>
      </c>
      <c r="F105" t="s">
        <v>210</v>
      </c>
      <c r="G105" t="s">
        <v>479</v>
      </c>
      <c r="H105" t="s">
        <v>272</v>
      </c>
      <c r="I105" t="s">
        <v>212</v>
      </c>
      <c r="J105" t="s">
        <v>315</v>
      </c>
      <c r="K105" t="s">
        <v>231</v>
      </c>
      <c r="L105">
        <v>176904</v>
      </c>
      <c r="M105">
        <v>2948.4</v>
      </c>
      <c r="N105">
        <v>7166</v>
      </c>
      <c r="O105">
        <v>119.4</v>
      </c>
      <c r="P105">
        <v>104</v>
      </c>
      <c r="Q105">
        <v>11</v>
      </c>
      <c r="R105" t="s">
        <v>484</v>
      </c>
    </row>
    <row r="106" spans="1:18" x14ac:dyDescent="0.2">
      <c r="A106" t="s">
        <v>485</v>
      </c>
      <c r="B106" t="s">
        <v>478</v>
      </c>
      <c r="C106" t="s">
        <v>462</v>
      </c>
      <c r="D106">
        <v>60</v>
      </c>
      <c r="E106" t="s">
        <v>290</v>
      </c>
      <c r="F106" t="s">
        <v>210</v>
      </c>
      <c r="G106" t="s">
        <v>32</v>
      </c>
      <c r="H106" t="s">
        <v>297</v>
      </c>
      <c r="I106" t="s">
        <v>212</v>
      </c>
      <c r="J106" t="s">
        <v>213</v>
      </c>
      <c r="K106" t="s">
        <v>239</v>
      </c>
      <c r="L106">
        <v>21847</v>
      </c>
      <c r="M106">
        <v>364.1</v>
      </c>
      <c r="N106">
        <v>902</v>
      </c>
      <c r="O106">
        <v>15</v>
      </c>
      <c r="P106">
        <v>0</v>
      </c>
      <c r="Q106">
        <v>0</v>
      </c>
      <c r="R106" t="s">
        <v>236</v>
      </c>
    </row>
    <row r="107" spans="1:18" x14ac:dyDescent="0.2">
      <c r="A107" t="s">
        <v>486</v>
      </c>
      <c r="B107" t="s">
        <v>478</v>
      </c>
      <c r="C107" t="s">
        <v>462</v>
      </c>
      <c r="D107">
        <v>60</v>
      </c>
      <c r="E107" t="s">
        <v>290</v>
      </c>
      <c r="F107" t="s">
        <v>210</v>
      </c>
      <c r="G107" t="s">
        <v>32</v>
      </c>
      <c r="H107" t="s">
        <v>297</v>
      </c>
      <c r="I107" t="s">
        <v>212</v>
      </c>
      <c r="J107" t="s">
        <v>303</v>
      </c>
      <c r="K107" t="s">
        <v>306</v>
      </c>
      <c r="L107">
        <v>23737</v>
      </c>
      <c r="M107">
        <v>395.6</v>
      </c>
      <c r="N107">
        <v>1009</v>
      </c>
      <c r="O107">
        <v>16.8</v>
      </c>
      <c r="P107">
        <v>3</v>
      </c>
      <c r="Q107">
        <v>0</v>
      </c>
      <c r="R107" t="s">
        <v>487</v>
      </c>
    </row>
    <row r="108" spans="1:18" x14ac:dyDescent="0.2">
      <c r="A108" t="s">
        <v>488</v>
      </c>
      <c r="B108" t="s">
        <v>489</v>
      </c>
      <c r="C108" t="s">
        <v>462</v>
      </c>
      <c r="D108">
        <v>60</v>
      </c>
      <c r="E108" t="s">
        <v>290</v>
      </c>
      <c r="F108" t="s">
        <v>210</v>
      </c>
      <c r="G108" t="s">
        <v>490</v>
      </c>
      <c r="H108" t="s">
        <v>272</v>
      </c>
      <c r="I108" t="s">
        <v>212</v>
      </c>
      <c r="J108" t="s">
        <v>445</v>
      </c>
      <c r="K108" t="s">
        <v>231</v>
      </c>
      <c r="L108">
        <v>13199</v>
      </c>
      <c r="M108">
        <v>220</v>
      </c>
      <c r="N108">
        <v>569</v>
      </c>
      <c r="O108">
        <v>9.5</v>
      </c>
      <c r="P108">
        <v>0</v>
      </c>
      <c r="Q108">
        <v>0</v>
      </c>
      <c r="R108" t="s">
        <v>491</v>
      </c>
    </row>
    <row r="109" spans="1:18" x14ac:dyDescent="0.2">
      <c r="A109" t="s">
        <v>492</v>
      </c>
      <c r="B109" t="s">
        <v>489</v>
      </c>
      <c r="C109" t="s">
        <v>462</v>
      </c>
      <c r="D109">
        <v>60</v>
      </c>
      <c r="E109" t="s">
        <v>290</v>
      </c>
      <c r="F109" t="s">
        <v>210</v>
      </c>
      <c r="G109" t="s">
        <v>490</v>
      </c>
      <c r="H109" t="s">
        <v>272</v>
      </c>
      <c r="I109" t="s">
        <v>212</v>
      </c>
      <c r="J109" t="s">
        <v>493</v>
      </c>
      <c r="K109" t="s">
        <v>494</v>
      </c>
      <c r="L109">
        <v>6110</v>
      </c>
      <c r="M109">
        <v>101.8</v>
      </c>
      <c r="N109">
        <v>198</v>
      </c>
      <c r="O109">
        <v>3.3</v>
      </c>
      <c r="P109">
        <v>0</v>
      </c>
      <c r="Q109">
        <v>0</v>
      </c>
      <c r="R109" t="s">
        <v>495</v>
      </c>
    </row>
    <row r="110" spans="1:18" x14ac:dyDescent="0.2">
      <c r="A110" t="s">
        <v>496</v>
      </c>
      <c r="B110" t="s">
        <v>489</v>
      </c>
      <c r="C110" t="s">
        <v>462</v>
      </c>
      <c r="D110">
        <v>60</v>
      </c>
      <c r="E110" t="s">
        <v>290</v>
      </c>
      <c r="F110" t="s">
        <v>210</v>
      </c>
      <c r="G110" t="s">
        <v>490</v>
      </c>
      <c r="H110" t="s">
        <v>272</v>
      </c>
      <c r="I110" t="s">
        <v>212</v>
      </c>
      <c r="J110" t="s">
        <v>497</v>
      </c>
      <c r="K110" t="s">
        <v>235</v>
      </c>
      <c r="L110">
        <v>4492</v>
      </c>
      <c r="M110">
        <v>74.900000000000006</v>
      </c>
      <c r="N110">
        <v>162</v>
      </c>
      <c r="O110">
        <v>2.7</v>
      </c>
      <c r="P110">
        <v>0</v>
      </c>
      <c r="Q110">
        <v>0</v>
      </c>
      <c r="R110" t="s">
        <v>498</v>
      </c>
    </row>
    <row r="111" spans="1:18" x14ac:dyDescent="0.2">
      <c r="A111" t="s">
        <v>499</v>
      </c>
      <c r="B111" t="s">
        <v>489</v>
      </c>
      <c r="C111" t="s">
        <v>462</v>
      </c>
      <c r="D111">
        <v>60</v>
      </c>
      <c r="E111" t="s">
        <v>290</v>
      </c>
      <c r="F111" t="s">
        <v>210</v>
      </c>
      <c r="G111" t="s">
        <v>490</v>
      </c>
      <c r="H111" t="s">
        <v>272</v>
      </c>
      <c r="I111" t="s">
        <v>212</v>
      </c>
      <c r="J111" t="s">
        <v>12</v>
      </c>
      <c r="K111" t="s">
        <v>214</v>
      </c>
      <c r="L111">
        <v>5291</v>
      </c>
      <c r="M111">
        <v>88.2</v>
      </c>
      <c r="N111">
        <v>175</v>
      </c>
      <c r="O111">
        <v>2.9</v>
      </c>
      <c r="P111">
        <v>0</v>
      </c>
      <c r="Q111">
        <v>0</v>
      </c>
      <c r="R111" t="s">
        <v>500</v>
      </c>
    </row>
    <row r="112" spans="1:18" x14ac:dyDescent="0.2">
      <c r="A112" t="s">
        <v>501</v>
      </c>
      <c r="B112" t="s">
        <v>489</v>
      </c>
      <c r="C112" t="s">
        <v>462</v>
      </c>
      <c r="D112">
        <v>60</v>
      </c>
      <c r="E112" t="s">
        <v>290</v>
      </c>
      <c r="F112" t="s">
        <v>210</v>
      </c>
      <c r="G112" t="s">
        <v>490</v>
      </c>
      <c r="H112" t="s">
        <v>272</v>
      </c>
      <c r="I112" t="s">
        <v>212</v>
      </c>
      <c r="J112" t="s">
        <v>502</v>
      </c>
      <c r="K112" t="s">
        <v>503</v>
      </c>
      <c r="L112">
        <v>12742</v>
      </c>
      <c r="M112">
        <v>212.4</v>
      </c>
      <c r="N112">
        <v>489</v>
      </c>
      <c r="O112">
        <v>8.1999999999999993</v>
      </c>
      <c r="P112">
        <v>0</v>
      </c>
      <c r="Q112">
        <v>0</v>
      </c>
      <c r="R112" t="s">
        <v>504</v>
      </c>
    </row>
    <row r="113" spans="1:18" x14ac:dyDescent="0.2">
      <c r="A113" t="s">
        <v>505</v>
      </c>
      <c r="B113" t="s">
        <v>489</v>
      </c>
      <c r="C113" t="s">
        <v>462</v>
      </c>
      <c r="D113">
        <v>60</v>
      </c>
      <c r="E113" t="s">
        <v>290</v>
      </c>
      <c r="F113" t="s">
        <v>210</v>
      </c>
      <c r="G113" t="s">
        <v>490</v>
      </c>
      <c r="H113" t="s">
        <v>272</v>
      </c>
      <c r="I113" t="s">
        <v>212</v>
      </c>
      <c r="J113" t="s">
        <v>39</v>
      </c>
      <c r="K113" t="s">
        <v>214</v>
      </c>
      <c r="L113">
        <v>5241</v>
      </c>
      <c r="M113">
        <v>87.3</v>
      </c>
      <c r="N113">
        <v>237</v>
      </c>
      <c r="O113">
        <v>4</v>
      </c>
      <c r="P113">
        <v>0</v>
      </c>
      <c r="Q113">
        <v>0</v>
      </c>
      <c r="R113" t="s">
        <v>506</v>
      </c>
    </row>
    <row r="114" spans="1:18" x14ac:dyDescent="0.2">
      <c r="A114" t="s">
        <v>507</v>
      </c>
      <c r="B114" t="s">
        <v>489</v>
      </c>
      <c r="C114" t="s">
        <v>462</v>
      </c>
      <c r="D114">
        <v>60</v>
      </c>
      <c r="E114" t="s">
        <v>290</v>
      </c>
      <c r="F114" t="s">
        <v>210</v>
      </c>
      <c r="G114" t="s">
        <v>490</v>
      </c>
      <c r="H114" t="s">
        <v>272</v>
      </c>
      <c r="I114" t="s">
        <v>212</v>
      </c>
      <c r="J114" t="s">
        <v>421</v>
      </c>
      <c r="K114" t="s">
        <v>494</v>
      </c>
      <c r="L114">
        <v>14892</v>
      </c>
      <c r="M114">
        <v>248.2</v>
      </c>
      <c r="N114">
        <v>673</v>
      </c>
      <c r="O114">
        <v>11.2</v>
      </c>
      <c r="P114">
        <v>0</v>
      </c>
      <c r="Q114">
        <v>0</v>
      </c>
      <c r="R114" t="s">
        <v>508</v>
      </c>
    </row>
    <row r="115" spans="1:18" x14ac:dyDescent="0.2">
      <c r="A115" t="s">
        <v>509</v>
      </c>
      <c r="B115" t="s">
        <v>489</v>
      </c>
      <c r="C115" t="s">
        <v>462</v>
      </c>
      <c r="D115">
        <v>60</v>
      </c>
      <c r="E115" t="s">
        <v>290</v>
      </c>
      <c r="F115" t="s">
        <v>210</v>
      </c>
      <c r="G115" t="s">
        <v>490</v>
      </c>
      <c r="H115" t="s">
        <v>272</v>
      </c>
      <c r="I115" t="s">
        <v>212</v>
      </c>
      <c r="J115" t="s">
        <v>87</v>
      </c>
      <c r="K115" t="s">
        <v>494</v>
      </c>
      <c r="L115">
        <v>7014</v>
      </c>
      <c r="M115">
        <v>116.9</v>
      </c>
      <c r="N115">
        <v>241</v>
      </c>
      <c r="O115">
        <v>4</v>
      </c>
      <c r="P115">
        <v>0</v>
      </c>
      <c r="Q115">
        <v>0</v>
      </c>
      <c r="R115" t="s">
        <v>510</v>
      </c>
    </row>
    <row r="116" spans="1:18" x14ac:dyDescent="0.2">
      <c r="A116" t="s">
        <v>511</v>
      </c>
      <c r="B116" t="s">
        <v>489</v>
      </c>
      <c r="C116" t="s">
        <v>462</v>
      </c>
      <c r="D116">
        <v>60</v>
      </c>
      <c r="E116" t="s">
        <v>290</v>
      </c>
      <c r="F116" t="s">
        <v>210</v>
      </c>
      <c r="G116" t="s">
        <v>490</v>
      </c>
      <c r="H116" t="s">
        <v>272</v>
      </c>
      <c r="I116" t="s">
        <v>212</v>
      </c>
      <c r="J116" t="s">
        <v>512</v>
      </c>
      <c r="K116" t="s">
        <v>494</v>
      </c>
      <c r="L116">
        <v>11547</v>
      </c>
      <c r="M116">
        <v>192.4</v>
      </c>
      <c r="N116">
        <v>355</v>
      </c>
      <c r="O116">
        <v>5.9</v>
      </c>
      <c r="P116">
        <v>0</v>
      </c>
      <c r="Q116">
        <v>0</v>
      </c>
      <c r="R116" t="s">
        <v>513</v>
      </c>
    </row>
    <row r="117" spans="1:18" x14ac:dyDescent="0.2">
      <c r="A117" t="s">
        <v>514</v>
      </c>
      <c r="B117" t="s">
        <v>489</v>
      </c>
      <c r="C117" t="s">
        <v>462</v>
      </c>
      <c r="D117">
        <v>60</v>
      </c>
      <c r="E117" t="s">
        <v>290</v>
      </c>
      <c r="F117" t="s">
        <v>210</v>
      </c>
      <c r="G117" t="s">
        <v>490</v>
      </c>
      <c r="H117" t="s">
        <v>272</v>
      </c>
      <c r="I117" t="s">
        <v>212</v>
      </c>
      <c r="J117" t="s">
        <v>217</v>
      </c>
      <c r="K117" t="s">
        <v>239</v>
      </c>
      <c r="L117">
        <v>14445</v>
      </c>
      <c r="M117">
        <v>240.8</v>
      </c>
      <c r="N117">
        <v>642</v>
      </c>
      <c r="O117">
        <v>10.7</v>
      </c>
      <c r="P117">
        <v>0</v>
      </c>
      <c r="Q117">
        <v>0</v>
      </c>
      <c r="R117" t="s">
        <v>515</v>
      </c>
    </row>
    <row r="118" spans="1:18" x14ac:dyDescent="0.2">
      <c r="A118" t="s">
        <v>516</v>
      </c>
      <c r="B118" t="s">
        <v>489</v>
      </c>
      <c r="C118" t="s">
        <v>462</v>
      </c>
      <c r="D118">
        <v>60</v>
      </c>
      <c r="E118" t="s">
        <v>290</v>
      </c>
      <c r="F118" t="s">
        <v>210</v>
      </c>
      <c r="G118" t="s">
        <v>490</v>
      </c>
      <c r="H118" t="s">
        <v>272</v>
      </c>
      <c r="I118" t="s">
        <v>212</v>
      </c>
      <c r="J118" t="s">
        <v>234</v>
      </c>
      <c r="K118" t="s">
        <v>231</v>
      </c>
      <c r="L118">
        <v>6777</v>
      </c>
      <c r="M118">
        <v>113</v>
      </c>
      <c r="N118">
        <v>282</v>
      </c>
      <c r="O118">
        <v>4.7</v>
      </c>
      <c r="P118">
        <v>0</v>
      </c>
      <c r="Q118">
        <v>0</v>
      </c>
      <c r="R118" t="s">
        <v>517</v>
      </c>
    </row>
    <row r="119" spans="1:18" x14ac:dyDescent="0.2">
      <c r="A119" t="s">
        <v>518</v>
      </c>
      <c r="B119" t="s">
        <v>489</v>
      </c>
      <c r="C119" t="s">
        <v>462</v>
      </c>
      <c r="D119">
        <v>60</v>
      </c>
      <c r="E119" t="s">
        <v>290</v>
      </c>
      <c r="F119" t="s">
        <v>210</v>
      </c>
      <c r="G119" t="s">
        <v>490</v>
      </c>
      <c r="H119" t="s">
        <v>272</v>
      </c>
      <c r="I119" t="s">
        <v>212</v>
      </c>
      <c r="J119" t="s">
        <v>366</v>
      </c>
      <c r="K119" t="s">
        <v>519</v>
      </c>
      <c r="L119">
        <v>8715</v>
      </c>
      <c r="M119">
        <v>145.19999999999999</v>
      </c>
      <c r="N119">
        <v>400</v>
      </c>
      <c r="O119">
        <v>6.7</v>
      </c>
      <c r="P119">
        <v>0</v>
      </c>
      <c r="Q119">
        <v>0</v>
      </c>
      <c r="R119" t="s">
        <v>520</v>
      </c>
    </row>
    <row r="120" spans="1:18" x14ac:dyDescent="0.2">
      <c r="A120" t="s">
        <v>521</v>
      </c>
      <c r="B120" t="s">
        <v>478</v>
      </c>
      <c r="C120" t="s">
        <v>462</v>
      </c>
      <c r="D120">
        <v>60</v>
      </c>
      <c r="E120" t="s">
        <v>290</v>
      </c>
      <c r="F120" t="s">
        <v>210</v>
      </c>
      <c r="G120" t="s">
        <v>32</v>
      </c>
      <c r="H120" t="s">
        <v>297</v>
      </c>
      <c r="I120" t="s">
        <v>212</v>
      </c>
      <c r="J120" t="s">
        <v>227</v>
      </c>
      <c r="K120" t="s">
        <v>214</v>
      </c>
      <c r="L120">
        <v>25663</v>
      </c>
      <c r="M120">
        <v>427.7</v>
      </c>
      <c r="N120">
        <v>1018</v>
      </c>
      <c r="O120">
        <v>17</v>
      </c>
      <c r="P120">
        <v>0</v>
      </c>
      <c r="Q120">
        <v>0</v>
      </c>
      <c r="R120" t="s">
        <v>522</v>
      </c>
    </row>
    <row r="121" spans="1:18" x14ac:dyDescent="0.2">
      <c r="A121" t="s">
        <v>523</v>
      </c>
      <c r="B121" t="s">
        <v>524</v>
      </c>
      <c r="C121" t="s">
        <v>462</v>
      </c>
      <c r="D121">
        <v>60</v>
      </c>
      <c r="E121" t="s">
        <v>290</v>
      </c>
      <c r="F121" t="s">
        <v>210</v>
      </c>
      <c r="G121" t="s">
        <v>32</v>
      </c>
      <c r="H121" t="s">
        <v>297</v>
      </c>
      <c r="I121" t="s">
        <v>212</v>
      </c>
      <c r="J121" t="s">
        <v>421</v>
      </c>
      <c r="K121" t="s">
        <v>327</v>
      </c>
      <c r="L121">
        <v>24395</v>
      </c>
      <c r="M121">
        <v>406.6</v>
      </c>
      <c r="N121">
        <v>822</v>
      </c>
      <c r="O121">
        <v>13.7</v>
      </c>
      <c r="P121">
        <v>0</v>
      </c>
      <c r="Q121">
        <v>0</v>
      </c>
      <c r="R121" t="s">
        <v>495</v>
      </c>
    </row>
    <row r="122" spans="1:18" x14ac:dyDescent="0.2">
      <c r="A122" t="s">
        <v>525</v>
      </c>
      <c r="B122" t="s">
        <v>524</v>
      </c>
      <c r="C122" t="s">
        <v>462</v>
      </c>
      <c r="D122">
        <v>60</v>
      </c>
      <c r="E122" t="s">
        <v>290</v>
      </c>
      <c r="F122" t="s">
        <v>210</v>
      </c>
      <c r="G122" t="s">
        <v>32</v>
      </c>
      <c r="H122" t="s">
        <v>297</v>
      </c>
      <c r="I122" t="s">
        <v>212</v>
      </c>
      <c r="J122" t="s">
        <v>303</v>
      </c>
      <c r="K122" t="s">
        <v>519</v>
      </c>
      <c r="L122">
        <v>15891</v>
      </c>
      <c r="M122">
        <v>264.89999999999998</v>
      </c>
      <c r="N122">
        <v>687</v>
      </c>
      <c r="O122">
        <v>11.4</v>
      </c>
      <c r="P122">
        <v>1</v>
      </c>
      <c r="Q122">
        <v>0</v>
      </c>
      <c r="R122" t="s">
        <v>526</v>
      </c>
    </row>
    <row r="123" spans="1:18" x14ac:dyDescent="0.2">
      <c r="A123" t="s">
        <v>527</v>
      </c>
      <c r="B123" t="s">
        <v>524</v>
      </c>
      <c r="C123" t="s">
        <v>462</v>
      </c>
      <c r="D123">
        <v>60</v>
      </c>
      <c r="E123" t="s">
        <v>290</v>
      </c>
      <c r="F123" t="s">
        <v>210</v>
      </c>
      <c r="G123" t="s">
        <v>32</v>
      </c>
      <c r="H123" t="s">
        <v>297</v>
      </c>
      <c r="I123" t="s">
        <v>212</v>
      </c>
      <c r="J123" t="s">
        <v>213</v>
      </c>
      <c r="K123" t="s">
        <v>239</v>
      </c>
      <c r="L123">
        <v>27060</v>
      </c>
      <c r="M123">
        <v>451</v>
      </c>
      <c r="N123">
        <v>1080</v>
      </c>
      <c r="O123">
        <v>18</v>
      </c>
      <c r="P123">
        <v>0</v>
      </c>
      <c r="Q123">
        <v>0</v>
      </c>
      <c r="R123" t="s">
        <v>528</v>
      </c>
    </row>
    <row r="124" spans="1:18" x14ac:dyDescent="0.2">
      <c r="A124" t="s">
        <v>529</v>
      </c>
      <c r="B124" t="s">
        <v>524</v>
      </c>
      <c r="C124" t="s">
        <v>462</v>
      </c>
      <c r="D124">
        <v>60</v>
      </c>
      <c r="E124" t="s">
        <v>290</v>
      </c>
      <c r="F124" t="s">
        <v>210</v>
      </c>
      <c r="G124" t="s">
        <v>32</v>
      </c>
      <c r="H124" t="s">
        <v>297</v>
      </c>
      <c r="I124" t="s">
        <v>212</v>
      </c>
      <c r="J124" t="s">
        <v>234</v>
      </c>
      <c r="K124" t="s">
        <v>214</v>
      </c>
      <c r="L124">
        <v>15257</v>
      </c>
      <c r="M124">
        <v>254.3</v>
      </c>
      <c r="N124">
        <v>725</v>
      </c>
      <c r="O124">
        <v>12.1</v>
      </c>
      <c r="P124">
        <v>1</v>
      </c>
      <c r="Q124">
        <v>0</v>
      </c>
      <c r="R124" t="s">
        <v>530</v>
      </c>
    </row>
    <row r="125" spans="1:18" x14ac:dyDescent="0.2">
      <c r="A125" t="s">
        <v>531</v>
      </c>
      <c r="B125" t="s">
        <v>524</v>
      </c>
      <c r="C125" t="s">
        <v>462</v>
      </c>
      <c r="D125">
        <v>60</v>
      </c>
      <c r="E125" t="s">
        <v>290</v>
      </c>
      <c r="F125" t="s">
        <v>210</v>
      </c>
      <c r="G125" t="s">
        <v>32</v>
      </c>
      <c r="H125" t="s">
        <v>297</v>
      </c>
      <c r="I125" t="s">
        <v>212</v>
      </c>
      <c r="J125" t="s">
        <v>418</v>
      </c>
      <c r="K125" t="s">
        <v>386</v>
      </c>
      <c r="L125">
        <v>28944</v>
      </c>
      <c r="M125">
        <v>482.4</v>
      </c>
      <c r="N125">
        <v>1055</v>
      </c>
      <c r="O125">
        <v>17.600000000000001</v>
      </c>
      <c r="P125">
        <v>1</v>
      </c>
      <c r="Q125">
        <v>0</v>
      </c>
      <c r="R125" t="s">
        <v>491</v>
      </c>
    </row>
    <row r="126" spans="1:18" x14ac:dyDescent="0.2">
      <c r="A126" t="s">
        <v>532</v>
      </c>
      <c r="B126" t="s">
        <v>532</v>
      </c>
      <c r="C126" t="s">
        <v>462</v>
      </c>
      <c r="D126">
        <v>59</v>
      </c>
      <c r="E126" t="s">
        <v>290</v>
      </c>
      <c r="F126" t="s">
        <v>210</v>
      </c>
      <c r="G126" t="s">
        <v>271</v>
      </c>
      <c r="H126" t="s">
        <v>272</v>
      </c>
      <c r="I126" t="s">
        <v>273</v>
      </c>
      <c r="J126" t="s">
        <v>303</v>
      </c>
      <c r="K126" t="s">
        <v>278</v>
      </c>
      <c r="L126">
        <v>129</v>
      </c>
      <c r="M126">
        <v>2.2000000000000002</v>
      </c>
      <c r="N126">
        <v>78</v>
      </c>
      <c r="O126">
        <v>1.3</v>
      </c>
      <c r="P126">
        <v>0</v>
      </c>
      <c r="Q126">
        <v>0</v>
      </c>
      <c r="R126" t="s">
        <v>449</v>
      </c>
    </row>
    <row r="127" spans="1:18" x14ac:dyDescent="0.2">
      <c r="A127" t="s">
        <v>533</v>
      </c>
      <c r="B127" t="s">
        <v>534</v>
      </c>
      <c r="C127" t="s">
        <v>535</v>
      </c>
      <c r="D127">
        <v>71</v>
      </c>
      <c r="E127" t="s">
        <v>290</v>
      </c>
      <c r="F127" t="s">
        <v>536</v>
      </c>
      <c r="G127" t="s">
        <v>32</v>
      </c>
      <c r="H127" t="s">
        <v>381</v>
      </c>
      <c r="I127" t="s">
        <v>212</v>
      </c>
      <c r="J127" t="s">
        <v>315</v>
      </c>
      <c r="K127" t="s">
        <v>239</v>
      </c>
      <c r="L127">
        <v>4264</v>
      </c>
      <c r="M127">
        <v>60.1</v>
      </c>
      <c r="N127">
        <v>880</v>
      </c>
      <c r="O127">
        <v>12.4</v>
      </c>
      <c r="P127">
        <v>0</v>
      </c>
      <c r="Q127">
        <v>0</v>
      </c>
      <c r="R127" t="s">
        <v>466</v>
      </c>
    </row>
    <row r="128" spans="1:18" x14ac:dyDescent="0.2">
      <c r="A128" t="s">
        <v>537</v>
      </c>
      <c r="B128" t="s">
        <v>534</v>
      </c>
      <c r="C128" t="s">
        <v>535</v>
      </c>
      <c r="D128">
        <v>71</v>
      </c>
      <c r="E128" t="s">
        <v>290</v>
      </c>
      <c r="F128" t="s">
        <v>536</v>
      </c>
      <c r="G128" t="s">
        <v>32</v>
      </c>
      <c r="H128" t="s">
        <v>381</v>
      </c>
      <c r="I128" t="s">
        <v>212</v>
      </c>
      <c r="J128" t="s">
        <v>418</v>
      </c>
      <c r="K128" t="s">
        <v>239</v>
      </c>
      <c r="L128">
        <v>3867</v>
      </c>
      <c r="M128">
        <v>54.5</v>
      </c>
      <c r="N128">
        <v>757</v>
      </c>
      <c r="O128">
        <v>10.7</v>
      </c>
      <c r="P128">
        <v>0</v>
      </c>
      <c r="Q128">
        <v>0</v>
      </c>
      <c r="R128" t="s">
        <v>538</v>
      </c>
    </row>
    <row r="129" spans="1:18" x14ac:dyDescent="0.2">
      <c r="A129" t="s">
        <v>539</v>
      </c>
      <c r="B129" t="s">
        <v>534</v>
      </c>
      <c r="C129" t="s">
        <v>535</v>
      </c>
      <c r="D129">
        <v>71</v>
      </c>
      <c r="E129" t="s">
        <v>290</v>
      </c>
      <c r="F129" t="s">
        <v>536</v>
      </c>
      <c r="G129" t="s">
        <v>32</v>
      </c>
      <c r="H129" t="s">
        <v>381</v>
      </c>
      <c r="I129" t="s">
        <v>212</v>
      </c>
      <c r="J129" t="s">
        <v>282</v>
      </c>
      <c r="K129" t="s">
        <v>239</v>
      </c>
      <c r="L129">
        <v>4384</v>
      </c>
      <c r="M129">
        <v>61.7</v>
      </c>
      <c r="N129">
        <v>927</v>
      </c>
      <c r="O129">
        <v>13.1</v>
      </c>
      <c r="P129">
        <v>0</v>
      </c>
      <c r="Q129">
        <v>0</v>
      </c>
      <c r="R129" t="s">
        <v>540</v>
      </c>
    </row>
    <row r="130" spans="1:18" x14ac:dyDescent="0.2">
      <c r="A130" t="s">
        <v>541</v>
      </c>
      <c r="B130" t="s">
        <v>542</v>
      </c>
      <c r="C130" t="s">
        <v>535</v>
      </c>
      <c r="D130">
        <v>71</v>
      </c>
      <c r="E130" t="s">
        <v>290</v>
      </c>
      <c r="F130" t="s">
        <v>536</v>
      </c>
      <c r="G130" t="s">
        <v>32</v>
      </c>
      <c r="H130" t="s">
        <v>211</v>
      </c>
      <c r="I130" t="s">
        <v>212</v>
      </c>
      <c r="J130" t="s">
        <v>246</v>
      </c>
      <c r="K130" t="s">
        <v>239</v>
      </c>
      <c r="L130">
        <v>3583</v>
      </c>
      <c r="M130">
        <v>50.5</v>
      </c>
      <c r="N130">
        <v>712</v>
      </c>
      <c r="O130">
        <v>10</v>
      </c>
      <c r="P130">
        <v>0</v>
      </c>
      <c r="Q130">
        <v>0</v>
      </c>
      <c r="R130" t="s">
        <v>543</v>
      </c>
    </row>
    <row r="131" spans="1:18" x14ac:dyDescent="0.2">
      <c r="A131" t="s">
        <v>544</v>
      </c>
      <c r="B131" t="s">
        <v>542</v>
      </c>
      <c r="C131" t="s">
        <v>535</v>
      </c>
      <c r="D131">
        <v>71</v>
      </c>
      <c r="E131" t="s">
        <v>290</v>
      </c>
      <c r="F131" t="s">
        <v>536</v>
      </c>
      <c r="G131" t="s">
        <v>32</v>
      </c>
      <c r="H131" t="s">
        <v>211</v>
      </c>
      <c r="I131" t="s">
        <v>212</v>
      </c>
      <c r="J131" t="s">
        <v>282</v>
      </c>
      <c r="K131" t="s">
        <v>214</v>
      </c>
      <c r="L131">
        <v>3503</v>
      </c>
      <c r="M131">
        <v>49.3</v>
      </c>
      <c r="N131">
        <v>736</v>
      </c>
      <c r="O131">
        <v>10.4</v>
      </c>
      <c r="P131">
        <v>0</v>
      </c>
      <c r="Q131">
        <v>0</v>
      </c>
      <c r="R131" t="s">
        <v>545</v>
      </c>
    </row>
    <row r="132" spans="1:18" x14ac:dyDescent="0.2">
      <c r="A132" t="s">
        <v>546</v>
      </c>
      <c r="B132" t="s">
        <v>542</v>
      </c>
      <c r="C132" t="s">
        <v>535</v>
      </c>
      <c r="D132">
        <v>71</v>
      </c>
      <c r="E132" t="s">
        <v>290</v>
      </c>
      <c r="F132" t="s">
        <v>536</v>
      </c>
      <c r="G132" t="s">
        <v>32</v>
      </c>
      <c r="H132" t="s">
        <v>211</v>
      </c>
      <c r="I132" t="s">
        <v>212</v>
      </c>
      <c r="J132" t="s">
        <v>445</v>
      </c>
      <c r="K132" t="s">
        <v>547</v>
      </c>
      <c r="L132">
        <v>4508</v>
      </c>
      <c r="M132">
        <v>63.5</v>
      </c>
      <c r="N132">
        <v>723</v>
      </c>
      <c r="O132">
        <v>10.199999999999999</v>
      </c>
      <c r="P132">
        <v>0</v>
      </c>
      <c r="Q132">
        <v>0</v>
      </c>
      <c r="R132" t="s">
        <v>412</v>
      </c>
    </row>
    <row r="133" spans="1:18" x14ac:dyDescent="0.2">
      <c r="A133" t="s">
        <v>548</v>
      </c>
      <c r="B133" t="s">
        <v>549</v>
      </c>
      <c r="C133" t="s">
        <v>535</v>
      </c>
      <c r="D133">
        <v>71</v>
      </c>
      <c r="E133" t="s">
        <v>290</v>
      </c>
      <c r="F133" t="s">
        <v>536</v>
      </c>
      <c r="G133" t="s">
        <v>32</v>
      </c>
      <c r="H133" t="s">
        <v>297</v>
      </c>
      <c r="I133" t="s">
        <v>212</v>
      </c>
      <c r="J133" t="s">
        <v>213</v>
      </c>
      <c r="K133" t="s">
        <v>247</v>
      </c>
      <c r="L133">
        <v>4041</v>
      </c>
      <c r="M133">
        <v>56.9</v>
      </c>
      <c r="N133">
        <v>973</v>
      </c>
      <c r="O133">
        <v>13.7</v>
      </c>
      <c r="P133">
        <v>0</v>
      </c>
      <c r="Q133">
        <v>0</v>
      </c>
      <c r="R133" t="s">
        <v>416</v>
      </c>
    </row>
    <row r="134" spans="1:18" x14ac:dyDescent="0.2">
      <c r="A134" t="s">
        <v>550</v>
      </c>
      <c r="B134" t="s">
        <v>549</v>
      </c>
      <c r="C134" t="s">
        <v>535</v>
      </c>
      <c r="D134">
        <v>71</v>
      </c>
      <c r="E134" t="s">
        <v>290</v>
      </c>
      <c r="F134" t="s">
        <v>536</v>
      </c>
      <c r="G134" t="s">
        <v>32</v>
      </c>
      <c r="H134" t="s">
        <v>297</v>
      </c>
      <c r="I134" t="s">
        <v>212</v>
      </c>
      <c r="J134" t="s">
        <v>253</v>
      </c>
      <c r="K134" t="s">
        <v>519</v>
      </c>
      <c r="L134">
        <v>3303</v>
      </c>
      <c r="M134">
        <v>46.5</v>
      </c>
      <c r="N134">
        <v>709</v>
      </c>
      <c r="O134">
        <v>10</v>
      </c>
      <c r="P134">
        <v>0</v>
      </c>
      <c r="Q134">
        <v>0</v>
      </c>
      <c r="R134" t="s">
        <v>522</v>
      </c>
    </row>
    <row r="135" spans="1:18" x14ac:dyDescent="0.2">
      <c r="A135" t="s">
        <v>551</v>
      </c>
      <c r="B135" t="s">
        <v>549</v>
      </c>
      <c r="C135" t="s">
        <v>535</v>
      </c>
      <c r="D135">
        <v>71</v>
      </c>
      <c r="E135" t="s">
        <v>290</v>
      </c>
      <c r="F135" t="s">
        <v>536</v>
      </c>
      <c r="G135" t="s">
        <v>32</v>
      </c>
      <c r="H135" t="s">
        <v>297</v>
      </c>
      <c r="I135" t="s">
        <v>212</v>
      </c>
      <c r="J135" t="s">
        <v>246</v>
      </c>
      <c r="K135" t="s">
        <v>214</v>
      </c>
      <c r="L135">
        <v>3970</v>
      </c>
      <c r="M135">
        <v>55.9</v>
      </c>
      <c r="N135">
        <v>898</v>
      </c>
      <c r="O135">
        <v>12.6</v>
      </c>
      <c r="P135">
        <v>0</v>
      </c>
      <c r="Q135">
        <v>0</v>
      </c>
      <c r="R135" t="s">
        <v>515</v>
      </c>
    </row>
    <row r="136" spans="1:18" x14ac:dyDescent="0.2">
      <c r="A136" t="s">
        <v>552</v>
      </c>
      <c r="B136" t="s">
        <v>552</v>
      </c>
      <c r="C136" t="s">
        <v>535</v>
      </c>
      <c r="D136">
        <v>67</v>
      </c>
      <c r="E136" t="s">
        <v>290</v>
      </c>
      <c r="F136" t="s">
        <v>536</v>
      </c>
      <c r="G136" t="s">
        <v>271</v>
      </c>
      <c r="H136" t="s">
        <v>272</v>
      </c>
      <c r="I136" t="s">
        <v>273</v>
      </c>
      <c r="J136" t="s">
        <v>553</v>
      </c>
      <c r="K136" t="s">
        <v>376</v>
      </c>
      <c r="L136">
        <v>50</v>
      </c>
      <c r="M136">
        <v>0.7</v>
      </c>
      <c r="N136">
        <v>15</v>
      </c>
      <c r="O136">
        <v>0.2</v>
      </c>
      <c r="P136">
        <v>0</v>
      </c>
      <c r="Q136">
        <v>0</v>
      </c>
      <c r="R136" t="s">
        <v>554</v>
      </c>
    </row>
    <row r="137" spans="1:18" x14ac:dyDescent="0.2">
      <c r="A137" t="s">
        <v>555</v>
      </c>
      <c r="B137" t="s">
        <v>555</v>
      </c>
      <c r="C137" t="s">
        <v>535</v>
      </c>
      <c r="D137">
        <v>71</v>
      </c>
      <c r="E137" t="s">
        <v>290</v>
      </c>
      <c r="F137" t="s">
        <v>536</v>
      </c>
      <c r="G137" t="s">
        <v>271</v>
      </c>
      <c r="H137" t="s">
        <v>272</v>
      </c>
      <c r="I137" t="s">
        <v>273</v>
      </c>
      <c r="J137" t="s">
        <v>227</v>
      </c>
      <c r="K137" t="s">
        <v>278</v>
      </c>
      <c r="L137">
        <v>70</v>
      </c>
      <c r="M137">
        <v>1</v>
      </c>
      <c r="N137">
        <v>15</v>
      </c>
      <c r="O137">
        <v>0.2</v>
      </c>
      <c r="P137">
        <v>0</v>
      </c>
      <c r="Q137">
        <v>0</v>
      </c>
      <c r="R137" t="s">
        <v>229</v>
      </c>
    </row>
    <row r="138" spans="1:18" x14ac:dyDescent="0.2">
      <c r="A138" t="s">
        <v>556</v>
      </c>
      <c r="B138" t="s">
        <v>556</v>
      </c>
      <c r="C138" t="s">
        <v>557</v>
      </c>
      <c r="D138">
        <v>42</v>
      </c>
      <c r="E138" t="s">
        <v>290</v>
      </c>
      <c r="F138" t="s">
        <v>210</v>
      </c>
      <c r="G138" t="s">
        <v>271</v>
      </c>
      <c r="H138" t="s">
        <v>272</v>
      </c>
      <c r="I138" t="s">
        <v>273</v>
      </c>
      <c r="J138" t="s">
        <v>39</v>
      </c>
      <c r="K138" t="s">
        <v>503</v>
      </c>
      <c r="L138">
        <v>26</v>
      </c>
      <c r="M138">
        <v>0.6</v>
      </c>
      <c r="N138">
        <v>15</v>
      </c>
      <c r="O138">
        <v>0.4</v>
      </c>
      <c r="P138">
        <v>0</v>
      </c>
      <c r="Q138">
        <v>0</v>
      </c>
      <c r="R138" t="s">
        <v>558</v>
      </c>
    </row>
    <row r="139" spans="1:18" x14ac:dyDescent="0.2">
      <c r="A139" t="s">
        <v>559</v>
      </c>
      <c r="B139" t="s">
        <v>559</v>
      </c>
      <c r="C139" t="s">
        <v>557</v>
      </c>
      <c r="D139">
        <v>46</v>
      </c>
      <c r="E139" t="s">
        <v>290</v>
      </c>
      <c r="F139" t="s">
        <v>210</v>
      </c>
      <c r="G139" t="s">
        <v>271</v>
      </c>
      <c r="H139" t="s">
        <v>272</v>
      </c>
      <c r="I139" t="s">
        <v>273</v>
      </c>
      <c r="J139" t="s">
        <v>366</v>
      </c>
      <c r="K139" t="s">
        <v>411</v>
      </c>
      <c r="L139">
        <v>49</v>
      </c>
      <c r="M139">
        <v>1.1000000000000001</v>
      </c>
      <c r="N139">
        <v>26</v>
      </c>
      <c r="O139">
        <v>0.6</v>
      </c>
      <c r="P139">
        <v>0</v>
      </c>
      <c r="Q139">
        <v>0</v>
      </c>
      <c r="R139" t="s">
        <v>543</v>
      </c>
    </row>
    <row r="140" spans="1:18" x14ac:dyDescent="0.2">
      <c r="A140" t="s">
        <v>560</v>
      </c>
      <c r="B140" t="s">
        <v>559</v>
      </c>
      <c r="C140" t="s">
        <v>557</v>
      </c>
      <c r="D140">
        <v>46</v>
      </c>
      <c r="E140" t="s">
        <v>290</v>
      </c>
      <c r="F140" t="s">
        <v>210</v>
      </c>
      <c r="G140" t="s">
        <v>32</v>
      </c>
      <c r="H140" t="s">
        <v>211</v>
      </c>
      <c r="I140" t="s">
        <v>212</v>
      </c>
      <c r="J140" t="s">
        <v>227</v>
      </c>
      <c r="K140" t="s">
        <v>214</v>
      </c>
      <c r="L140">
        <v>25710</v>
      </c>
      <c r="M140">
        <v>558.9</v>
      </c>
      <c r="N140">
        <v>1116</v>
      </c>
      <c r="O140">
        <v>24.3</v>
      </c>
      <c r="P140">
        <v>0</v>
      </c>
      <c r="Q140">
        <v>0</v>
      </c>
      <c r="R140" t="s">
        <v>561</v>
      </c>
    </row>
    <row r="141" spans="1:18" x14ac:dyDescent="0.2">
      <c r="A141" t="s">
        <v>562</v>
      </c>
      <c r="B141" t="s">
        <v>559</v>
      </c>
      <c r="C141" t="s">
        <v>557</v>
      </c>
      <c r="D141">
        <v>46</v>
      </c>
      <c r="E141" t="s">
        <v>290</v>
      </c>
      <c r="F141" t="s">
        <v>210</v>
      </c>
      <c r="G141" t="s">
        <v>32</v>
      </c>
      <c r="H141" t="s">
        <v>211</v>
      </c>
      <c r="I141" t="s">
        <v>212</v>
      </c>
      <c r="J141" t="s">
        <v>366</v>
      </c>
      <c r="K141" t="s">
        <v>247</v>
      </c>
      <c r="L141">
        <v>30799</v>
      </c>
      <c r="M141">
        <v>669.5</v>
      </c>
      <c r="N141">
        <v>1271</v>
      </c>
      <c r="O141">
        <v>27.6</v>
      </c>
      <c r="P141">
        <v>0</v>
      </c>
      <c r="Q141">
        <v>0</v>
      </c>
      <c r="R141" t="s">
        <v>563</v>
      </c>
    </row>
    <row r="142" spans="1:18" x14ac:dyDescent="0.2">
      <c r="A142" t="s">
        <v>564</v>
      </c>
      <c r="B142" t="s">
        <v>559</v>
      </c>
      <c r="C142" t="s">
        <v>557</v>
      </c>
      <c r="D142">
        <v>46</v>
      </c>
      <c r="E142" t="s">
        <v>290</v>
      </c>
      <c r="F142" t="s">
        <v>210</v>
      </c>
      <c r="G142" t="s">
        <v>32</v>
      </c>
      <c r="H142" t="s">
        <v>211</v>
      </c>
      <c r="I142" t="s">
        <v>212</v>
      </c>
      <c r="J142" t="s">
        <v>565</v>
      </c>
      <c r="K142" t="s">
        <v>231</v>
      </c>
      <c r="L142">
        <v>18143</v>
      </c>
      <c r="M142">
        <v>394.4</v>
      </c>
      <c r="N142">
        <v>833</v>
      </c>
      <c r="O142">
        <v>18.100000000000001</v>
      </c>
      <c r="P142">
        <v>0</v>
      </c>
      <c r="Q142">
        <v>0</v>
      </c>
      <c r="R142" t="s">
        <v>232</v>
      </c>
    </row>
    <row r="143" spans="1:18" x14ac:dyDescent="0.2">
      <c r="A143" t="s">
        <v>566</v>
      </c>
      <c r="B143" t="s">
        <v>559</v>
      </c>
      <c r="C143" t="s">
        <v>557</v>
      </c>
      <c r="D143">
        <v>46</v>
      </c>
      <c r="E143" t="s">
        <v>290</v>
      </c>
      <c r="F143" t="s">
        <v>210</v>
      </c>
      <c r="G143" t="s">
        <v>32</v>
      </c>
      <c r="H143" t="s">
        <v>211</v>
      </c>
      <c r="I143" t="s">
        <v>212</v>
      </c>
      <c r="J143" t="s">
        <v>250</v>
      </c>
      <c r="K143" t="s">
        <v>218</v>
      </c>
      <c r="L143">
        <v>19376</v>
      </c>
      <c r="M143">
        <v>421.2</v>
      </c>
      <c r="N143">
        <v>852</v>
      </c>
      <c r="O143">
        <v>18.5</v>
      </c>
      <c r="P143">
        <v>0</v>
      </c>
      <c r="Q143">
        <v>0</v>
      </c>
      <c r="R143" t="s">
        <v>567</v>
      </c>
    </row>
    <row r="144" spans="1:18" x14ac:dyDescent="0.2">
      <c r="A144" t="s">
        <v>568</v>
      </c>
      <c r="B144" t="s">
        <v>559</v>
      </c>
      <c r="C144" t="s">
        <v>557</v>
      </c>
      <c r="D144">
        <v>46</v>
      </c>
      <c r="E144" t="s">
        <v>290</v>
      </c>
      <c r="F144" t="s">
        <v>210</v>
      </c>
      <c r="G144" t="s">
        <v>32</v>
      </c>
      <c r="H144" t="s">
        <v>211</v>
      </c>
      <c r="I144" t="s">
        <v>212</v>
      </c>
      <c r="J144" t="s">
        <v>418</v>
      </c>
      <c r="K144" t="s">
        <v>386</v>
      </c>
      <c r="L144">
        <v>24796</v>
      </c>
      <c r="M144">
        <v>539</v>
      </c>
      <c r="N144">
        <v>1036</v>
      </c>
      <c r="O144">
        <v>22.5</v>
      </c>
      <c r="P144">
        <v>1</v>
      </c>
      <c r="Q144">
        <v>0</v>
      </c>
      <c r="R144" t="s">
        <v>569</v>
      </c>
    </row>
    <row r="145" spans="1:18" x14ac:dyDescent="0.2">
      <c r="A145" t="s">
        <v>570</v>
      </c>
      <c r="B145" t="s">
        <v>571</v>
      </c>
      <c r="C145" t="s">
        <v>572</v>
      </c>
      <c r="D145">
        <v>50</v>
      </c>
      <c r="E145" t="s">
        <v>209</v>
      </c>
      <c r="F145" t="s">
        <v>210</v>
      </c>
      <c r="G145" t="s">
        <v>32</v>
      </c>
      <c r="H145" t="s">
        <v>573</v>
      </c>
      <c r="I145" t="s">
        <v>212</v>
      </c>
      <c r="J145" t="s">
        <v>445</v>
      </c>
      <c r="K145" t="s">
        <v>306</v>
      </c>
      <c r="L145">
        <v>18859</v>
      </c>
      <c r="M145">
        <v>377.2</v>
      </c>
      <c r="N145">
        <v>908</v>
      </c>
      <c r="O145">
        <v>18.2</v>
      </c>
      <c r="P145">
        <v>2</v>
      </c>
      <c r="Q145">
        <v>0</v>
      </c>
      <c r="R145" t="s">
        <v>574</v>
      </c>
    </row>
    <row r="146" spans="1:18" x14ac:dyDescent="0.2">
      <c r="A146" t="s">
        <v>575</v>
      </c>
      <c r="B146" t="s">
        <v>571</v>
      </c>
      <c r="C146" t="s">
        <v>572</v>
      </c>
      <c r="D146">
        <v>50</v>
      </c>
      <c r="E146" t="s">
        <v>209</v>
      </c>
      <c r="F146" t="s">
        <v>210</v>
      </c>
      <c r="G146" t="s">
        <v>32</v>
      </c>
      <c r="H146" t="s">
        <v>573</v>
      </c>
      <c r="I146" t="s">
        <v>212</v>
      </c>
      <c r="J146" t="s">
        <v>324</v>
      </c>
      <c r="K146" t="s">
        <v>547</v>
      </c>
      <c r="L146">
        <v>15449</v>
      </c>
      <c r="M146">
        <v>309</v>
      </c>
      <c r="N146">
        <v>596</v>
      </c>
      <c r="O146">
        <v>11.9</v>
      </c>
      <c r="P146">
        <v>2</v>
      </c>
      <c r="Q146">
        <v>0</v>
      </c>
      <c r="R146" t="s">
        <v>576</v>
      </c>
    </row>
    <row r="147" spans="1:18" x14ac:dyDescent="0.2">
      <c r="A147" t="s">
        <v>577</v>
      </c>
      <c r="B147" t="s">
        <v>571</v>
      </c>
      <c r="C147" t="s">
        <v>572</v>
      </c>
      <c r="D147">
        <v>50</v>
      </c>
      <c r="E147" t="s">
        <v>209</v>
      </c>
      <c r="F147" t="s">
        <v>210</v>
      </c>
      <c r="G147" t="s">
        <v>32</v>
      </c>
      <c r="H147" t="s">
        <v>573</v>
      </c>
      <c r="I147" t="s">
        <v>212</v>
      </c>
      <c r="J147" t="s">
        <v>418</v>
      </c>
      <c r="K147" t="s">
        <v>519</v>
      </c>
      <c r="L147">
        <v>18610</v>
      </c>
      <c r="M147">
        <v>372.2</v>
      </c>
      <c r="N147">
        <v>808</v>
      </c>
      <c r="O147">
        <v>16.2</v>
      </c>
      <c r="P147">
        <v>1</v>
      </c>
      <c r="Q147">
        <v>0</v>
      </c>
      <c r="R147" t="s">
        <v>578</v>
      </c>
    </row>
    <row r="148" spans="1:18" x14ac:dyDescent="0.2">
      <c r="A148" t="s">
        <v>579</v>
      </c>
      <c r="B148" t="s">
        <v>571</v>
      </c>
      <c r="C148" t="s">
        <v>572</v>
      </c>
      <c r="D148">
        <v>50</v>
      </c>
      <c r="E148" t="s">
        <v>209</v>
      </c>
      <c r="F148" t="s">
        <v>210</v>
      </c>
      <c r="G148" t="s">
        <v>32</v>
      </c>
      <c r="H148" t="s">
        <v>573</v>
      </c>
      <c r="I148" t="s">
        <v>212</v>
      </c>
      <c r="J148" t="s">
        <v>418</v>
      </c>
      <c r="K148" t="s">
        <v>247</v>
      </c>
      <c r="L148">
        <v>17148</v>
      </c>
      <c r="M148">
        <v>343</v>
      </c>
      <c r="N148">
        <v>738</v>
      </c>
      <c r="O148">
        <v>14.8</v>
      </c>
      <c r="P148">
        <v>2</v>
      </c>
      <c r="Q148">
        <v>0</v>
      </c>
      <c r="R148" t="s">
        <v>580</v>
      </c>
    </row>
    <row r="149" spans="1:18" x14ac:dyDescent="0.2">
      <c r="A149" t="s">
        <v>581</v>
      </c>
      <c r="B149" t="s">
        <v>571</v>
      </c>
      <c r="C149" t="s">
        <v>572</v>
      </c>
      <c r="D149">
        <v>50</v>
      </c>
      <c r="E149" t="s">
        <v>209</v>
      </c>
      <c r="F149" t="s">
        <v>210</v>
      </c>
      <c r="G149" t="s">
        <v>32</v>
      </c>
      <c r="H149" t="s">
        <v>573</v>
      </c>
      <c r="I149" t="s">
        <v>212</v>
      </c>
      <c r="J149" t="s">
        <v>246</v>
      </c>
      <c r="K149" t="s">
        <v>243</v>
      </c>
      <c r="L149">
        <v>17744</v>
      </c>
      <c r="M149">
        <v>354.9</v>
      </c>
      <c r="N149">
        <v>769</v>
      </c>
      <c r="O149">
        <v>15.4</v>
      </c>
      <c r="P149">
        <v>1</v>
      </c>
      <c r="Q149">
        <v>0</v>
      </c>
      <c r="R149" t="s">
        <v>342</v>
      </c>
    </row>
    <row r="150" spans="1:18" x14ac:dyDescent="0.2">
      <c r="A150" t="s">
        <v>582</v>
      </c>
      <c r="B150" t="s">
        <v>571</v>
      </c>
      <c r="C150" t="s">
        <v>572</v>
      </c>
      <c r="D150">
        <v>50</v>
      </c>
      <c r="E150" t="s">
        <v>209</v>
      </c>
      <c r="F150" t="s">
        <v>210</v>
      </c>
      <c r="G150" t="s">
        <v>32</v>
      </c>
      <c r="H150" t="s">
        <v>573</v>
      </c>
      <c r="I150" t="s">
        <v>212</v>
      </c>
      <c r="J150" t="s">
        <v>250</v>
      </c>
      <c r="K150" t="s">
        <v>306</v>
      </c>
      <c r="L150">
        <v>14963</v>
      </c>
      <c r="M150">
        <v>299.3</v>
      </c>
      <c r="N150">
        <v>717</v>
      </c>
      <c r="O150">
        <v>14.3</v>
      </c>
      <c r="P150">
        <v>0</v>
      </c>
      <c r="Q150">
        <v>0</v>
      </c>
      <c r="R150" t="s">
        <v>583</v>
      </c>
    </row>
    <row r="151" spans="1:18" x14ac:dyDescent="0.2">
      <c r="A151" t="s">
        <v>584</v>
      </c>
      <c r="B151" t="s">
        <v>571</v>
      </c>
      <c r="C151" t="s">
        <v>572</v>
      </c>
      <c r="D151">
        <v>50</v>
      </c>
      <c r="E151" t="s">
        <v>209</v>
      </c>
      <c r="F151" t="s">
        <v>210</v>
      </c>
      <c r="G151" t="s">
        <v>32</v>
      </c>
      <c r="H151" t="s">
        <v>573</v>
      </c>
      <c r="I151" t="s">
        <v>212</v>
      </c>
      <c r="J151" t="s">
        <v>227</v>
      </c>
      <c r="K151" t="s">
        <v>218</v>
      </c>
      <c r="L151">
        <v>16732</v>
      </c>
      <c r="M151">
        <v>334.6</v>
      </c>
      <c r="N151">
        <v>785</v>
      </c>
      <c r="O151">
        <v>15.7</v>
      </c>
      <c r="P151">
        <v>3</v>
      </c>
      <c r="Q151">
        <v>1</v>
      </c>
      <c r="R151" t="s">
        <v>585</v>
      </c>
    </row>
    <row r="152" spans="1:18" x14ac:dyDescent="0.2">
      <c r="A152" t="s">
        <v>586</v>
      </c>
      <c r="B152" t="s">
        <v>587</v>
      </c>
      <c r="C152" t="s">
        <v>572</v>
      </c>
      <c r="D152">
        <v>50</v>
      </c>
      <c r="E152" t="s">
        <v>209</v>
      </c>
      <c r="F152" t="s">
        <v>210</v>
      </c>
      <c r="G152" t="s">
        <v>32</v>
      </c>
      <c r="H152" t="s">
        <v>588</v>
      </c>
      <c r="I152" t="s">
        <v>212</v>
      </c>
      <c r="J152" t="s">
        <v>250</v>
      </c>
      <c r="K152" t="s">
        <v>231</v>
      </c>
      <c r="L152">
        <v>19858</v>
      </c>
      <c r="M152">
        <v>397.2</v>
      </c>
      <c r="N152">
        <v>846</v>
      </c>
      <c r="O152">
        <v>16.899999999999999</v>
      </c>
      <c r="P152">
        <v>2</v>
      </c>
      <c r="Q152">
        <v>0</v>
      </c>
      <c r="R152" t="s">
        <v>589</v>
      </c>
    </row>
    <row r="153" spans="1:18" x14ac:dyDescent="0.2">
      <c r="A153" t="s">
        <v>590</v>
      </c>
      <c r="B153" t="s">
        <v>587</v>
      </c>
      <c r="C153" t="s">
        <v>572</v>
      </c>
      <c r="D153">
        <v>50</v>
      </c>
      <c r="E153" t="s">
        <v>209</v>
      </c>
      <c r="F153" t="s">
        <v>210</v>
      </c>
      <c r="G153" t="s">
        <v>32</v>
      </c>
      <c r="H153" t="s">
        <v>588</v>
      </c>
      <c r="I153" t="s">
        <v>212</v>
      </c>
      <c r="J153" t="s">
        <v>418</v>
      </c>
      <c r="K153" t="s">
        <v>214</v>
      </c>
      <c r="L153">
        <v>16371</v>
      </c>
      <c r="M153">
        <v>327.39999999999998</v>
      </c>
      <c r="N153">
        <v>764</v>
      </c>
      <c r="O153">
        <v>15.3</v>
      </c>
      <c r="P153">
        <v>0</v>
      </c>
      <c r="Q153">
        <v>0</v>
      </c>
      <c r="R153" t="s">
        <v>344</v>
      </c>
    </row>
    <row r="154" spans="1:18" x14ac:dyDescent="0.2">
      <c r="A154" t="s">
        <v>591</v>
      </c>
      <c r="B154" t="s">
        <v>587</v>
      </c>
      <c r="C154" t="s">
        <v>572</v>
      </c>
      <c r="D154">
        <v>50</v>
      </c>
      <c r="E154" t="s">
        <v>209</v>
      </c>
      <c r="F154" t="s">
        <v>210</v>
      </c>
      <c r="G154" t="s">
        <v>32</v>
      </c>
      <c r="H154" t="s">
        <v>588</v>
      </c>
      <c r="I154" t="s">
        <v>212</v>
      </c>
      <c r="J154" t="s">
        <v>234</v>
      </c>
      <c r="K154" t="s">
        <v>247</v>
      </c>
      <c r="L154">
        <v>20169</v>
      </c>
      <c r="M154">
        <v>403.4</v>
      </c>
      <c r="N154">
        <v>862</v>
      </c>
      <c r="O154">
        <v>17.2</v>
      </c>
      <c r="P154">
        <v>2</v>
      </c>
      <c r="Q154">
        <v>0</v>
      </c>
      <c r="R154" t="s">
        <v>436</v>
      </c>
    </row>
    <row r="155" spans="1:18" x14ac:dyDescent="0.2">
      <c r="A155" t="s">
        <v>592</v>
      </c>
      <c r="B155" t="s">
        <v>587</v>
      </c>
      <c r="C155" t="s">
        <v>572</v>
      </c>
      <c r="D155">
        <v>50</v>
      </c>
      <c r="E155" t="s">
        <v>209</v>
      </c>
      <c r="F155" t="s">
        <v>210</v>
      </c>
      <c r="G155" t="s">
        <v>32</v>
      </c>
      <c r="H155" t="s">
        <v>588</v>
      </c>
      <c r="I155" t="s">
        <v>212</v>
      </c>
      <c r="J155" t="s">
        <v>250</v>
      </c>
      <c r="K155" t="s">
        <v>247</v>
      </c>
      <c r="L155">
        <v>16762</v>
      </c>
      <c r="M155">
        <v>335.2</v>
      </c>
      <c r="N155">
        <v>904</v>
      </c>
      <c r="O155">
        <v>18.100000000000001</v>
      </c>
      <c r="P155">
        <v>2</v>
      </c>
      <c r="Q155">
        <v>0</v>
      </c>
      <c r="R155" t="s">
        <v>431</v>
      </c>
    </row>
    <row r="156" spans="1:18" x14ac:dyDescent="0.2">
      <c r="A156" t="s">
        <v>593</v>
      </c>
      <c r="B156" t="s">
        <v>587</v>
      </c>
      <c r="C156" t="s">
        <v>572</v>
      </c>
      <c r="D156">
        <v>50</v>
      </c>
      <c r="E156" t="s">
        <v>209</v>
      </c>
      <c r="F156" t="s">
        <v>210</v>
      </c>
      <c r="G156" t="s">
        <v>32</v>
      </c>
      <c r="H156" t="s">
        <v>588</v>
      </c>
      <c r="I156" t="s">
        <v>212</v>
      </c>
      <c r="J156" t="s">
        <v>445</v>
      </c>
      <c r="K156" t="s">
        <v>247</v>
      </c>
      <c r="L156">
        <v>17214</v>
      </c>
      <c r="M156">
        <v>344.3</v>
      </c>
      <c r="N156">
        <v>871</v>
      </c>
      <c r="O156">
        <v>17.399999999999999</v>
      </c>
      <c r="P156">
        <v>4</v>
      </c>
      <c r="Q156">
        <v>0</v>
      </c>
      <c r="R156" t="s">
        <v>594</v>
      </c>
    </row>
    <row r="157" spans="1:18" x14ac:dyDescent="0.2">
      <c r="A157" t="s">
        <v>595</v>
      </c>
      <c r="B157" t="s">
        <v>595</v>
      </c>
      <c r="C157" t="s">
        <v>572</v>
      </c>
      <c r="D157">
        <v>48</v>
      </c>
      <c r="E157" t="s">
        <v>209</v>
      </c>
      <c r="F157" t="s">
        <v>210</v>
      </c>
      <c r="G157" t="s">
        <v>271</v>
      </c>
      <c r="H157" t="s">
        <v>272</v>
      </c>
      <c r="I157" t="s">
        <v>273</v>
      </c>
      <c r="J157" t="s">
        <v>359</v>
      </c>
      <c r="K157" t="s">
        <v>596</v>
      </c>
      <c r="L157">
        <v>92</v>
      </c>
      <c r="M157">
        <v>1.9</v>
      </c>
      <c r="N157">
        <v>38</v>
      </c>
      <c r="O157">
        <v>0.8</v>
      </c>
      <c r="P157">
        <v>0</v>
      </c>
      <c r="Q157">
        <v>0</v>
      </c>
      <c r="R157" t="s">
        <v>597</v>
      </c>
    </row>
    <row r="158" spans="1:18" x14ac:dyDescent="0.2">
      <c r="A158" t="s">
        <v>598</v>
      </c>
      <c r="B158" t="s">
        <v>599</v>
      </c>
      <c r="C158" t="s">
        <v>600</v>
      </c>
      <c r="D158">
        <v>17</v>
      </c>
      <c r="E158" t="s">
        <v>209</v>
      </c>
      <c r="F158" t="s">
        <v>210</v>
      </c>
      <c r="G158" t="s">
        <v>32</v>
      </c>
      <c r="H158" t="s">
        <v>573</v>
      </c>
      <c r="I158" t="s">
        <v>212</v>
      </c>
      <c r="J158" t="s">
        <v>147</v>
      </c>
      <c r="K158" t="s">
        <v>214</v>
      </c>
      <c r="L158">
        <v>4979</v>
      </c>
      <c r="M158">
        <v>292.89999999999998</v>
      </c>
      <c r="N158">
        <v>185</v>
      </c>
      <c r="O158">
        <v>10.9</v>
      </c>
      <c r="P158">
        <v>0</v>
      </c>
      <c r="Q158">
        <v>0</v>
      </c>
      <c r="R158" t="s">
        <v>601</v>
      </c>
    </row>
    <row r="159" spans="1:18" x14ac:dyDescent="0.2">
      <c r="A159" t="s">
        <v>602</v>
      </c>
      <c r="B159" t="s">
        <v>599</v>
      </c>
      <c r="C159" t="s">
        <v>600</v>
      </c>
      <c r="D159">
        <v>17</v>
      </c>
      <c r="E159" t="s">
        <v>209</v>
      </c>
      <c r="F159" t="s">
        <v>210</v>
      </c>
      <c r="G159" t="s">
        <v>32</v>
      </c>
      <c r="H159" t="s">
        <v>573</v>
      </c>
      <c r="I159" t="s">
        <v>212</v>
      </c>
      <c r="J159" t="s">
        <v>238</v>
      </c>
      <c r="K159" t="s">
        <v>231</v>
      </c>
      <c r="L159">
        <v>6828</v>
      </c>
      <c r="M159">
        <v>401.6</v>
      </c>
      <c r="N159">
        <v>268</v>
      </c>
      <c r="O159">
        <v>15.8</v>
      </c>
      <c r="P159">
        <v>0</v>
      </c>
      <c r="Q159">
        <v>0</v>
      </c>
      <c r="R159" t="s">
        <v>603</v>
      </c>
    </row>
    <row r="160" spans="1:18" x14ac:dyDescent="0.2">
      <c r="A160" t="s">
        <v>604</v>
      </c>
      <c r="B160" t="s">
        <v>599</v>
      </c>
      <c r="C160" t="s">
        <v>600</v>
      </c>
      <c r="D160">
        <v>17</v>
      </c>
      <c r="E160" t="s">
        <v>209</v>
      </c>
      <c r="F160" t="s">
        <v>210</v>
      </c>
      <c r="G160" t="s">
        <v>32</v>
      </c>
      <c r="H160" t="s">
        <v>573</v>
      </c>
      <c r="I160" t="s">
        <v>212</v>
      </c>
      <c r="J160" t="s">
        <v>300</v>
      </c>
      <c r="K160" t="s">
        <v>235</v>
      </c>
      <c r="L160">
        <v>4839</v>
      </c>
      <c r="M160">
        <v>284.60000000000002</v>
      </c>
      <c r="N160">
        <v>223</v>
      </c>
      <c r="O160">
        <v>13.1</v>
      </c>
      <c r="P160">
        <v>0</v>
      </c>
      <c r="Q160">
        <v>0</v>
      </c>
      <c r="R160" t="s">
        <v>605</v>
      </c>
    </row>
    <row r="161" spans="1:18" x14ac:dyDescent="0.2">
      <c r="A161" t="s">
        <v>606</v>
      </c>
      <c r="B161" t="s">
        <v>599</v>
      </c>
      <c r="C161" t="s">
        <v>600</v>
      </c>
      <c r="D161">
        <v>17</v>
      </c>
      <c r="E161" t="s">
        <v>209</v>
      </c>
      <c r="F161" t="s">
        <v>210</v>
      </c>
      <c r="G161" t="s">
        <v>32</v>
      </c>
      <c r="H161" t="s">
        <v>573</v>
      </c>
      <c r="I161" t="s">
        <v>212</v>
      </c>
      <c r="J161" t="s">
        <v>502</v>
      </c>
      <c r="K161" t="s">
        <v>214</v>
      </c>
      <c r="L161">
        <v>5022</v>
      </c>
      <c r="M161">
        <v>295.39999999999998</v>
      </c>
      <c r="N161">
        <v>190</v>
      </c>
      <c r="O161">
        <v>11.2</v>
      </c>
      <c r="P161">
        <v>0</v>
      </c>
      <c r="Q161">
        <v>0</v>
      </c>
      <c r="R161" t="s">
        <v>607</v>
      </c>
    </row>
    <row r="162" spans="1:18" x14ac:dyDescent="0.2">
      <c r="A162" t="s">
        <v>608</v>
      </c>
      <c r="B162" t="s">
        <v>599</v>
      </c>
      <c r="C162" t="s">
        <v>600</v>
      </c>
      <c r="D162">
        <v>17</v>
      </c>
      <c r="E162" t="s">
        <v>209</v>
      </c>
      <c r="F162" t="s">
        <v>210</v>
      </c>
      <c r="G162" t="s">
        <v>32</v>
      </c>
      <c r="H162" t="s">
        <v>573</v>
      </c>
      <c r="I162" t="s">
        <v>212</v>
      </c>
      <c r="J162" t="s">
        <v>39</v>
      </c>
      <c r="K162" t="s">
        <v>214</v>
      </c>
      <c r="L162">
        <v>5176</v>
      </c>
      <c r="M162">
        <v>304.5</v>
      </c>
      <c r="N162">
        <v>157</v>
      </c>
      <c r="O162">
        <v>9.1999999999999993</v>
      </c>
      <c r="P162">
        <v>0</v>
      </c>
      <c r="Q162">
        <v>0</v>
      </c>
      <c r="R162" t="s">
        <v>609</v>
      </c>
    </row>
    <row r="163" spans="1:18" x14ac:dyDescent="0.2">
      <c r="A163" t="s">
        <v>610</v>
      </c>
      <c r="B163" t="s">
        <v>599</v>
      </c>
      <c r="C163" t="s">
        <v>600</v>
      </c>
      <c r="D163">
        <v>17</v>
      </c>
      <c r="E163" t="s">
        <v>209</v>
      </c>
      <c r="F163" t="s">
        <v>210</v>
      </c>
      <c r="G163" t="s">
        <v>32</v>
      </c>
      <c r="H163" t="s">
        <v>573</v>
      </c>
      <c r="I163" t="s">
        <v>212</v>
      </c>
      <c r="J163" t="s">
        <v>147</v>
      </c>
      <c r="K163" t="s">
        <v>247</v>
      </c>
      <c r="L163">
        <v>4399</v>
      </c>
      <c r="M163">
        <v>258.8</v>
      </c>
      <c r="N163">
        <v>158</v>
      </c>
      <c r="O163">
        <v>9.3000000000000007</v>
      </c>
      <c r="P163">
        <v>0</v>
      </c>
      <c r="Q163">
        <v>1</v>
      </c>
      <c r="R163" t="s">
        <v>611</v>
      </c>
    </row>
    <row r="164" spans="1:18" x14ac:dyDescent="0.2">
      <c r="A164" t="s">
        <v>612</v>
      </c>
      <c r="B164" t="s">
        <v>599</v>
      </c>
      <c r="C164" t="s">
        <v>600</v>
      </c>
      <c r="D164">
        <v>17</v>
      </c>
      <c r="E164" t="s">
        <v>209</v>
      </c>
      <c r="F164" t="s">
        <v>210</v>
      </c>
      <c r="G164" t="s">
        <v>32</v>
      </c>
      <c r="H164" t="s">
        <v>573</v>
      </c>
      <c r="I164" t="s">
        <v>212</v>
      </c>
      <c r="J164" t="s">
        <v>92</v>
      </c>
      <c r="K164" t="s">
        <v>494</v>
      </c>
      <c r="L164">
        <v>3449</v>
      </c>
      <c r="M164">
        <v>202.9</v>
      </c>
      <c r="N164">
        <v>100</v>
      </c>
      <c r="O164">
        <v>5.9</v>
      </c>
      <c r="P164">
        <v>0</v>
      </c>
      <c r="Q164">
        <v>0</v>
      </c>
      <c r="R164" t="s">
        <v>613</v>
      </c>
    </row>
    <row r="165" spans="1:18" x14ac:dyDescent="0.2">
      <c r="A165" t="s">
        <v>614</v>
      </c>
      <c r="B165" t="s">
        <v>615</v>
      </c>
      <c r="C165" t="s">
        <v>600</v>
      </c>
      <c r="D165">
        <v>17</v>
      </c>
      <c r="E165" t="s">
        <v>209</v>
      </c>
      <c r="F165" t="s">
        <v>210</v>
      </c>
      <c r="G165" t="s">
        <v>32</v>
      </c>
      <c r="H165" t="s">
        <v>588</v>
      </c>
      <c r="I165" t="s">
        <v>212</v>
      </c>
      <c r="J165" t="s">
        <v>303</v>
      </c>
      <c r="K165" t="s">
        <v>247</v>
      </c>
      <c r="L165">
        <v>4958</v>
      </c>
      <c r="M165">
        <v>291.60000000000002</v>
      </c>
      <c r="N165">
        <v>253</v>
      </c>
      <c r="O165">
        <v>14.9</v>
      </c>
      <c r="P165">
        <v>0</v>
      </c>
      <c r="Q165">
        <v>0</v>
      </c>
      <c r="R165" t="s">
        <v>616</v>
      </c>
    </row>
    <row r="166" spans="1:18" x14ac:dyDescent="0.2">
      <c r="A166" t="s">
        <v>617</v>
      </c>
      <c r="B166" t="s">
        <v>615</v>
      </c>
      <c r="C166" t="s">
        <v>600</v>
      </c>
      <c r="D166">
        <v>17</v>
      </c>
      <c r="E166" t="s">
        <v>209</v>
      </c>
      <c r="F166" t="s">
        <v>210</v>
      </c>
      <c r="G166" t="s">
        <v>32</v>
      </c>
      <c r="H166" t="s">
        <v>588</v>
      </c>
      <c r="I166" t="s">
        <v>212</v>
      </c>
      <c r="J166" t="s">
        <v>565</v>
      </c>
      <c r="K166" t="s">
        <v>306</v>
      </c>
      <c r="L166">
        <v>7746</v>
      </c>
      <c r="M166">
        <v>455.6</v>
      </c>
      <c r="N166">
        <v>337</v>
      </c>
      <c r="O166">
        <v>19.8</v>
      </c>
      <c r="P166">
        <v>0</v>
      </c>
      <c r="Q166">
        <v>0</v>
      </c>
      <c r="R166" t="s">
        <v>618</v>
      </c>
    </row>
    <row r="167" spans="1:18" x14ac:dyDescent="0.2">
      <c r="A167" t="s">
        <v>619</v>
      </c>
      <c r="B167" t="s">
        <v>615</v>
      </c>
      <c r="C167" t="s">
        <v>600</v>
      </c>
      <c r="D167">
        <v>17</v>
      </c>
      <c r="E167" t="s">
        <v>209</v>
      </c>
      <c r="F167" t="s">
        <v>210</v>
      </c>
      <c r="G167" t="s">
        <v>32</v>
      </c>
      <c r="H167" t="s">
        <v>588</v>
      </c>
      <c r="I167" t="s">
        <v>212</v>
      </c>
      <c r="J167" t="s">
        <v>442</v>
      </c>
      <c r="K167" t="s">
        <v>235</v>
      </c>
      <c r="L167">
        <v>6931</v>
      </c>
      <c r="M167">
        <v>407.7</v>
      </c>
      <c r="N167">
        <v>222</v>
      </c>
      <c r="O167">
        <v>13.1</v>
      </c>
      <c r="P167">
        <v>0</v>
      </c>
      <c r="Q167">
        <v>0</v>
      </c>
      <c r="R167" t="s">
        <v>396</v>
      </c>
    </row>
    <row r="168" spans="1:18" x14ac:dyDescent="0.2">
      <c r="A168" t="s">
        <v>620</v>
      </c>
      <c r="B168" t="s">
        <v>615</v>
      </c>
      <c r="C168" t="s">
        <v>600</v>
      </c>
      <c r="D168">
        <v>17</v>
      </c>
      <c r="E168" t="s">
        <v>209</v>
      </c>
      <c r="F168" t="s">
        <v>210</v>
      </c>
      <c r="G168" t="s">
        <v>32</v>
      </c>
      <c r="H168" t="s">
        <v>588</v>
      </c>
      <c r="I168" t="s">
        <v>212</v>
      </c>
      <c r="J168" t="s">
        <v>366</v>
      </c>
      <c r="K168" t="s">
        <v>214</v>
      </c>
      <c r="L168">
        <v>10646</v>
      </c>
      <c r="M168">
        <v>626.20000000000005</v>
      </c>
      <c r="N168">
        <v>465</v>
      </c>
      <c r="O168">
        <v>27.4</v>
      </c>
      <c r="P168">
        <v>0</v>
      </c>
      <c r="Q168">
        <v>0</v>
      </c>
      <c r="R168" t="s">
        <v>222</v>
      </c>
    </row>
    <row r="169" spans="1:18" x14ac:dyDescent="0.2">
      <c r="A169" t="s">
        <v>621</v>
      </c>
      <c r="B169" t="s">
        <v>615</v>
      </c>
      <c r="C169" t="s">
        <v>600</v>
      </c>
      <c r="D169">
        <v>17</v>
      </c>
      <c r="E169" t="s">
        <v>209</v>
      </c>
      <c r="F169" t="s">
        <v>210</v>
      </c>
      <c r="G169" t="s">
        <v>32</v>
      </c>
      <c r="H169" t="s">
        <v>588</v>
      </c>
      <c r="I169" t="s">
        <v>212</v>
      </c>
      <c r="J169" t="s">
        <v>366</v>
      </c>
      <c r="K169" t="s">
        <v>239</v>
      </c>
      <c r="L169">
        <v>4851</v>
      </c>
      <c r="M169">
        <v>285.39999999999998</v>
      </c>
      <c r="N169">
        <v>260</v>
      </c>
      <c r="O169">
        <v>15.3</v>
      </c>
      <c r="P169">
        <v>0</v>
      </c>
      <c r="Q169">
        <v>0</v>
      </c>
      <c r="R169" t="s">
        <v>622</v>
      </c>
    </row>
    <row r="170" spans="1:18" x14ac:dyDescent="0.2">
      <c r="A170" t="s">
        <v>623</v>
      </c>
      <c r="B170" t="s">
        <v>624</v>
      </c>
      <c r="C170" t="s">
        <v>600</v>
      </c>
      <c r="D170">
        <v>17</v>
      </c>
      <c r="E170" t="s">
        <v>209</v>
      </c>
      <c r="F170" t="s">
        <v>210</v>
      </c>
      <c r="G170" t="s">
        <v>32</v>
      </c>
      <c r="H170" t="s">
        <v>211</v>
      </c>
      <c r="I170" t="s">
        <v>212</v>
      </c>
      <c r="J170" t="s">
        <v>250</v>
      </c>
      <c r="K170" t="s">
        <v>411</v>
      </c>
      <c r="L170">
        <v>9543</v>
      </c>
      <c r="M170">
        <v>561.4</v>
      </c>
      <c r="N170">
        <v>222</v>
      </c>
      <c r="O170">
        <v>13.1</v>
      </c>
      <c r="P170">
        <v>0</v>
      </c>
      <c r="Q170">
        <v>0</v>
      </c>
      <c r="R170" t="s">
        <v>298</v>
      </c>
    </row>
    <row r="171" spans="1:18" x14ac:dyDescent="0.2">
      <c r="A171" t="s">
        <v>625</v>
      </c>
      <c r="B171" t="s">
        <v>624</v>
      </c>
      <c r="C171" t="s">
        <v>600</v>
      </c>
      <c r="D171">
        <v>17</v>
      </c>
      <c r="E171" t="s">
        <v>209</v>
      </c>
      <c r="F171" t="s">
        <v>210</v>
      </c>
      <c r="G171" t="s">
        <v>32</v>
      </c>
      <c r="H171" t="s">
        <v>211</v>
      </c>
      <c r="I171" t="s">
        <v>212</v>
      </c>
      <c r="J171" t="s">
        <v>221</v>
      </c>
      <c r="K171" t="s">
        <v>503</v>
      </c>
      <c r="L171">
        <v>6253</v>
      </c>
      <c r="M171">
        <v>367.8</v>
      </c>
      <c r="N171">
        <v>216</v>
      </c>
      <c r="O171">
        <v>12.7</v>
      </c>
      <c r="P171">
        <v>0</v>
      </c>
      <c r="Q171">
        <v>0</v>
      </c>
      <c r="R171" t="s">
        <v>626</v>
      </c>
    </row>
    <row r="172" spans="1:18" x14ac:dyDescent="0.2">
      <c r="A172" t="s">
        <v>627</v>
      </c>
      <c r="B172" t="s">
        <v>624</v>
      </c>
      <c r="C172" t="s">
        <v>600</v>
      </c>
      <c r="D172">
        <v>17</v>
      </c>
      <c r="E172" t="s">
        <v>209</v>
      </c>
      <c r="F172" t="s">
        <v>210</v>
      </c>
      <c r="G172" t="s">
        <v>32</v>
      </c>
      <c r="H172" t="s">
        <v>211</v>
      </c>
      <c r="I172" t="s">
        <v>212</v>
      </c>
      <c r="J172" t="s">
        <v>39</v>
      </c>
      <c r="K172" t="s">
        <v>408</v>
      </c>
      <c r="L172">
        <v>2026</v>
      </c>
      <c r="M172">
        <v>119.2</v>
      </c>
      <c r="N172">
        <v>34</v>
      </c>
      <c r="O172">
        <v>2</v>
      </c>
      <c r="P172">
        <v>0</v>
      </c>
      <c r="Q172">
        <v>0</v>
      </c>
      <c r="R172" t="s">
        <v>628</v>
      </c>
    </row>
    <row r="173" spans="1:18" x14ac:dyDescent="0.2">
      <c r="A173" t="s">
        <v>629</v>
      </c>
      <c r="B173" t="s">
        <v>624</v>
      </c>
      <c r="C173" t="s">
        <v>600</v>
      </c>
      <c r="D173">
        <v>17</v>
      </c>
      <c r="E173" t="s">
        <v>209</v>
      </c>
      <c r="F173" t="s">
        <v>210</v>
      </c>
      <c r="G173" t="s">
        <v>32</v>
      </c>
      <c r="H173" t="s">
        <v>211</v>
      </c>
      <c r="I173" t="s">
        <v>212</v>
      </c>
      <c r="J173" t="s">
        <v>502</v>
      </c>
      <c r="K173" t="s">
        <v>630</v>
      </c>
      <c r="L173">
        <v>5230</v>
      </c>
      <c r="M173">
        <v>307.60000000000002</v>
      </c>
      <c r="N173">
        <v>144</v>
      </c>
      <c r="O173">
        <v>8.5</v>
      </c>
      <c r="P173">
        <v>0</v>
      </c>
      <c r="Q173">
        <v>0</v>
      </c>
      <c r="R173" t="s">
        <v>631</v>
      </c>
    </row>
    <row r="174" spans="1:18" x14ac:dyDescent="0.2">
      <c r="A174" t="s">
        <v>632</v>
      </c>
      <c r="B174" t="s">
        <v>624</v>
      </c>
      <c r="C174" t="s">
        <v>600</v>
      </c>
      <c r="D174">
        <v>17</v>
      </c>
      <c r="E174" t="s">
        <v>209</v>
      </c>
      <c r="F174" t="s">
        <v>210</v>
      </c>
      <c r="G174" t="s">
        <v>32</v>
      </c>
      <c r="H174" t="s">
        <v>211</v>
      </c>
      <c r="I174" t="s">
        <v>212</v>
      </c>
      <c r="J174" t="s">
        <v>324</v>
      </c>
      <c r="K174" t="s">
        <v>596</v>
      </c>
      <c r="L174">
        <v>5837</v>
      </c>
      <c r="M174">
        <v>343.4</v>
      </c>
      <c r="N174">
        <v>116</v>
      </c>
      <c r="O174">
        <v>6.8</v>
      </c>
      <c r="P174">
        <v>0</v>
      </c>
      <c r="Q174">
        <v>0</v>
      </c>
      <c r="R174" t="s">
        <v>633</v>
      </c>
    </row>
    <row r="175" spans="1:18" x14ac:dyDescent="0.2">
      <c r="A175" t="s">
        <v>634</v>
      </c>
      <c r="B175" t="s">
        <v>624</v>
      </c>
      <c r="C175" t="s">
        <v>600</v>
      </c>
      <c r="D175">
        <v>17</v>
      </c>
      <c r="E175" t="s">
        <v>209</v>
      </c>
      <c r="F175" t="s">
        <v>210</v>
      </c>
      <c r="G175" t="s">
        <v>32</v>
      </c>
      <c r="H175" t="s">
        <v>211</v>
      </c>
      <c r="I175" t="s">
        <v>212</v>
      </c>
      <c r="J175" t="s">
        <v>217</v>
      </c>
      <c r="K175" t="s">
        <v>274</v>
      </c>
      <c r="L175">
        <v>6716</v>
      </c>
      <c r="M175">
        <v>395.1</v>
      </c>
      <c r="N175">
        <v>232</v>
      </c>
      <c r="O175">
        <v>13.6</v>
      </c>
      <c r="P175">
        <v>0</v>
      </c>
      <c r="Q175">
        <v>0</v>
      </c>
      <c r="R175" t="s">
        <v>635</v>
      </c>
    </row>
    <row r="176" spans="1:18" x14ac:dyDescent="0.2">
      <c r="A176" t="s">
        <v>636</v>
      </c>
      <c r="B176" t="s">
        <v>636</v>
      </c>
      <c r="C176" t="s">
        <v>600</v>
      </c>
      <c r="D176">
        <v>15</v>
      </c>
      <c r="E176" t="s">
        <v>209</v>
      </c>
      <c r="F176" t="s">
        <v>210</v>
      </c>
      <c r="G176" t="s">
        <v>271</v>
      </c>
      <c r="H176" t="s">
        <v>272</v>
      </c>
      <c r="I176" t="s">
        <v>273</v>
      </c>
      <c r="J176" t="s">
        <v>282</v>
      </c>
      <c r="K176" t="s">
        <v>283</v>
      </c>
      <c r="L176">
        <v>53</v>
      </c>
      <c r="M176">
        <v>3.5</v>
      </c>
      <c r="N176">
        <v>33</v>
      </c>
      <c r="O176">
        <v>2.2000000000000002</v>
      </c>
      <c r="P176">
        <v>0</v>
      </c>
      <c r="Q176">
        <v>0</v>
      </c>
      <c r="R176" t="s">
        <v>452</v>
      </c>
    </row>
    <row r="177" spans="1:18" x14ac:dyDescent="0.2">
      <c r="A177" t="s">
        <v>637</v>
      </c>
      <c r="B177" t="s">
        <v>636</v>
      </c>
      <c r="C177" t="s">
        <v>600</v>
      </c>
      <c r="D177">
        <v>15</v>
      </c>
      <c r="E177" t="s">
        <v>209</v>
      </c>
      <c r="F177" t="s">
        <v>210</v>
      </c>
      <c r="G177" t="s">
        <v>271</v>
      </c>
      <c r="H177" t="s">
        <v>272</v>
      </c>
      <c r="I177" t="s">
        <v>286</v>
      </c>
      <c r="J177" t="s">
        <v>287</v>
      </c>
      <c r="K177" t="s">
        <v>287</v>
      </c>
      <c r="L177">
        <v>823</v>
      </c>
      <c r="M177">
        <v>11.6</v>
      </c>
      <c r="N177">
        <v>40</v>
      </c>
      <c r="O177">
        <v>0.6</v>
      </c>
      <c r="P177" t="s">
        <v>287</v>
      </c>
      <c r="Q177" t="s">
        <v>287</v>
      </c>
      <c r="R177" t="s">
        <v>287</v>
      </c>
    </row>
    <row r="178" spans="1:18" x14ac:dyDescent="0.2">
      <c r="A178" t="s">
        <v>638</v>
      </c>
      <c r="B178" t="s">
        <v>639</v>
      </c>
      <c r="C178" t="s">
        <v>640</v>
      </c>
      <c r="D178">
        <v>46</v>
      </c>
      <c r="E178" t="s">
        <v>209</v>
      </c>
      <c r="F178" t="s">
        <v>210</v>
      </c>
      <c r="G178" t="s">
        <v>641</v>
      </c>
      <c r="H178" t="s">
        <v>272</v>
      </c>
      <c r="I178" t="s">
        <v>212</v>
      </c>
      <c r="J178" t="s">
        <v>217</v>
      </c>
      <c r="K178" t="s">
        <v>293</v>
      </c>
      <c r="L178">
        <v>68</v>
      </c>
      <c r="M178">
        <v>1.5</v>
      </c>
      <c r="N178">
        <v>26</v>
      </c>
      <c r="O178">
        <v>0.6</v>
      </c>
      <c r="P178">
        <v>0</v>
      </c>
      <c r="Q178">
        <v>1</v>
      </c>
      <c r="R178" t="s">
        <v>642</v>
      </c>
    </row>
    <row r="179" spans="1:18" x14ac:dyDescent="0.2">
      <c r="A179" t="s">
        <v>643</v>
      </c>
      <c r="B179" t="s">
        <v>639</v>
      </c>
      <c r="C179" t="s">
        <v>640</v>
      </c>
      <c r="D179">
        <v>46</v>
      </c>
      <c r="E179" t="s">
        <v>209</v>
      </c>
      <c r="F179" t="s">
        <v>210</v>
      </c>
      <c r="G179" t="s">
        <v>641</v>
      </c>
      <c r="H179" t="s">
        <v>272</v>
      </c>
      <c r="I179" t="s">
        <v>212</v>
      </c>
      <c r="J179" t="s">
        <v>147</v>
      </c>
      <c r="K179" t="s">
        <v>435</v>
      </c>
      <c r="L179">
        <v>66</v>
      </c>
      <c r="M179">
        <v>1.4</v>
      </c>
      <c r="N179">
        <v>21</v>
      </c>
      <c r="O179">
        <v>0.5</v>
      </c>
      <c r="P179">
        <v>0</v>
      </c>
      <c r="Q179">
        <v>0</v>
      </c>
      <c r="R179" t="s">
        <v>644</v>
      </c>
    </row>
    <row r="180" spans="1:18" x14ac:dyDescent="0.2">
      <c r="A180" t="s">
        <v>645</v>
      </c>
      <c r="B180" t="s">
        <v>639</v>
      </c>
      <c r="C180" t="s">
        <v>640</v>
      </c>
      <c r="D180">
        <v>46</v>
      </c>
      <c r="E180" t="s">
        <v>209</v>
      </c>
      <c r="F180" t="s">
        <v>210</v>
      </c>
      <c r="G180" t="s">
        <v>641</v>
      </c>
      <c r="H180" t="s">
        <v>272</v>
      </c>
      <c r="I180" t="s">
        <v>212</v>
      </c>
      <c r="J180" t="s">
        <v>221</v>
      </c>
      <c r="K180" t="s">
        <v>283</v>
      </c>
      <c r="L180">
        <v>111</v>
      </c>
      <c r="M180">
        <v>2.4</v>
      </c>
      <c r="N180">
        <v>33</v>
      </c>
      <c r="O180">
        <v>0.7</v>
      </c>
      <c r="P180">
        <v>0</v>
      </c>
      <c r="Q180">
        <v>0</v>
      </c>
      <c r="R180" t="s">
        <v>646</v>
      </c>
    </row>
    <row r="181" spans="1:18" x14ac:dyDescent="0.2">
      <c r="A181" t="s">
        <v>647</v>
      </c>
      <c r="B181" t="s">
        <v>648</v>
      </c>
      <c r="C181" t="s">
        <v>640</v>
      </c>
      <c r="D181">
        <v>46</v>
      </c>
      <c r="E181" t="s">
        <v>209</v>
      </c>
      <c r="F181" t="s">
        <v>210</v>
      </c>
      <c r="G181" t="s">
        <v>649</v>
      </c>
      <c r="H181" t="s">
        <v>272</v>
      </c>
      <c r="I181" t="s">
        <v>212</v>
      </c>
      <c r="J181" t="s">
        <v>493</v>
      </c>
      <c r="K181" t="s">
        <v>650</v>
      </c>
      <c r="L181">
        <v>192</v>
      </c>
      <c r="M181">
        <v>4.2</v>
      </c>
      <c r="N181">
        <v>9</v>
      </c>
      <c r="O181">
        <v>0.2</v>
      </c>
      <c r="P181">
        <v>0</v>
      </c>
      <c r="Q181">
        <v>0</v>
      </c>
      <c r="R181" t="s">
        <v>603</v>
      </c>
    </row>
    <row r="182" spans="1:18" x14ac:dyDescent="0.2">
      <c r="A182" t="s">
        <v>651</v>
      </c>
      <c r="B182" t="s">
        <v>648</v>
      </c>
      <c r="C182" t="s">
        <v>640</v>
      </c>
      <c r="D182">
        <v>46</v>
      </c>
      <c r="E182" t="s">
        <v>209</v>
      </c>
      <c r="F182" t="s">
        <v>210</v>
      </c>
      <c r="G182" t="s">
        <v>649</v>
      </c>
      <c r="H182" t="s">
        <v>272</v>
      </c>
      <c r="I182" t="s">
        <v>212</v>
      </c>
      <c r="J182" t="s">
        <v>12</v>
      </c>
      <c r="K182" t="s">
        <v>652</v>
      </c>
      <c r="L182">
        <v>982</v>
      </c>
      <c r="M182">
        <v>21.3</v>
      </c>
      <c r="N182">
        <v>10</v>
      </c>
      <c r="O182">
        <v>0.2</v>
      </c>
      <c r="P182">
        <v>0</v>
      </c>
      <c r="Q182">
        <v>0</v>
      </c>
      <c r="R182" t="s">
        <v>653</v>
      </c>
    </row>
    <row r="183" spans="1:18" x14ac:dyDescent="0.2">
      <c r="A183" t="s">
        <v>654</v>
      </c>
      <c r="B183" t="s">
        <v>648</v>
      </c>
      <c r="C183" t="s">
        <v>640</v>
      </c>
      <c r="D183">
        <v>46</v>
      </c>
      <c r="E183" t="s">
        <v>209</v>
      </c>
      <c r="F183" t="s">
        <v>210</v>
      </c>
      <c r="G183" t="s">
        <v>649</v>
      </c>
      <c r="H183" t="s">
        <v>272</v>
      </c>
      <c r="I183" t="s">
        <v>212</v>
      </c>
      <c r="J183" t="s">
        <v>12</v>
      </c>
      <c r="K183" t="s">
        <v>655</v>
      </c>
      <c r="L183">
        <v>986</v>
      </c>
      <c r="M183">
        <v>21.4</v>
      </c>
      <c r="N183">
        <v>13</v>
      </c>
      <c r="O183">
        <v>0.3</v>
      </c>
      <c r="P183">
        <v>0</v>
      </c>
      <c r="Q183">
        <v>0</v>
      </c>
      <c r="R183" t="s">
        <v>605</v>
      </c>
    </row>
    <row r="184" spans="1:18" x14ac:dyDescent="0.2">
      <c r="A184" t="s">
        <v>656</v>
      </c>
      <c r="B184" t="s">
        <v>648</v>
      </c>
      <c r="C184" t="s">
        <v>640</v>
      </c>
      <c r="D184">
        <v>46</v>
      </c>
      <c r="E184" t="s">
        <v>209</v>
      </c>
      <c r="F184" t="s">
        <v>210</v>
      </c>
      <c r="G184" t="s">
        <v>649</v>
      </c>
      <c r="H184" t="s">
        <v>272</v>
      </c>
      <c r="I184" t="s">
        <v>212</v>
      </c>
      <c r="J184" t="s">
        <v>12</v>
      </c>
      <c r="K184" t="s">
        <v>630</v>
      </c>
      <c r="L184">
        <v>347</v>
      </c>
      <c r="M184">
        <v>7.5</v>
      </c>
      <c r="N184">
        <v>5</v>
      </c>
      <c r="O184">
        <v>0.1</v>
      </c>
      <c r="P184">
        <v>0</v>
      </c>
      <c r="Q184">
        <v>0</v>
      </c>
      <c r="R184" t="s">
        <v>657</v>
      </c>
    </row>
    <row r="185" spans="1:18" x14ac:dyDescent="0.2">
      <c r="A185" t="s">
        <v>658</v>
      </c>
      <c r="B185" t="s">
        <v>648</v>
      </c>
      <c r="C185" t="s">
        <v>640</v>
      </c>
      <c r="D185">
        <v>46</v>
      </c>
      <c r="E185" t="s">
        <v>209</v>
      </c>
      <c r="F185" t="s">
        <v>210</v>
      </c>
      <c r="G185" t="s">
        <v>649</v>
      </c>
      <c r="H185" t="s">
        <v>272</v>
      </c>
      <c r="I185" t="s">
        <v>212</v>
      </c>
      <c r="J185" t="s">
        <v>87</v>
      </c>
      <c r="K185" t="s">
        <v>659</v>
      </c>
      <c r="L185">
        <v>828</v>
      </c>
      <c r="M185">
        <v>18</v>
      </c>
      <c r="N185">
        <v>7</v>
      </c>
      <c r="O185">
        <v>0.2</v>
      </c>
      <c r="P185">
        <v>0</v>
      </c>
      <c r="Q185">
        <v>0</v>
      </c>
      <c r="R185" t="s">
        <v>660</v>
      </c>
    </row>
    <row r="186" spans="1:18" x14ac:dyDescent="0.2">
      <c r="A186" t="s">
        <v>661</v>
      </c>
      <c r="B186" t="s">
        <v>662</v>
      </c>
      <c r="C186" t="s">
        <v>640</v>
      </c>
      <c r="D186">
        <v>46</v>
      </c>
      <c r="E186" t="s">
        <v>209</v>
      </c>
      <c r="F186" t="s">
        <v>210</v>
      </c>
      <c r="G186" t="s">
        <v>663</v>
      </c>
      <c r="H186" t="s">
        <v>272</v>
      </c>
      <c r="I186" t="s">
        <v>212</v>
      </c>
      <c r="J186" t="s">
        <v>300</v>
      </c>
      <c r="K186" t="s">
        <v>278</v>
      </c>
      <c r="L186">
        <v>458</v>
      </c>
      <c r="M186">
        <v>10</v>
      </c>
      <c r="N186">
        <v>58</v>
      </c>
      <c r="O186">
        <v>1.3</v>
      </c>
      <c r="P186">
        <v>0</v>
      </c>
      <c r="Q186">
        <v>0</v>
      </c>
      <c r="R186" t="s">
        <v>664</v>
      </c>
    </row>
    <row r="187" spans="1:18" x14ac:dyDescent="0.2">
      <c r="A187" t="s">
        <v>665</v>
      </c>
      <c r="B187" t="s">
        <v>662</v>
      </c>
      <c r="C187" t="s">
        <v>640</v>
      </c>
      <c r="D187">
        <v>46</v>
      </c>
      <c r="E187" t="s">
        <v>209</v>
      </c>
      <c r="F187" t="s">
        <v>210</v>
      </c>
      <c r="G187" t="s">
        <v>663</v>
      </c>
      <c r="H187" t="s">
        <v>272</v>
      </c>
      <c r="I187" t="s">
        <v>212</v>
      </c>
      <c r="J187" t="s">
        <v>300</v>
      </c>
      <c r="K187" t="s">
        <v>596</v>
      </c>
      <c r="L187">
        <v>546</v>
      </c>
      <c r="M187">
        <v>11.9</v>
      </c>
      <c r="N187">
        <v>58</v>
      </c>
      <c r="O187">
        <v>1.3</v>
      </c>
      <c r="P187">
        <v>0</v>
      </c>
      <c r="Q187">
        <v>0</v>
      </c>
      <c r="R187" t="s">
        <v>666</v>
      </c>
    </row>
    <row r="188" spans="1:18" x14ac:dyDescent="0.2">
      <c r="A188" t="s">
        <v>667</v>
      </c>
      <c r="B188" t="s">
        <v>662</v>
      </c>
      <c r="C188" t="s">
        <v>640</v>
      </c>
      <c r="D188">
        <v>46</v>
      </c>
      <c r="E188" t="s">
        <v>209</v>
      </c>
      <c r="F188" t="s">
        <v>210</v>
      </c>
      <c r="G188" t="s">
        <v>663</v>
      </c>
      <c r="H188" t="s">
        <v>272</v>
      </c>
      <c r="I188" t="s">
        <v>212</v>
      </c>
      <c r="J188" t="s">
        <v>565</v>
      </c>
      <c r="K188" t="s">
        <v>668</v>
      </c>
      <c r="L188">
        <v>336</v>
      </c>
      <c r="M188">
        <v>7.3</v>
      </c>
      <c r="N188">
        <v>52</v>
      </c>
      <c r="O188">
        <v>1.1000000000000001</v>
      </c>
      <c r="P188">
        <v>0</v>
      </c>
      <c r="Q188">
        <v>0</v>
      </c>
      <c r="R188" t="s">
        <v>603</v>
      </c>
    </row>
    <row r="189" spans="1:18" x14ac:dyDescent="0.2">
      <c r="A189" t="s">
        <v>669</v>
      </c>
      <c r="B189" t="s">
        <v>670</v>
      </c>
      <c r="C189" t="s">
        <v>640</v>
      </c>
      <c r="D189">
        <v>46</v>
      </c>
      <c r="E189" t="s">
        <v>209</v>
      </c>
      <c r="F189" t="s">
        <v>210</v>
      </c>
      <c r="G189" t="s">
        <v>671</v>
      </c>
      <c r="H189" t="s">
        <v>272</v>
      </c>
      <c r="I189" t="s">
        <v>212</v>
      </c>
      <c r="J189" t="s">
        <v>250</v>
      </c>
      <c r="K189" t="s">
        <v>376</v>
      </c>
      <c r="L189">
        <v>130</v>
      </c>
      <c r="M189">
        <v>2.8</v>
      </c>
      <c r="N189">
        <v>31</v>
      </c>
      <c r="O189">
        <v>0.7</v>
      </c>
      <c r="P189">
        <v>0</v>
      </c>
      <c r="Q189">
        <v>0</v>
      </c>
      <c r="R189" t="s">
        <v>672</v>
      </c>
    </row>
    <row r="190" spans="1:18" x14ac:dyDescent="0.2">
      <c r="A190" t="s">
        <v>673</v>
      </c>
      <c r="B190" t="s">
        <v>674</v>
      </c>
      <c r="C190" t="s">
        <v>640</v>
      </c>
      <c r="D190">
        <v>46</v>
      </c>
      <c r="E190" t="s">
        <v>209</v>
      </c>
      <c r="F190" t="s">
        <v>210</v>
      </c>
      <c r="G190" t="s">
        <v>675</v>
      </c>
      <c r="H190" t="s">
        <v>272</v>
      </c>
      <c r="I190" t="s">
        <v>212</v>
      </c>
      <c r="J190" t="s">
        <v>221</v>
      </c>
      <c r="K190" t="s">
        <v>376</v>
      </c>
      <c r="L190">
        <v>201</v>
      </c>
      <c r="M190">
        <v>4.4000000000000004</v>
      </c>
      <c r="N190">
        <v>9</v>
      </c>
      <c r="O190">
        <v>0.2</v>
      </c>
      <c r="P190">
        <v>0</v>
      </c>
      <c r="Q190">
        <v>6</v>
      </c>
      <c r="R190" t="s">
        <v>676</v>
      </c>
    </row>
    <row r="191" spans="1:18" x14ac:dyDescent="0.2">
      <c r="A191" t="s">
        <v>677</v>
      </c>
      <c r="B191" t="s">
        <v>674</v>
      </c>
      <c r="C191" t="s">
        <v>640</v>
      </c>
      <c r="D191">
        <v>46</v>
      </c>
      <c r="E191" t="s">
        <v>209</v>
      </c>
      <c r="F191" t="s">
        <v>210</v>
      </c>
      <c r="G191" t="s">
        <v>675</v>
      </c>
      <c r="H191" t="s">
        <v>272</v>
      </c>
      <c r="I191" t="s">
        <v>212</v>
      </c>
      <c r="J191" t="s">
        <v>250</v>
      </c>
      <c r="K191" t="s">
        <v>376</v>
      </c>
      <c r="L191">
        <v>5039</v>
      </c>
      <c r="M191">
        <v>109.5</v>
      </c>
      <c r="N191">
        <v>53</v>
      </c>
      <c r="O191">
        <v>1.2</v>
      </c>
      <c r="P191">
        <v>0</v>
      </c>
      <c r="Q191">
        <v>0</v>
      </c>
      <c r="R191" t="s">
        <v>583</v>
      </c>
    </row>
    <row r="192" spans="1:18" x14ac:dyDescent="0.2">
      <c r="A192" t="s">
        <v>678</v>
      </c>
      <c r="B192" t="s">
        <v>674</v>
      </c>
      <c r="C192" t="s">
        <v>640</v>
      </c>
      <c r="D192">
        <v>46</v>
      </c>
      <c r="E192" t="s">
        <v>209</v>
      </c>
      <c r="F192" t="s">
        <v>210</v>
      </c>
      <c r="G192" t="s">
        <v>675</v>
      </c>
      <c r="H192" t="s">
        <v>272</v>
      </c>
      <c r="I192" t="s">
        <v>212</v>
      </c>
      <c r="J192" t="s">
        <v>234</v>
      </c>
      <c r="K192" t="s">
        <v>283</v>
      </c>
      <c r="L192">
        <v>5498</v>
      </c>
      <c r="M192">
        <v>119.5</v>
      </c>
      <c r="N192">
        <v>100</v>
      </c>
      <c r="O192">
        <v>2.2000000000000002</v>
      </c>
      <c r="P192">
        <v>0</v>
      </c>
      <c r="Q192">
        <v>0</v>
      </c>
      <c r="R192" t="s">
        <v>454</v>
      </c>
    </row>
    <row r="193" spans="1:18" x14ac:dyDescent="0.2">
      <c r="A193" t="s">
        <v>679</v>
      </c>
      <c r="B193" t="s">
        <v>674</v>
      </c>
      <c r="C193" t="s">
        <v>640</v>
      </c>
      <c r="D193">
        <v>46</v>
      </c>
      <c r="E193" t="s">
        <v>209</v>
      </c>
      <c r="F193" t="s">
        <v>210</v>
      </c>
      <c r="G193" t="s">
        <v>675</v>
      </c>
      <c r="H193" t="s">
        <v>272</v>
      </c>
      <c r="I193" t="s">
        <v>212</v>
      </c>
      <c r="J193" t="s">
        <v>217</v>
      </c>
      <c r="K193" t="s">
        <v>503</v>
      </c>
      <c r="L193">
        <v>2398</v>
      </c>
      <c r="M193">
        <v>52.1</v>
      </c>
      <c r="N193">
        <v>34</v>
      </c>
      <c r="O193">
        <v>0.7</v>
      </c>
      <c r="P193">
        <v>0</v>
      </c>
      <c r="Q193">
        <v>4</v>
      </c>
      <c r="R193" t="s">
        <v>269</v>
      </c>
    </row>
    <row r="194" spans="1:18" x14ac:dyDescent="0.2">
      <c r="A194" t="s">
        <v>680</v>
      </c>
      <c r="B194" t="s">
        <v>674</v>
      </c>
      <c r="C194" t="s">
        <v>640</v>
      </c>
      <c r="D194">
        <v>46</v>
      </c>
      <c r="E194" t="s">
        <v>209</v>
      </c>
      <c r="F194" t="s">
        <v>210</v>
      </c>
      <c r="G194" t="s">
        <v>675</v>
      </c>
      <c r="H194" t="s">
        <v>272</v>
      </c>
      <c r="I194" t="s">
        <v>212</v>
      </c>
      <c r="J194" t="s">
        <v>217</v>
      </c>
      <c r="K194" t="s">
        <v>659</v>
      </c>
      <c r="L194">
        <v>3121</v>
      </c>
      <c r="M194">
        <v>67.8</v>
      </c>
      <c r="N194">
        <v>54</v>
      </c>
      <c r="O194">
        <v>1.2</v>
      </c>
      <c r="P194">
        <v>0</v>
      </c>
      <c r="Q194">
        <v>5</v>
      </c>
      <c r="R194" t="s">
        <v>681</v>
      </c>
    </row>
    <row r="195" spans="1:18" x14ac:dyDescent="0.2">
      <c r="A195" t="s">
        <v>682</v>
      </c>
      <c r="B195" t="s">
        <v>674</v>
      </c>
      <c r="C195" t="s">
        <v>640</v>
      </c>
      <c r="D195">
        <v>46</v>
      </c>
      <c r="E195" t="s">
        <v>209</v>
      </c>
      <c r="F195" t="s">
        <v>210</v>
      </c>
      <c r="G195" t="s">
        <v>675</v>
      </c>
      <c r="H195" t="s">
        <v>272</v>
      </c>
      <c r="I195" t="s">
        <v>212</v>
      </c>
      <c r="J195" t="s">
        <v>502</v>
      </c>
      <c r="K195" t="s">
        <v>503</v>
      </c>
      <c r="L195">
        <v>4601</v>
      </c>
      <c r="M195">
        <v>100</v>
      </c>
      <c r="N195">
        <v>48</v>
      </c>
      <c r="O195">
        <v>1</v>
      </c>
      <c r="P195">
        <v>0</v>
      </c>
      <c r="Q195">
        <v>0</v>
      </c>
      <c r="R195" t="s">
        <v>597</v>
      </c>
    </row>
    <row r="196" spans="1:18" x14ac:dyDescent="0.2">
      <c r="A196" t="s">
        <v>683</v>
      </c>
      <c r="B196" t="s">
        <v>674</v>
      </c>
      <c r="C196" t="s">
        <v>640</v>
      </c>
      <c r="D196">
        <v>46</v>
      </c>
      <c r="E196" t="s">
        <v>209</v>
      </c>
      <c r="F196" t="s">
        <v>210</v>
      </c>
      <c r="G196" t="s">
        <v>675</v>
      </c>
      <c r="H196" t="s">
        <v>272</v>
      </c>
      <c r="I196" t="s">
        <v>212</v>
      </c>
      <c r="J196" t="s">
        <v>421</v>
      </c>
      <c r="K196" t="s">
        <v>650</v>
      </c>
      <c r="L196">
        <v>2856</v>
      </c>
      <c r="M196">
        <v>62.1</v>
      </c>
      <c r="N196">
        <v>42</v>
      </c>
      <c r="O196">
        <v>0.9</v>
      </c>
      <c r="P196">
        <v>0</v>
      </c>
      <c r="Q196">
        <v>0</v>
      </c>
      <c r="R196" t="s">
        <v>684</v>
      </c>
    </row>
    <row r="197" spans="1:18" x14ac:dyDescent="0.2">
      <c r="A197" t="s">
        <v>685</v>
      </c>
      <c r="B197" t="s">
        <v>686</v>
      </c>
      <c r="C197" t="s">
        <v>640</v>
      </c>
      <c r="D197">
        <v>46</v>
      </c>
      <c r="E197" t="s">
        <v>209</v>
      </c>
      <c r="F197" t="s">
        <v>210</v>
      </c>
      <c r="G197" t="s">
        <v>687</v>
      </c>
      <c r="H197" t="s">
        <v>272</v>
      </c>
      <c r="I197" t="s">
        <v>212</v>
      </c>
      <c r="J197" t="s">
        <v>238</v>
      </c>
      <c r="K197" t="s">
        <v>688</v>
      </c>
      <c r="L197">
        <v>135</v>
      </c>
      <c r="M197">
        <v>2.9</v>
      </c>
      <c r="N197">
        <v>22</v>
      </c>
      <c r="O197">
        <v>0.5</v>
      </c>
      <c r="P197">
        <v>0</v>
      </c>
      <c r="Q197">
        <v>0</v>
      </c>
      <c r="R197" t="s">
        <v>689</v>
      </c>
    </row>
    <row r="198" spans="1:18" x14ac:dyDescent="0.2">
      <c r="A198" t="s">
        <v>690</v>
      </c>
      <c r="B198" t="s">
        <v>686</v>
      </c>
      <c r="C198" t="s">
        <v>640</v>
      </c>
      <c r="D198">
        <v>46</v>
      </c>
      <c r="E198" t="s">
        <v>209</v>
      </c>
      <c r="F198" t="s">
        <v>210</v>
      </c>
      <c r="G198" t="s">
        <v>687</v>
      </c>
      <c r="H198" t="s">
        <v>272</v>
      </c>
      <c r="I198" t="s">
        <v>212</v>
      </c>
      <c r="J198" t="s">
        <v>246</v>
      </c>
      <c r="K198" t="s">
        <v>596</v>
      </c>
      <c r="L198">
        <v>106</v>
      </c>
      <c r="M198">
        <v>2.2999999999999998</v>
      </c>
      <c r="N198">
        <v>19</v>
      </c>
      <c r="O198">
        <v>0.4</v>
      </c>
      <c r="P198">
        <v>0</v>
      </c>
      <c r="Q198">
        <v>0</v>
      </c>
      <c r="R198" t="s">
        <v>691</v>
      </c>
    </row>
    <row r="199" spans="1:18" x14ac:dyDescent="0.2">
      <c r="A199" t="s">
        <v>692</v>
      </c>
      <c r="B199" t="s">
        <v>686</v>
      </c>
      <c r="C199" t="s">
        <v>640</v>
      </c>
      <c r="D199">
        <v>46</v>
      </c>
      <c r="E199" t="s">
        <v>209</v>
      </c>
      <c r="F199" t="s">
        <v>210</v>
      </c>
      <c r="G199" t="s">
        <v>687</v>
      </c>
      <c r="H199" t="s">
        <v>272</v>
      </c>
      <c r="I199" t="s">
        <v>212</v>
      </c>
      <c r="J199" t="s">
        <v>12</v>
      </c>
      <c r="K199" t="s">
        <v>630</v>
      </c>
      <c r="L199">
        <v>29</v>
      </c>
      <c r="M199">
        <v>0.6</v>
      </c>
      <c r="N199">
        <v>13</v>
      </c>
      <c r="O199">
        <v>0.3</v>
      </c>
      <c r="P199">
        <v>0</v>
      </c>
      <c r="Q199">
        <v>0</v>
      </c>
      <c r="R199" t="s">
        <v>256</v>
      </c>
    </row>
    <row r="200" spans="1:18" x14ac:dyDescent="0.2">
      <c r="A200" t="s">
        <v>693</v>
      </c>
      <c r="B200" t="s">
        <v>694</v>
      </c>
      <c r="C200" t="s">
        <v>640</v>
      </c>
      <c r="D200">
        <v>46</v>
      </c>
      <c r="E200" t="s">
        <v>209</v>
      </c>
      <c r="F200" t="s">
        <v>210</v>
      </c>
      <c r="G200" t="s">
        <v>695</v>
      </c>
      <c r="H200" t="s">
        <v>272</v>
      </c>
      <c r="I200" t="s">
        <v>212</v>
      </c>
      <c r="J200" t="s">
        <v>246</v>
      </c>
      <c r="K200" t="s">
        <v>668</v>
      </c>
      <c r="L200">
        <v>412</v>
      </c>
      <c r="M200">
        <v>9</v>
      </c>
      <c r="N200">
        <v>41</v>
      </c>
      <c r="O200">
        <v>0.9</v>
      </c>
      <c r="P200">
        <v>0</v>
      </c>
      <c r="Q200">
        <v>1</v>
      </c>
      <c r="R200" t="s">
        <v>696</v>
      </c>
    </row>
    <row r="201" spans="1:18" x14ac:dyDescent="0.2">
      <c r="A201" t="s">
        <v>697</v>
      </c>
      <c r="B201" t="str">
        <f>LEFT(A201,8)</f>
        <v>PD44594c</v>
      </c>
      <c r="C201" t="str">
        <f>LEFT(B201,7)</f>
        <v>PD44594</v>
      </c>
      <c r="D201">
        <v>46</v>
      </c>
      <c r="E201" t="s">
        <v>209</v>
      </c>
      <c r="F201" t="s">
        <v>210</v>
      </c>
      <c r="G201" t="s">
        <v>649</v>
      </c>
      <c r="H201" t="s">
        <v>272</v>
      </c>
      <c r="I201" t="s">
        <v>286</v>
      </c>
      <c r="J201" t="s">
        <v>287</v>
      </c>
      <c r="K201" t="s">
        <v>287</v>
      </c>
      <c r="L201" s="2">
        <v>761.51834489999999</v>
      </c>
      <c r="M201" s="3">
        <f>L201/D201</f>
        <v>16.554746628260869</v>
      </c>
      <c r="N201">
        <v>62</v>
      </c>
      <c r="O201" s="3">
        <f>N201/D200</f>
        <v>1.3478260869565217</v>
      </c>
      <c r="P201" t="s">
        <v>287</v>
      </c>
      <c r="Q201" t="s">
        <v>287</v>
      </c>
      <c r="R201" t="s">
        <v>287</v>
      </c>
    </row>
    <row r="202" spans="1:18" x14ac:dyDescent="0.2">
      <c r="A202" t="s">
        <v>698</v>
      </c>
      <c r="B202" t="str">
        <f t="shared" ref="B202:B204" si="0">LEFT(A202,8)</f>
        <v>PD44594e</v>
      </c>
      <c r="C202" t="str">
        <f t="shared" ref="C202:C204" si="1">LEFT(B202,7)</f>
        <v>PD44594</v>
      </c>
      <c r="D202">
        <v>46</v>
      </c>
      <c r="E202" t="s">
        <v>209</v>
      </c>
      <c r="F202" t="s">
        <v>210</v>
      </c>
      <c r="G202" t="s">
        <v>699</v>
      </c>
      <c r="H202" t="s">
        <v>272</v>
      </c>
      <c r="I202" t="s">
        <v>286</v>
      </c>
      <c r="J202" t="s">
        <v>287</v>
      </c>
      <c r="K202" t="s">
        <v>287</v>
      </c>
      <c r="L202" s="2">
        <v>428.58205429999998</v>
      </c>
      <c r="M202" s="3">
        <f t="shared" ref="M202:M204" si="2">L202/D202</f>
        <v>9.317001180434783</v>
      </c>
      <c r="N202">
        <v>35</v>
      </c>
      <c r="O202" s="3">
        <f t="shared" ref="O202:O204" si="3">N202/D201</f>
        <v>0.76086956521739135</v>
      </c>
      <c r="P202" t="s">
        <v>287</v>
      </c>
      <c r="Q202" t="s">
        <v>287</v>
      </c>
      <c r="R202" t="s">
        <v>287</v>
      </c>
    </row>
    <row r="203" spans="1:18" x14ac:dyDescent="0.2">
      <c r="A203" t="s">
        <v>700</v>
      </c>
      <c r="B203" t="str">
        <f t="shared" si="0"/>
        <v>PD44594f</v>
      </c>
      <c r="C203" t="str">
        <f t="shared" si="1"/>
        <v>PD44594</v>
      </c>
      <c r="D203">
        <v>46</v>
      </c>
      <c r="E203" t="s">
        <v>209</v>
      </c>
      <c r="F203" t="s">
        <v>210</v>
      </c>
      <c r="G203" t="s">
        <v>701</v>
      </c>
      <c r="H203" t="s">
        <v>272</v>
      </c>
      <c r="I203" t="s">
        <v>286</v>
      </c>
      <c r="J203" t="s">
        <v>287</v>
      </c>
      <c r="K203" t="s">
        <v>287</v>
      </c>
      <c r="L203" s="2">
        <v>464.54809510000001</v>
      </c>
      <c r="M203" s="3">
        <f t="shared" si="2"/>
        <v>10.098871632608695</v>
      </c>
      <c r="N203">
        <v>27</v>
      </c>
      <c r="O203" s="3">
        <f t="shared" si="3"/>
        <v>0.58695652173913049</v>
      </c>
      <c r="P203" t="s">
        <v>287</v>
      </c>
      <c r="Q203" t="s">
        <v>287</v>
      </c>
      <c r="R203" t="s">
        <v>287</v>
      </c>
    </row>
    <row r="204" spans="1:18" x14ac:dyDescent="0.2">
      <c r="A204" t="s">
        <v>702</v>
      </c>
      <c r="B204" t="str">
        <f t="shared" si="0"/>
        <v>PD44594g</v>
      </c>
      <c r="C204" t="str">
        <f t="shared" si="1"/>
        <v>PD44594</v>
      </c>
      <c r="D204">
        <v>46</v>
      </c>
      <c r="E204" t="s">
        <v>209</v>
      </c>
      <c r="F204" t="s">
        <v>210</v>
      </c>
      <c r="G204" t="s">
        <v>703</v>
      </c>
      <c r="H204" t="s">
        <v>272</v>
      </c>
      <c r="I204" t="s">
        <v>286</v>
      </c>
      <c r="J204" t="s">
        <v>287</v>
      </c>
      <c r="K204" t="s">
        <v>287</v>
      </c>
      <c r="L204" s="2">
        <v>1037.350269</v>
      </c>
      <c r="M204" s="3">
        <f t="shared" si="2"/>
        <v>22.551092804347828</v>
      </c>
      <c r="N204">
        <v>86</v>
      </c>
      <c r="O204" s="3">
        <f t="shared" si="3"/>
        <v>1.8695652173913044</v>
      </c>
      <c r="P204" t="s">
        <v>287</v>
      </c>
      <c r="Q204" t="s">
        <v>287</v>
      </c>
      <c r="R204" t="s">
        <v>287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0B804-7DBF-664A-8439-EDAAC3C78CB4}">
  <dimension ref="A1:I64"/>
  <sheetViews>
    <sheetView workbookViewId="0">
      <selection activeCell="B1" sqref="A1:XFD1"/>
    </sheetView>
  </sheetViews>
  <sheetFormatPr baseColWidth="10" defaultColWidth="8.83203125" defaultRowHeight="16" x14ac:dyDescent="0.2"/>
  <cols>
    <col min="5" max="5" width="16.5" customWidth="1"/>
    <col min="8" max="8" width="19.1640625" customWidth="1"/>
    <col min="9" max="9" width="12.6640625" bestFit="1" customWidth="1"/>
  </cols>
  <sheetData>
    <row r="1" spans="1:9" x14ac:dyDescent="0.2">
      <c r="A1" s="1" t="s">
        <v>955</v>
      </c>
    </row>
    <row r="3" spans="1:9" s="1" customForma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x14ac:dyDescent="0.2">
      <c r="A4" t="s">
        <v>9</v>
      </c>
      <c r="B4" t="s">
        <v>10</v>
      </c>
      <c r="C4" t="s">
        <v>11</v>
      </c>
      <c r="D4" t="s">
        <v>12</v>
      </c>
      <c r="E4">
        <v>25398284</v>
      </c>
      <c r="F4" t="s">
        <v>13</v>
      </c>
      <c r="G4" t="s">
        <v>14</v>
      </c>
      <c r="H4" t="s">
        <v>15</v>
      </c>
      <c r="I4" t="s">
        <v>16</v>
      </c>
    </row>
    <row r="5" spans="1:9" x14ac:dyDescent="0.2">
      <c r="A5" t="s">
        <v>17</v>
      </c>
      <c r="B5" t="s">
        <v>18</v>
      </c>
      <c r="C5" t="s">
        <v>11</v>
      </c>
      <c r="D5" t="s">
        <v>19</v>
      </c>
      <c r="E5">
        <v>153244092</v>
      </c>
      <c r="F5" t="s">
        <v>20</v>
      </c>
      <c r="G5" t="s">
        <v>21</v>
      </c>
      <c r="H5" t="s">
        <v>22</v>
      </c>
      <c r="I5" t="s">
        <v>16</v>
      </c>
    </row>
    <row r="6" spans="1:9" x14ac:dyDescent="0.2">
      <c r="A6" t="s">
        <v>23</v>
      </c>
      <c r="B6" t="s">
        <v>24</v>
      </c>
      <c r="C6" t="s">
        <v>25</v>
      </c>
      <c r="D6" t="s">
        <v>26</v>
      </c>
      <c r="E6">
        <v>103326142</v>
      </c>
      <c r="F6" t="s">
        <v>20</v>
      </c>
      <c r="G6" t="s">
        <v>21</v>
      </c>
      <c r="H6" t="s">
        <v>27</v>
      </c>
      <c r="I6" t="s">
        <v>16</v>
      </c>
    </row>
    <row r="7" spans="1:9" x14ac:dyDescent="0.2">
      <c r="A7" t="s">
        <v>28</v>
      </c>
      <c r="B7" t="s">
        <v>29</v>
      </c>
      <c r="C7" t="s">
        <v>25</v>
      </c>
      <c r="D7" t="s">
        <v>30</v>
      </c>
      <c r="E7">
        <v>27059183</v>
      </c>
      <c r="F7" t="s">
        <v>13</v>
      </c>
      <c r="G7" t="s">
        <v>21</v>
      </c>
      <c r="H7" t="s">
        <v>31</v>
      </c>
      <c r="I7" t="s">
        <v>32</v>
      </c>
    </row>
    <row r="8" spans="1:9" x14ac:dyDescent="0.2">
      <c r="A8" t="s">
        <v>33</v>
      </c>
      <c r="B8" t="s">
        <v>34</v>
      </c>
      <c r="C8" t="s">
        <v>25</v>
      </c>
      <c r="D8" t="s">
        <v>35</v>
      </c>
      <c r="E8">
        <v>44941830</v>
      </c>
      <c r="F8" t="s">
        <v>20</v>
      </c>
      <c r="G8" t="s">
        <v>14</v>
      </c>
      <c r="H8" t="s">
        <v>36</v>
      </c>
      <c r="I8" t="s">
        <v>32</v>
      </c>
    </row>
    <row r="9" spans="1:9" x14ac:dyDescent="0.2">
      <c r="A9" t="s">
        <v>37</v>
      </c>
      <c r="B9" t="s">
        <v>38</v>
      </c>
      <c r="C9" t="s">
        <v>25</v>
      </c>
      <c r="D9" t="s">
        <v>39</v>
      </c>
      <c r="E9">
        <v>37681036</v>
      </c>
      <c r="F9" t="s">
        <v>20</v>
      </c>
      <c r="G9" t="s">
        <v>14</v>
      </c>
      <c r="H9" t="s">
        <v>40</v>
      </c>
      <c r="I9" t="s">
        <v>32</v>
      </c>
    </row>
    <row r="10" spans="1:9" x14ac:dyDescent="0.2">
      <c r="A10" t="s">
        <v>41</v>
      </c>
      <c r="B10" t="s">
        <v>42</v>
      </c>
      <c r="C10" t="s">
        <v>25</v>
      </c>
      <c r="D10" t="s">
        <v>43</v>
      </c>
      <c r="E10">
        <v>112103071</v>
      </c>
      <c r="F10" t="s">
        <v>20</v>
      </c>
      <c r="G10" t="s">
        <v>14</v>
      </c>
      <c r="H10" t="s">
        <v>44</v>
      </c>
      <c r="I10" t="s">
        <v>16</v>
      </c>
    </row>
    <row r="11" spans="1:9" x14ac:dyDescent="0.2">
      <c r="A11" t="s">
        <v>41</v>
      </c>
      <c r="B11" t="s">
        <v>45</v>
      </c>
      <c r="C11" t="s">
        <v>25</v>
      </c>
      <c r="D11" t="s">
        <v>43</v>
      </c>
      <c r="E11">
        <v>112103015</v>
      </c>
      <c r="F11" t="s">
        <v>13</v>
      </c>
      <c r="G11" t="s">
        <v>21</v>
      </c>
      <c r="H11" t="s">
        <v>46</v>
      </c>
      <c r="I11" t="s">
        <v>16</v>
      </c>
    </row>
    <row r="12" spans="1:9" x14ac:dyDescent="0.2">
      <c r="A12" t="s">
        <v>41</v>
      </c>
      <c r="B12" t="s">
        <v>47</v>
      </c>
      <c r="C12" t="s">
        <v>25</v>
      </c>
      <c r="D12" t="s">
        <v>43</v>
      </c>
      <c r="E12">
        <v>112174241</v>
      </c>
      <c r="F12" t="s">
        <v>20</v>
      </c>
      <c r="G12" t="s">
        <v>14</v>
      </c>
      <c r="H12" t="s">
        <v>48</v>
      </c>
      <c r="I12" t="s">
        <v>16</v>
      </c>
    </row>
    <row r="13" spans="1:9" x14ac:dyDescent="0.2">
      <c r="A13" t="s">
        <v>41</v>
      </c>
      <c r="B13" t="s">
        <v>49</v>
      </c>
      <c r="C13" t="s">
        <v>25</v>
      </c>
      <c r="D13" t="s">
        <v>43</v>
      </c>
      <c r="E13">
        <v>112175921</v>
      </c>
      <c r="F13" t="s">
        <v>20</v>
      </c>
      <c r="G13" t="s">
        <v>14</v>
      </c>
      <c r="H13" t="s">
        <v>50</v>
      </c>
      <c r="I13" t="s">
        <v>16</v>
      </c>
    </row>
    <row r="14" spans="1:9" x14ac:dyDescent="0.2">
      <c r="A14" t="s">
        <v>51</v>
      </c>
      <c r="B14" t="s">
        <v>52</v>
      </c>
      <c r="C14" t="s">
        <v>25</v>
      </c>
      <c r="D14" t="s">
        <v>35</v>
      </c>
      <c r="E14">
        <v>39932000</v>
      </c>
      <c r="F14" t="s">
        <v>13</v>
      </c>
      <c r="G14" t="s">
        <v>21</v>
      </c>
      <c r="H14" t="s">
        <v>53</v>
      </c>
      <c r="I14" t="s">
        <v>16</v>
      </c>
    </row>
    <row r="15" spans="1:9" x14ac:dyDescent="0.2">
      <c r="A15" t="s">
        <v>41</v>
      </c>
      <c r="B15" t="s">
        <v>54</v>
      </c>
      <c r="C15" t="s">
        <v>25</v>
      </c>
      <c r="D15" t="s">
        <v>43</v>
      </c>
      <c r="E15">
        <v>112175060</v>
      </c>
      <c r="F15" t="s">
        <v>20</v>
      </c>
      <c r="G15" t="s">
        <v>14</v>
      </c>
      <c r="H15" t="s">
        <v>55</v>
      </c>
      <c r="I15" t="s">
        <v>16</v>
      </c>
    </row>
    <row r="16" spans="1:9" x14ac:dyDescent="0.2">
      <c r="A16" t="s">
        <v>17</v>
      </c>
      <c r="B16" t="s">
        <v>56</v>
      </c>
      <c r="C16" t="s">
        <v>57</v>
      </c>
      <c r="D16" t="s">
        <v>19</v>
      </c>
      <c r="E16">
        <v>153247156</v>
      </c>
      <c r="F16" t="s">
        <v>21</v>
      </c>
      <c r="G16" t="s">
        <v>20</v>
      </c>
      <c r="H16" t="s">
        <v>58</v>
      </c>
      <c r="I16" t="s">
        <v>32</v>
      </c>
    </row>
    <row r="17" spans="1:9" x14ac:dyDescent="0.2">
      <c r="A17" t="s">
        <v>59</v>
      </c>
      <c r="B17" t="s">
        <v>60</v>
      </c>
      <c r="C17" t="s">
        <v>25</v>
      </c>
      <c r="D17" t="s">
        <v>61</v>
      </c>
      <c r="E17">
        <v>151860143</v>
      </c>
      <c r="F17" t="s">
        <v>20</v>
      </c>
      <c r="G17" t="s">
        <v>21</v>
      </c>
      <c r="H17" t="s">
        <v>62</v>
      </c>
      <c r="I17" t="s">
        <v>32</v>
      </c>
    </row>
    <row r="18" spans="1:9" x14ac:dyDescent="0.2">
      <c r="A18" t="s">
        <v>17</v>
      </c>
      <c r="B18" t="s">
        <v>63</v>
      </c>
      <c r="C18" t="s">
        <v>11</v>
      </c>
      <c r="D18" t="s">
        <v>19</v>
      </c>
      <c r="E18">
        <v>153332915</v>
      </c>
      <c r="F18" t="s">
        <v>13</v>
      </c>
      <c r="G18" t="s">
        <v>14</v>
      </c>
      <c r="H18" t="s">
        <v>64</v>
      </c>
      <c r="I18" t="s">
        <v>32</v>
      </c>
    </row>
    <row r="19" spans="1:9" x14ac:dyDescent="0.2">
      <c r="A19" t="s">
        <v>17</v>
      </c>
      <c r="B19" t="s">
        <v>65</v>
      </c>
      <c r="C19" t="s">
        <v>11</v>
      </c>
      <c r="D19" t="s">
        <v>19</v>
      </c>
      <c r="E19">
        <v>153249385</v>
      </c>
      <c r="F19" t="s">
        <v>20</v>
      </c>
      <c r="G19" t="s">
        <v>21</v>
      </c>
      <c r="H19" t="s">
        <v>66</v>
      </c>
      <c r="I19" t="s">
        <v>32</v>
      </c>
    </row>
    <row r="20" spans="1:9" x14ac:dyDescent="0.2">
      <c r="A20" t="s">
        <v>67</v>
      </c>
      <c r="B20" t="s">
        <v>68</v>
      </c>
      <c r="C20" t="s">
        <v>25</v>
      </c>
      <c r="D20" t="s">
        <v>43</v>
      </c>
      <c r="E20">
        <v>67588981</v>
      </c>
      <c r="F20" t="s">
        <v>13</v>
      </c>
      <c r="G20" t="s">
        <v>14</v>
      </c>
      <c r="H20" t="s">
        <v>69</v>
      </c>
      <c r="I20" t="s">
        <v>32</v>
      </c>
    </row>
    <row r="21" spans="1:9" x14ac:dyDescent="0.2">
      <c r="A21" t="s">
        <v>70</v>
      </c>
      <c r="B21" t="s">
        <v>71</v>
      </c>
      <c r="C21" t="s">
        <v>25</v>
      </c>
      <c r="D21" t="s">
        <v>39</v>
      </c>
      <c r="E21">
        <v>29661945</v>
      </c>
      <c r="F21" t="s">
        <v>13</v>
      </c>
      <c r="G21" t="s">
        <v>14</v>
      </c>
      <c r="H21" t="s">
        <v>72</v>
      </c>
      <c r="I21" t="s">
        <v>32</v>
      </c>
    </row>
    <row r="22" spans="1:9" x14ac:dyDescent="0.2">
      <c r="A22" t="s">
        <v>23</v>
      </c>
      <c r="B22" t="s">
        <v>73</v>
      </c>
      <c r="C22" t="s">
        <v>25</v>
      </c>
      <c r="D22" t="s">
        <v>26</v>
      </c>
      <c r="E22">
        <v>103306002</v>
      </c>
      <c r="F22" t="s">
        <v>13</v>
      </c>
      <c r="G22" t="s">
        <v>21</v>
      </c>
      <c r="H22" t="s">
        <v>74</v>
      </c>
      <c r="I22" t="s">
        <v>32</v>
      </c>
    </row>
    <row r="23" spans="1:9" x14ac:dyDescent="0.2">
      <c r="A23" t="s">
        <v>41</v>
      </c>
      <c r="B23" t="s">
        <v>75</v>
      </c>
      <c r="C23" t="s">
        <v>25</v>
      </c>
      <c r="D23" t="s">
        <v>43</v>
      </c>
      <c r="E23">
        <v>112173917</v>
      </c>
      <c r="F23" t="s">
        <v>13</v>
      </c>
      <c r="G23" t="s">
        <v>14</v>
      </c>
      <c r="H23" t="s">
        <v>76</v>
      </c>
      <c r="I23" t="s">
        <v>16</v>
      </c>
    </row>
    <row r="24" spans="1:9" x14ac:dyDescent="0.2">
      <c r="A24" t="s">
        <v>41</v>
      </c>
      <c r="B24" t="s">
        <v>77</v>
      </c>
      <c r="C24" t="s">
        <v>25</v>
      </c>
      <c r="D24" t="s">
        <v>43</v>
      </c>
      <c r="E24">
        <v>112175639</v>
      </c>
      <c r="F24" t="s">
        <v>13</v>
      </c>
      <c r="G24" t="s">
        <v>14</v>
      </c>
      <c r="H24" t="s">
        <v>78</v>
      </c>
      <c r="I24" t="s">
        <v>79</v>
      </c>
    </row>
    <row r="25" spans="1:9" x14ac:dyDescent="0.2">
      <c r="A25" t="s">
        <v>23</v>
      </c>
      <c r="B25" t="s">
        <v>80</v>
      </c>
      <c r="C25" t="s">
        <v>25</v>
      </c>
      <c r="D25" t="s">
        <v>26</v>
      </c>
      <c r="E25">
        <v>103287814</v>
      </c>
      <c r="F25" t="s">
        <v>13</v>
      </c>
      <c r="G25" t="s">
        <v>21</v>
      </c>
      <c r="H25" t="s">
        <v>81</v>
      </c>
      <c r="I25" t="s">
        <v>16</v>
      </c>
    </row>
    <row r="26" spans="1:9" x14ac:dyDescent="0.2">
      <c r="A26" t="s">
        <v>82</v>
      </c>
      <c r="B26" t="s">
        <v>83</v>
      </c>
      <c r="C26" t="s">
        <v>25</v>
      </c>
      <c r="D26" t="s">
        <v>35</v>
      </c>
      <c r="E26">
        <v>76813059</v>
      </c>
      <c r="F26" t="s">
        <v>20</v>
      </c>
      <c r="G26" t="s">
        <v>21</v>
      </c>
      <c r="H26" t="s">
        <v>84</v>
      </c>
      <c r="I26" t="s">
        <v>16</v>
      </c>
    </row>
    <row r="27" spans="1:9" x14ac:dyDescent="0.2">
      <c r="A27" t="s">
        <v>85</v>
      </c>
      <c r="B27" t="s">
        <v>86</v>
      </c>
      <c r="C27" t="s">
        <v>11</v>
      </c>
      <c r="D27" t="s">
        <v>87</v>
      </c>
      <c r="E27">
        <v>114925333</v>
      </c>
      <c r="F27" t="s">
        <v>13</v>
      </c>
      <c r="G27" t="s">
        <v>14</v>
      </c>
      <c r="H27" t="s">
        <v>88</v>
      </c>
      <c r="I27" t="s">
        <v>89</v>
      </c>
    </row>
    <row r="28" spans="1:9" x14ac:dyDescent="0.2">
      <c r="A28" t="s">
        <v>90</v>
      </c>
      <c r="B28" t="s">
        <v>91</v>
      </c>
      <c r="C28" t="s">
        <v>25</v>
      </c>
      <c r="D28" t="s">
        <v>92</v>
      </c>
      <c r="E28">
        <v>108115600</v>
      </c>
      <c r="F28" t="s">
        <v>13</v>
      </c>
      <c r="G28" t="s">
        <v>14</v>
      </c>
      <c r="H28" t="s">
        <v>93</v>
      </c>
      <c r="I28" t="s">
        <v>89</v>
      </c>
    </row>
    <row r="29" spans="1:9" x14ac:dyDescent="0.2">
      <c r="A29" t="s">
        <v>41</v>
      </c>
      <c r="B29" t="s">
        <v>94</v>
      </c>
      <c r="C29" t="s">
        <v>25</v>
      </c>
      <c r="D29" t="s">
        <v>43</v>
      </c>
      <c r="E29">
        <v>112164616</v>
      </c>
      <c r="F29" t="s">
        <v>13</v>
      </c>
      <c r="G29" t="s">
        <v>14</v>
      </c>
      <c r="H29" t="s">
        <v>95</v>
      </c>
      <c r="I29" t="s">
        <v>89</v>
      </c>
    </row>
    <row r="30" spans="1:9" x14ac:dyDescent="0.2">
      <c r="A30" t="s">
        <v>96</v>
      </c>
      <c r="B30" t="s">
        <v>97</v>
      </c>
      <c r="C30" t="s">
        <v>11</v>
      </c>
      <c r="D30" t="s">
        <v>61</v>
      </c>
      <c r="E30">
        <v>140453154</v>
      </c>
      <c r="F30" t="s">
        <v>14</v>
      </c>
      <c r="G30" t="s">
        <v>13</v>
      </c>
      <c r="H30" t="s">
        <v>98</v>
      </c>
      <c r="I30" t="s">
        <v>89</v>
      </c>
    </row>
    <row r="31" spans="1:9" x14ac:dyDescent="0.2">
      <c r="A31" t="s">
        <v>99</v>
      </c>
      <c r="B31" t="s">
        <v>100</v>
      </c>
      <c r="C31" t="s">
        <v>25</v>
      </c>
      <c r="D31" t="s">
        <v>35</v>
      </c>
      <c r="E31">
        <v>63412020</v>
      </c>
      <c r="F31" t="s">
        <v>13</v>
      </c>
      <c r="G31" t="s">
        <v>21</v>
      </c>
      <c r="H31" t="s">
        <v>101</v>
      </c>
      <c r="I31" t="s">
        <v>89</v>
      </c>
    </row>
    <row r="32" spans="1:9" x14ac:dyDescent="0.2">
      <c r="A32" t="s">
        <v>82</v>
      </c>
      <c r="B32" t="s">
        <v>102</v>
      </c>
      <c r="C32" t="s">
        <v>25</v>
      </c>
      <c r="D32" t="s">
        <v>35</v>
      </c>
      <c r="E32">
        <v>76972659</v>
      </c>
      <c r="F32" t="s">
        <v>13</v>
      </c>
      <c r="G32" t="s">
        <v>21</v>
      </c>
      <c r="H32" t="s">
        <v>103</v>
      </c>
      <c r="I32" t="s">
        <v>89</v>
      </c>
    </row>
    <row r="33" spans="1:9" x14ac:dyDescent="0.2">
      <c r="A33" t="s">
        <v>17</v>
      </c>
      <c r="B33" t="s">
        <v>104</v>
      </c>
      <c r="C33" t="s">
        <v>25</v>
      </c>
      <c r="D33" t="s">
        <v>19</v>
      </c>
      <c r="E33">
        <v>153268138</v>
      </c>
      <c r="F33" t="s">
        <v>20</v>
      </c>
      <c r="G33" t="s">
        <v>21</v>
      </c>
      <c r="H33" t="s">
        <v>105</v>
      </c>
      <c r="I33" t="s">
        <v>32</v>
      </c>
    </row>
    <row r="34" spans="1:9" x14ac:dyDescent="0.2">
      <c r="A34" t="s">
        <v>106</v>
      </c>
      <c r="B34" t="s">
        <v>100</v>
      </c>
      <c r="C34" t="s">
        <v>25</v>
      </c>
      <c r="D34" t="s">
        <v>35</v>
      </c>
      <c r="E34">
        <v>123185195</v>
      </c>
      <c r="F34" t="s">
        <v>20</v>
      </c>
      <c r="G34" t="s">
        <v>14</v>
      </c>
      <c r="H34" t="s">
        <v>107</v>
      </c>
      <c r="I34" t="s">
        <v>32</v>
      </c>
    </row>
    <row r="35" spans="1:9" x14ac:dyDescent="0.2">
      <c r="A35" t="s">
        <v>108</v>
      </c>
      <c r="B35" t="s">
        <v>109</v>
      </c>
      <c r="C35" t="s">
        <v>11</v>
      </c>
      <c r="D35" t="s">
        <v>12</v>
      </c>
      <c r="E35">
        <v>56481660</v>
      </c>
      <c r="F35" t="s">
        <v>13</v>
      </c>
      <c r="G35" t="s">
        <v>14</v>
      </c>
      <c r="H35" t="s">
        <v>110</v>
      </c>
      <c r="I35" t="s">
        <v>32</v>
      </c>
    </row>
    <row r="36" spans="1:9" x14ac:dyDescent="0.2">
      <c r="A36" t="s">
        <v>111</v>
      </c>
      <c r="B36" t="s">
        <v>112</v>
      </c>
      <c r="C36" t="s">
        <v>11</v>
      </c>
      <c r="D36" t="s">
        <v>87</v>
      </c>
      <c r="E36">
        <v>89692905</v>
      </c>
      <c r="F36" t="s">
        <v>20</v>
      </c>
      <c r="G36" t="s">
        <v>21</v>
      </c>
      <c r="H36" t="s">
        <v>113</v>
      </c>
      <c r="I36" t="s">
        <v>114</v>
      </c>
    </row>
    <row r="37" spans="1:9" x14ac:dyDescent="0.2">
      <c r="A37" t="s">
        <v>111</v>
      </c>
      <c r="B37" t="s">
        <v>115</v>
      </c>
      <c r="C37" t="s">
        <v>11</v>
      </c>
      <c r="D37" t="s">
        <v>87</v>
      </c>
      <c r="E37">
        <v>89711899</v>
      </c>
      <c r="F37" t="s">
        <v>13</v>
      </c>
      <c r="G37" t="s">
        <v>14</v>
      </c>
      <c r="H37" t="s">
        <v>116</v>
      </c>
      <c r="I37" t="s">
        <v>114</v>
      </c>
    </row>
    <row r="38" spans="1:9" x14ac:dyDescent="0.2">
      <c r="A38" t="s">
        <v>117</v>
      </c>
      <c r="B38" t="s">
        <v>118</v>
      </c>
      <c r="C38" t="s">
        <v>11</v>
      </c>
      <c r="D38" t="s">
        <v>119</v>
      </c>
      <c r="E38">
        <v>178916876</v>
      </c>
      <c r="F38" t="s">
        <v>20</v>
      </c>
      <c r="G38" t="s">
        <v>21</v>
      </c>
      <c r="H38" t="s">
        <v>120</v>
      </c>
      <c r="I38" t="s">
        <v>114</v>
      </c>
    </row>
    <row r="39" spans="1:9" x14ac:dyDescent="0.2">
      <c r="A39" t="s">
        <v>117</v>
      </c>
      <c r="B39" t="s">
        <v>121</v>
      </c>
      <c r="C39" t="s">
        <v>11</v>
      </c>
      <c r="D39" t="s">
        <v>119</v>
      </c>
      <c r="E39">
        <v>178916891</v>
      </c>
      <c r="F39" t="s">
        <v>20</v>
      </c>
      <c r="G39" t="s">
        <v>21</v>
      </c>
      <c r="H39" t="s">
        <v>122</v>
      </c>
      <c r="I39" t="s">
        <v>114</v>
      </c>
    </row>
    <row r="40" spans="1:9" x14ac:dyDescent="0.2">
      <c r="A40" t="s">
        <v>117</v>
      </c>
      <c r="B40" t="s">
        <v>123</v>
      </c>
      <c r="C40" t="s">
        <v>11</v>
      </c>
      <c r="D40" t="s">
        <v>119</v>
      </c>
      <c r="E40">
        <v>178921566</v>
      </c>
      <c r="F40" t="s">
        <v>20</v>
      </c>
      <c r="G40" t="s">
        <v>21</v>
      </c>
      <c r="H40" t="s">
        <v>124</v>
      </c>
      <c r="I40" t="s">
        <v>114</v>
      </c>
    </row>
    <row r="41" spans="1:9" x14ac:dyDescent="0.2">
      <c r="A41" t="s">
        <v>117</v>
      </c>
      <c r="B41" t="s">
        <v>125</v>
      </c>
      <c r="C41" t="s">
        <v>11</v>
      </c>
      <c r="D41" t="s">
        <v>119</v>
      </c>
      <c r="E41">
        <v>178916890</v>
      </c>
      <c r="F41" t="s">
        <v>13</v>
      </c>
      <c r="G41" t="s">
        <v>14</v>
      </c>
      <c r="H41" t="s">
        <v>126</v>
      </c>
      <c r="I41" t="s">
        <v>114</v>
      </c>
    </row>
    <row r="42" spans="1:9" x14ac:dyDescent="0.2">
      <c r="A42" t="s">
        <v>127</v>
      </c>
      <c r="B42" t="s">
        <v>128</v>
      </c>
      <c r="C42" t="s">
        <v>11</v>
      </c>
      <c r="D42" t="s">
        <v>39</v>
      </c>
      <c r="E42">
        <v>7577121</v>
      </c>
      <c r="F42" t="s">
        <v>20</v>
      </c>
      <c r="G42" t="s">
        <v>21</v>
      </c>
      <c r="H42" t="s">
        <v>129</v>
      </c>
      <c r="I42" t="s">
        <v>114</v>
      </c>
    </row>
    <row r="43" spans="1:9" x14ac:dyDescent="0.2">
      <c r="A43" t="s">
        <v>67</v>
      </c>
      <c r="B43" t="s">
        <v>130</v>
      </c>
      <c r="C43" t="s">
        <v>25</v>
      </c>
      <c r="D43" t="s">
        <v>43</v>
      </c>
      <c r="E43">
        <v>67591007</v>
      </c>
      <c r="F43" t="s">
        <v>13</v>
      </c>
      <c r="G43" t="s">
        <v>14</v>
      </c>
      <c r="H43" t="s">
        <v>131</v>
      </c>
      <c r="I43" t="s">
        <v>114</v>
      </c>
    </row>
    <row r="44" spans="1:9" x14ac:dyDescent="0.2">
      <c r="A44" t="s">
        <v>132</v>
      </c>
      <c r="B44" t="s">
        <v>133</v>
      </c>
      <c r="C44" t="s">
        <v>11</v>
      </c>
      <c r="D44" t="s">
        <v>35</v>
      </c>
      <c r="E44">
        <v>41205855</v>
      </c>
      <c r="F44" t="s">
        <v>13</v>
      </c>
      <c r="G44" t="s">
        <v>14</v>
      </c>
      <c r="H44" t="s">
        <v>134</v>
      </c>
      <c r="I44" t="s">
        <v>114</v>
      </c>
    </row>
    <row r="45" spans="1:9" x14ac:dyDescent="0.2">
      <c r="A45" t="s">
        <v>67</v>
      </c>
      <c r="B45" t="s">
        <v>135</v>
      </c>
      <c r="C45" t="s">
        <v>25</v>
      </c>
      <c r="D45" t="s">
        <v>43</v>
      </c>
      <c r="E45">
        <v>67588951</v>
      </c>
      <c r="F45" t="s">
        <v>13</v>
      </c>
      <c r="G45" t="s">
        <v>14</v>
      </c>
      <c r="H45" t="s">
        <v>136</v>
      </c>
      <c r="I45" t="s">
        <v>114</v>
      </c>
    </row>
    <row r="46" spans="1:9" x14ac:dyDescent="0.2">
      <c r="A46" t="s">
        <v>67</v>
      </c>
      <c r="B46" t="s">
        <v>137</v>
      </c>
      <c r="C46" t="s">
        <v>25</v>
      </c>
      <c r="D46" t="s">
        <v>43</v>
      </c>
      <c r="E46">
        <v>67589618</v>
      </c>
      <c r="F46" t="s">
        <v>13</v>
      </c>
      <c r="G46" t="s">
        <v>14</v>
      </c>
      <c r="H46" t="s">
        <v>138</v>
      </c>
      <c r="I46" t="s">
        <v>114</v>
      </c>
    </row>
    <row r="47" spans="1:9" x14ac:dyDescent="0.2">
      <c r="A47" t="s">
        <v>90</v>
      </c>
      <c r="B47" t="s">
        <v>139</v>
      </c>
      <c r="C47" t="s">
        <v>25</v>
      </c>
      <c r="D47" t="s">
        <v>92</v>
      </c>
      <c r="E47">
        <v>108175528</v>
      </c>
      <c r="F47" t="s">
        <v>13</v>
      </c>
      <c r="G47" t="s">
        <v>14</v>
      </c>
      <c r="H47" t="s">
        <v>140</v>
      </c>
      <c r="I47" t="s">
        <v>114</v>
      </c>
    </row>
    <row r="48" spans="1:9" x14ac:dyDescent="0.2">
      <c r="A48" t="s">
        <v>117</v>
      </c>
      <c r="B48" t="s">
        <v>141</v>
      </c>
      <c r="C48" t="s">
        <v>11</v>
      </c>
      <c r="D48" t="s">
        <v>119</v>
      </c>
      <c r="E48">
        <v>178916936</v>
      </c>
      <c r="F48" t="s">
        <v>20</v>
      </c>
      <c r="G48" t="s">
        <v>21</v>
      </c>
      <c r="H48" t="s">
        <v>142</v>
      </c>
      <c r="I48" t="s">
        <v>114</v>
      </c>
    </row>
    <row r="49" spans="1:9" x14ac:dyDescent="0.2">
      <c r="A49" t="s">
        <v>117</v>
      </c>
      <c r="B49" t="s">
        <v>143</v>
      </c>
      <c r="C49" t="s">
        <v>11</v>
      </c>
      <c r="D49" t="s">
        <v>119</v>
      </c>
      <c r="E49">
        <v>178952007</v>
      </c>
      <c r="F49" t="s">
        <v>21</v>
      </c>
      <c r="G49" t="s">
        <v>20</v>
      </c>
      <c r="H49" t="s">
        <v>144</v>
      </c>
      <c r="I49" t="s">
        <v>114</v>
      </c>
    </row>
    <row r="50" spans="1:9" x14ac:dyDescent="0.2">
      <c r="A50" t="s">
        <v>145</v>
      </c>
      <c r="B50" t="s">
        <v>146</v>
      </c>
      <c r="C50" t="s">
        <v>25</v>
      </c>
      <c r="D50" t="s">
        <v>147</v>
      </c>
      <c r="E50">
        <v>72829715</v>
      </c>
      <c r="F50" t="s">
        <v>13</v>
      </c>
      <c r="G50" t="s">
        <v>14</v>
      </c>
      <c r="H50" t="s">
        <v>148</v>
      </c>
      <c r="I50" t="s">
        <v>114</v>
      </c>
    </row>
    <row r="51" spans="1:9" x14ac:dyDescent="0.2">
      <c r="A51" t="s">
        <v>67</v>
      </c>
      <c r="B51" t="s">
        <v>149</v>
      </c>
      <c r="C51" t="s">
        <v>150</v>
      </c>
      <c r="D51" t="s">
        <v>43</v>
      </c>
      <c r="E51">
        <v>67590410</v>
      </c>
      <c r="F51" t="s">
        <v>14</v>
      </c>
      <c r="G51" t="s">
        <v>151</v>
      </c>
      <c r="H51" t="s">
        <v>152</v>
      </c>
      <c r="I51" t="s">
        <v>16</v>
      </c>
    </row>
    <row r="52" spans="1:9" x14ac:dyDescent="0.2">
      <c r="A52" t="s">
        <v>153</v>
      </c>
      <c r="B52" t="s">
        <v>154</v>
      </c>
      <c r="C52" t="s">
        <v>150</v>
      </c>
      <c r="D52" t="s">
        <v>12</v>
      </c>
      <c r="E52">
        <v>46287416</v>
      </c>
      <c r="F52" t="s">
        <v>20</v>
      </c>
      <c r="G52" t="s">
        <v>155</v>
      </c>
      <c r="H52" t="s">
        <v>156</v>
      </c>
      <c r="I52" t="s">
        <v>16</v>
      </c>
    </row>
    <row r="53" spans="1:9" x14ac:dyDescent="0.2">
      <c r="A53" t="s">
        <v>41</v>
      </c>
      <c r="B53" t="s">
        <v>157</v>
      </c>
      <c r="C53" t="s">
        <v>150</v>
      </c>
      <c r="D53" t="s">
        <v>43</v>
      </c>
      <c r="E53">
        <v>112175951</v>
      </c>
      <c r="F53" t="s">
        <v>20</v>
      </c>
      <c r="G53" t="s">
        <v>155</v>
      </c>
      <c r="H53" t="s">
        <v>158</v>
      </c>
      <c r="I53" t="s">
        <v>16</v>
      </c>
    </row>
    <row r="54" spans="1:9" x14ac:dyDescent="0.2">
      <c r="A54" t="s">
        <v>59</v>
      </c>
      <c r="B54" t="s">
        <v>159</v>
      </c>
      <c r="C54" t="s">
        <v>150</v>
      </c>
      <c r="D54" t="s">
        <v>61</v>
      </c>
      <c r="E54">
        <v>151874092</v>
      </c>
      <c r="F54" t="s">
        <v>21</v>
      </c>
      <c r="G54" t="s">
        <v>160</v>
      </c>
      <c r="H54" t="s">
        <v>161</v>
      </c>
      <c r="I54" t="s">
        <v>16</v>
      </c>
    </row>
    <row r="55" spans="1:9" x14ac:dyDescent="0.2">
      <c r="A55" t="s">
        <v>51</v>
      </c>
      <c r="B55" t="s">
        <v>162</v>
      </c>
      <c r="C55" t="s">
        <v>150</v>
      </c>
      <c r="D55" t="s">
        <v>35</v>
      </c>
      <c r="E55">
        <v>39932535</v>
      </c>
      <c r="F55" t="s">
        <v>21</v>
      </c>
      <c r="G55" t="s">
        <v>160</v>
      </c>
      <c r="H55" t="s">
        <v>163</v>
      </c>
      <c r="I55" t="s">
        <v>16</v>
      </c>
    </row>
    <row r="56" spans="1:9" x14ac:dyDescent="0.2">
      <c r="A56" t="s">
        <v>99</v>
      </c>
      <c r="B56" t="s">
        <v>164</v>
      </c>
      <c r="C56" t="s">
        <v>150</v>
      </c>
      <c r="D56" t="s">
        <v>35</v>
      </c>
      <c r="E56">
        <v>63412647</v>
      </c>
      <c r="F56" t="s">
        <v>14</v>
      </c>
      <c r="G56" t="s">
        <v>151</v>
      </c>
      <c r="H56" t="s">
        <v>165</v>
      </c>
      <c r="I56" t="s">
        <v>16</v>
      </c>
    </row>
    <row r="57" spans="1:9" x14ac:dyDescent="0.2">
      <c r="A57" t="s">
        <v>59</v>
      </c>
      <c r="B57" t="s">
        <v>166</v>
      </c>
      <c r="C57" t="s">
        <v>150</v>
      </c>
      <c r="D57" t="s">
        <v>61</v>
      </c>
      <c r="E57">
        <v>151919143</v>
      </c>
      <c r="F57" t="s">
        <v>167</v>
      </c>
      <c r="G57" t="s">
        <v>21</v>
      </c>
      <c r="H57" t="s">
        <v>168</v>
      </c>
      <c r="I57" t="s">
        <v>32</v>
      </c>
    </row>
    <row r="58" spans="1:9" x14ac:dyDescent="0.2">
      <c r="A58" t="s">
        <v>37</v>
      </c>
      <c r="B58" t="s">
        <v>169</v>
      </c>
      <c r="C58" t="s">
        <v>150</v>
      </c>
      <c r="D58" t="s">
        <v>39</v>
      </c>
      <c r="E58">
        <v>37618952</v>
      </c>
      <c r="F58" t="s">
        <v>14</v>
      </c>
      <c r="G58" t="s">
        <v>151</v>
      </c>
      <c r="H58" t="s">
        <v>170</v>
      </c>
      <c r="I58" t="s">
        <v>32</v>
      </c>
    </row>
    <row r="59" spans="1:9" x14ac:dyDescent="0.2">
      <c r="A59" t="s">
        <v>41</v>
      </c>
      <c r="B59" t="s">
        <v>171</v>
      </c>
      <c r="C59" t="s">
        <v>150</v>
      </c>
      <c r="D59" t="s">
        <v>43</v>
      </c>
      <c r="E59">
        <v>112178032</v>
      </c>
      <c r="F59" t="s">
        <v>14</v>
      </c>
      <c r="G59" t="s">
        <v>151</v>
      </c>
      <c r="H59" t="s">
        <v>172</v>
      </c>
      <c r="I59" t="s">
        <v>32</v>
      </c>
    </row>
    <row r="60" spans="1:9" x14ac:dyDescent="0.2">
      <c r="A60" t="s">
        <v>173</v>
      </c>
      <c r="B60" t="s">
        <v>174</v>
      </c>
      <c r="C60" t="s">
        <v>150</v>
      </c>
      <c r="D60" t="s">
        <v>119</v>
      </c>
      <c r="E60">
        <v>47162077</v>
      </c>
      <c r="F60" t="s">
        <v>20</v>
      </c>
      <c r="G60" t="s">
        <v>155</v>
      </c>
      <c r="H60" t="s">
        <v>175</v>
      </c>
      <c r="I60" t="s">
        <v>16</v>
      </c>
    </row>
    <row r="61" spans="1:9" x14ac:dyDescent="0.2">
      <c r="A61" t="s">
        <v>41</v>
      </c>
      <c r="B61" t="s">
        <v>176</v>
      </c>
      <c r="C61" t="s">
        <v>150</v>
      </c>
      <c r="D61" t="s">
        <v>43</v>
      </c>
      <c r="E61">
        <v>112178376</v>
      </c>
      <c r="F61" t="s">
        <v>20</v>
      </c>
      <c r="G61" t="s">
        <v>155</v>
      </c>
      <c r="H61" t="s">
        <v>177</v>
      </c>
      <c r="I61" t="s">
        <v>16</v>
      </c>
    </row>
    <row r="62" spans="1:9" x14ac:dyDescent="0.2">
      <c r="A62" t="s">
        <v>28</v>
      </c>
      <c r="B62" t="s">
        <v>178</v>
      </c>
      <c r="C62" t="s">
        <v>150</v>
      </c>
      <c r="D62" t="s">
        <v>30</v>
      </c>
      <c r="E62">
        <v>27022983</v>
      </c>
      <c r="F62" t="s">
        <v>179</v>
      </c>
      <c r="G62" t="s">
        <v>21</v>
      </c>
      <c r="H62" t="s">
        <v>180</v>
      </c>
      <c r="I62" t="s">
        <v>32</v>
      </c>
    </row>
    <row r="63" spans="1:9" x14ac:dyDescent="0.2">
      <c r="A63" t="s">
        <v>181</v>
      </c>
      <c r="B63" t="s">
        <v>182</v>
      </c>
      <c r="C63" t="s">
        <v>150</v>
      </c>
      <c r="D63" t="s">
        <v>12</v>
      </c>
      <c r="E63">
        <v>49433232</v>
      </c>
      <c r="F63" t="s">
        <v>21</v>
      </c>
      <c r="G63" t="s">
        <v>167</v>
      </c>
      <c r="H63" t="s">
        <v>183</v>
      </c>
      <c r="I63" t="s">
        <v>32</v>
      </c>
    </row>
    <row r="64" spans="1:9" x14ac:dyDescent="0.2">
      <c r="A64" t="s">
        <v>184</v>
      </c>
      <c r="B64" t="s">
        <v>185</v>
      </c>
      <c r="C64" t="s">
        <v>150</v>
      </c>
      <c r="D64" t="s">
        <v>87</v>
      </c>
      <c r="E64">
        <v>8100727</v>
      </c>
      <c r="F64" t="s">
        <v>186</v>
      </c>
      <c r="G64" t="s">
        <v>14</v>
      </c>
      <c r="H64" t="s">
        <v>187</v>
      </c>
      <c r="I6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 Table 1</vt:lpstr>
      <vt:lpstr>Supplementary Table 2</vt:lpstr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PSR</dc:creator>
  <cp:lastModifiedBy>PSR</cp:lastModifiedBy>
  <dcterms:created xsi:type="dcterms:W3CDTF">2021-05-09T08:32:00Z</dcterms:created>
  <dcterms:modified xsi:type="dcterms:W3CDTF">2021-07-13T07:37:09Z</dcterms:modified>
</cp:coreProperties>
</file>