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dorithockman/Documents/brain_work/Paper_MS/Revisions/Edited_Tables/"/>
    </mc:Choice>
  </mc:AlternateContent>
  <xr:revisionPtr revIDLastSave="0" documentId="13_ncr:1_{65FC0F50-12BF-FB42-AF1E-89BD34067243}" xr6:coauthVersionLast="47" xr6:coauthVersionMax="47" xr10:uidLastSave="{00000000-0000-0000-0000-000000000000}"/>
  <bookViews>
    <workbookView xWindow="1080" yWindow="3640" windowWidth="29280" windowHeight="15080" xr2:uid="{00000000-000D-0000-FFFF-FFFF00000000}"/>
  </bookViews>
  <sheets>
    <sheet name="Exc L3-5 RORB ESR1" sheetId="1" r:id="rId1"/>
    <sheet name="Exc L2-3 LINC00507 FREM3" sheetId="2" r:id="rId2"/>
    <sheet name="Exc L4-5 RORB FOLH1B" sheetId="3" r:id="rId3"/>
    <sheet name="Exc L2 LAMP5 LTK" sheetId="4" r:id="rId4"/>
    <sheet name="Astro L1-6 FGFR3 SLC14A1" sheetId="5" r:id="rId5"/>
    <sheet name="Oligo L1-6 OPALIN" sheetId="6" r:id="rId6"/>
    <sheet name="Exc L3-5 RORB FILIP1L" sheetId="7" r:id="rId7"/>
    <sheet name="Exc L3-5 RORB TWIST2" sheetId="8" r:id="rId8"/>
    <sheet name="Exc L3-4 RORB CARM1P1" sheetId="9" r:id="rId9"/>
    <sheet name="Exc L5-6 RORB TTC12" sheetId="10" r:id="rId10"/>
    <sheet name="Inh L2-4 SST FRZB" sheetId="11" r:id="rId11"/>
    <sheet name="Inh L5-6 SST KLHDC8A" sheetId="12" r:id="rId12"/>
    <sheet name="Astro L1-2 FGFR3 GFAP" sheetId="13" r:id="rId13"/>
    <sheet name="Exc L4-5 RORB DAPK2" sheetId="14" r:id="rId14"/>
    <sheet name="Exc L4-6 FEZF2 IL26" sheetId="15" r:id="rId15"/>
    <sheet name="Exc L5-6 FEZF2 EFTUD1P1" sheetId="16" r:id="rId16"/>
    <sheet name="Exc L5-6 THEMIS FGF10" sheetId="17" r:id="rId17"/>
    <sheet name="Inh L1-3 SST CALB1" sheetId="18" r:id="rId18"/>
    <sheet name="Inh L1-4 LAMP5 LCP2" sheetId="19" r:id="rId19"/>
    <sheet name="Inh L2-4 PVALB WFDC2" sheetId="20" r:id="rId20"/>
    <sheet name="Micro L1-3 TYROBP" sheetId="21" r:id="rId21"/>
    <sheet name="Educational Attainment genes" sheetId="23" r:id="rId22"/>
    <sheet name="IQ genes" sheetId="22" r:id="rId23"/>
    <sheet name="HAR genes" sheetId="25" r:id="rId24"/>
  </sheets>
  <definedNames>
    <definedName name="_xlnm._FilterDatabase" localSheetId="4" hidden="1">'Astro L1-6 FGFR3 SLC14A1'!$A$1:$Q$7</definedName>
    <definedName name="_xlnm._FilterDatabase" localSheetId="3" hidden="1">'Exc L2 LAMP5 LTK'!$A$1:$Q$19</definedName>
    <definedName name="_xlnm._FilterDatabase" localSheetId="1" hidden="1">'Exc L2-3 LINC00507 FREM3'!$A$1:$Q$39</definedName>
    <definedName name="_xlnm._FilterDatabase" localSheetId="8" hidden="1">'Exc L3-4 RORB CARM1P1'!$A$1:$Q$3</definedName>
    <definedName name="_xlnm._FilterDatabase" localSheetId="0" hidden="1">'Exc L3-5 RORB ESR1'!$A$1:$P$48</definedName>
    <definedName name="_xlnm._FilterDatabase" localSheetId="6" hidden="1">'Exc L3-5 RORB FILIP1L'!$A$1:$Q$4</definedName>
    <definedName name="_xlnm._FilterDatabase" localSheetId="7" hidden="1">'Exc L3-5 RORB TWIST2'!$A$1:$Q$4</definedName>
    <definedName name="_xlnm._FilterDatabase" localSheetId="2" hidden="1">'Exc L4-5 RORB FOLH1B'!$A$1:$Q$28</definedName>
    <definedName name="_xlnm._FilterDatabase" localSheetId="9" hidden="1">'Exc L5-6 RORB TTC12'!$A$1:$Q$3</definedName>
    <definedName name="_xlnm._FilterDatabase" localSheetId="5" hidden="1">'Oligo L1-6 OPALIN'!$A$1:$Q$7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" i="1" l="1"/>
  <c r="Q2" i="21"/>
  <c r="P2" i="21"/>
  <c r="Q2" i="20"/>
  <c r="P2" i="20"/>
  <c r="Q2" i="19"/>
  <c r="P2" i="19"/>
  <c r="Q2" i="18"/>
  <c r="P2" i="18"/>
  <c r="Q2" i="17"/>
  <c r="P2" i="17"/>
  <c r="Q2" i="16"/>
  <c r="P2" i="16"/>
  <c r="Q2" i="15"/>
  <c r="P2" i="15"/>
  <c r="Q2" i="14"/>
  <c r="P2" i="14"/>
  <c r="Q2" i="13"/>
  <c r="P2" i="13"/>
  <c r="Q3" i="12"/>
  <c r="P3" i="12"/>
  <c r="Q2" i="12"/>
  <c r="P2" i="12"/>
  <c r="Q3" i="11"/>
  <c r="P3" i="11"/>
  <c r="Q2" i="11"/>
  <c r="P2" i="11"/>
  <c r="Q2" i="10"/>
  <c r="P2" i="10"/>
  <c r="Q3" i="10"/>
  <c r="P3" i="10"/>
  <c r="Q2" i="9"/>
  <c r="P2" i="9"/>
  <c r="Q3" i="9"/>
  <c r="P3" i="9"/>
  <c r="Q3" i="8"/>
  <c r="P3" i="8"/>
  <c r="Q2" i="8"/>
  <c r="P2" i="8"/>
  <c r="Q4" i="8"/>
  <c r="P4" i="8"/>
  <c r="Q3" i="7"/>
  <c r="P3" i="7"/>
  <c r="Q4" i="7"/>
  <c r="P4" i="7"/>
  <c r="Q2" i="7"/>
  <c r="P2" i="7"/>
  <c r="Q3" i="6"/>
  <c r="P3" i="6"/>
  <c r="Q4" i="6"/>
  <c r="P4" i="6"/>
  <c r="Q2" i="6"/>
  <c r="P2" i="6"/>
  <c r="Q6" i="6"/>
  <c r="P6" i="6"/>
  <c r="Q5" i="6"/>
  <c r="P5" i="6"/>
  <c r="Q7" i="6"/>
  <c r="P7" i="6"/>
  <c r="Q3" i="5"/>
  <c r="P3" i="5"/>
  <c r="Q4" i="5"/>
  <c r="P4" i="5"/>
  <c r="Q5" i="5"/>
  <c r="P5" i="5"/>
  <c r="Q2" i="5"/>
  <c r="P2" i="5"/>
  <c r="Q6" i="5"/>
  <c r="P6" i="5"/>
  <c r="Q7" i="5"/>
  <c r="P7" i="5"/>
  <c r="Q16" i="4"/>
  <c r="P16" i="4"/>
  <c r="Q15" i="4"/>
  <c r="P15" i="4"/>
  <c r="Q17" i="4"/>
  <c r="P17" i="4"/>
  <c r="Q13" i="4"/>
  <c r="P13" i="4"/>
  <c r="Q12" i="4"/>
  <c r="P12" i="4"/>
  <c r="Q11" i="4"/>
  <c r="P11" i="4"/>
  <c r="Q10" i="4"/>
  <c r="P10" i="4"/>
  <c r="Q7" i="4"/>
  <c r="P7" i="4"/>
  <c r="Q8" i="4"/>
  <c r="P8" i="4"/>
  <c r="Q18" i="4"/>
  <c r="P18" i="4"/>
  <c r="Q9" i="4"/>
  <c r="P9" i="4"/>
  <c r="Q14" i="4"/>
  <c r="P14" i="4"/>
  <c r="Q19" i="4"/>
  <c r="P19" i="4"/>
  <c r="Q5" i="4"/>
  <c r="P5" i="4"/>
  <c r="Q4" i="4"/>
  <c r="P4" i="4"/>
  <c r="Q2" i="4"/>
  <c r="P2" i="4"/>
  <c r="Q6" i="4"/>
  <c r="P6" i="4"/>
  <c r="Q3" i="4"/>
  <c r="P3" i="4"/>
  <c r="Q23" i="3"/>
  <c r="P23" i="3"/>
  <c r="Q22" i="3"/>
  <c r="P22" i="3"/>
  <c r="Q4" i="3"/>
  <c r="P4" i="3"/>
  <c r="Q6" i="3"/>
  <c r="P6" i="3"/>
  <c r="Q17" i="3"/>
  <c r="P17" i="3"/>
  <c r="Q21" i="3"/>
  <c r="P21" i="3"/>
  <c r="Q11" i="3"/>
  <c r="P11" i="3"/>
  <c r="Q25" i="3"/>
  <c r="P25" i="3"/>
  <c r="Q26" i="3"/>
  <c r="P26" i="3"/>
  <c r="Q15" i="3"/>
  <c r="P15" i="3"/>
  <c r="Q20" i="3"/>
  <c r="P20" i="3"/>
  <c r="Q14" i="3"/>
  <c r="P14" i="3"/>
  <c r="Q8" i="3"/>
  <c r="P8" i="3"/>
  <c r="Q7" i="3"/>
  <c r="P7" i="3"/>
  <c r="Q13" i="3"/>
  <c r="P13" i="3"/>
  <c r="Q2" i="3"/>
  <c r="P2" i="3"/>
  <c r="Q27" i="3"/>
  <c r="P27" i="3"/>
  <c r="Q24" i="3"/>
  <c r="P24" i="3"/>
  <c r="Q28" i="3"/>
  <c r="P28" i="3"/>
  <c r="Q3" i="3"/>
  <c r="P3" i="3"/>
  <c r="Q12" i="3"/>
  <c r="P12" i="3"/>
  <c r="Q19" i="3"/>
  <c r="P19" i="3"/>
  <c r="Q10" i="3"/>
  <c r="P10" i="3"/>
  <c r="Q5" i="3"/>
  <c r="P5" i="3"/>
  <c r="Q9" i="3"/>
  <c r="P9" i="3"/>
  <c r="Q16" i="3"/>
  <c r="P16" i="3"/>
  <c r="Q18" i="3"/>
  <c r="P18" i="3"/>
  <c r="Q28" i="2"/>
  <c r="P28" i="2"/>
  <c r="Q26" i="2"/>
  <c r="P26" i="2"/>
  <c r="Q25" i="2"/>
  <c r="P25" i="2"/>
  <c r="Q23" i="2"/>
  <c r="P23" i="2"/>
  <c r="Q36" i="2"/>
  <c r="P36" i="2"/>
  <c r="Q30" i="2"/>
  <c r="P30" i="2"/>
  <c r="Q24" i="2"/>
  <c r="P24" i="2"/>
  <c r="Q20" i="2"/>
  <c r="P20" i="2"/>
  <c r="Q19" i="2"/>
  <c r="P19" i="2"/>
  <c r="Q33" i="2"/>
  <c r="P33" i="2"/>
  <c r="Q17" i="2"/>
  <c r="P17" i="2"/>
  <c r="Q14" i="2"/>
  <c r="P14" i="2"/>
  <c r="Q16" i="2"/>
  <c r="P16" i="2"/>
  <c r="Q13" i="2"/>
  <c r="P13" i="2"/>
  <c r="Q12" i="2"/>
  <c r="P12" i="2"/>
  <c r="Q32" i="2"/>
  <c r="P32" i="2"/>
  <c r="Q27" i="2"/>
  <c r="P27" i="2"/>
  <c r="Q10" i="2"/>
  <c r="P10" i="2"/>
  <c r="Q18" i="2"/>
  <c r="P18" i="2"/>
  <c r="Q15" i="2"/>
  <c r="P15" i="2"/>
  <c r="Q9" i="2"/>
  <c r="P9" i="2"/>
  <c r="Q29" i="2"/>
  <c r="P29" i="2"/>
  <c r="Q35" i="2"/>
  <c r="P35" i="2"/>
  <c r="Q11" i="2"/>
  <c r="P11" i="2"/>
  <c r="Q31" i="2"/>
  <c r="P31" i="2"/>
  <c r="Q34" i="2"/>
  <c r="P34" i="2"/>
  <c r="Q39" i="2"/>
  <c r="P39" i="2"/>
  <c r="Q8" i="2"/>
  <c r="P8" i="2"/>
  <c r="Q37" i="2"/>
  <c r="P37" i="2"/>
  <c r="Q22" i="2"/>
  <c r="P22" i="2"/>
  <c r="Q7" i="2"/>
  <c r="P7" i="2"/>
  <c r="Q5" i="2"/>
  <c r="P5" i="2"/>
  <c r="Q3" i="2"/>
  <c r="P3" i="2"/>
  <c r="Q2" i="2"/>
  <c r="P2" i="2"/>
  <c r="Q38" i="2"/>
  <c r="P38" i="2"/>
  <c r="Q4" i="2"/>
  <c r="P4" i="2"/>
  <c r="Q6" i="2"/>
  <c r="P6" i="2"/>
  <c r="Q21" i="2"/>
  <c r="P21" i="2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P24" i="1"/>
  <c r="P5" i="1"/>
  <c r="P12" i="1"/>
  <c r="P22" i="1"/>
  <c r="P4" i="1"/>
  <c r="P23" i="1"/>
  <c r="P13" i="1"/>
  <c r="P8" i="1"/>
  <c r="P14" i="1"/>
  <c r="P10" i="1"/>
  <c r="P7" i="1"/>
  <c r="P3" i="1"/>
  <c r="P19" i="1"/>
  <c r="P6" i="1"/>
  <c r="P16" i="1"/>
  <c r="P33" i="1"/>
  <c r="P9" i="1"/>
  <c r="P42" i="1"/>
  <c r="P48" i="1"/>
  <c r="P11" i="1"/>
  <c r="P21" i="1"/>
  <c r="P40" i="1"/>
  <c r="P27" i="1"/>
  <c r="P46" i="1"/>
  <c r="P34" i="1"/>
  <c r="P47" i="1"/>
  <c r="P41" i="1"/>
  <c r="P15" i="1"/>
  <c r="P20" i="1"/>
  <c r="P18" i="1"/>
  <c r="P17" i="1"/>
  <c r="P44" i="1"/>
  <c r="P45" i="1"/>
  <c r="P30" i="1"/>
  <c r="P32" i="1"/>
  <c r="P39" i="1"/>
  <c r="P26" i="1"/>
  <c r="P31" i="1"/>
  <c r="P43" i="1"/>
  <c r="P36" i="1"/>
  <c r="P25" i="1"/>
  <c r="P37" i="1"/>
  <c r="P38" i="1"/>
  <c r="P28" i="1"/>
  <c r="P29" i="1"/>
  <c r="P35" i="1"/>
  <c r="P2" i="1"/>
</calcChain>
</file>

<file path=xl/sharedStrings.xml><?xml version="1.0" encoding="utf-8"?>
<sst xmlns="http://schemas.openxmlformats.org/spreadsheetml/2006/main" count="819" uniqueCount="320">
  <si>
    <t>gene</t>
  </si>
  <si>
    <t>baseMean.x</t>
  </si>
  <si>
    <t>log2FoldChange</t>
  </si>
  <si>
    <t>lfcSE</t>
  </si>
  <si>
    <t>pvalue</t>
  </si>
  <si>
    <t>padj</t>
  </si>
  <si>
    <t>description</t>
  </si>
  <si>
    <t>BaseMeanPaed</t>
  </si>
  <si>
    <t>BaseVarPaed</t>
  </si>
  <si>
    <t>BaseMeanAdult</t>
  </si>
  <si>
    <t>BaseVarAdult</t>
  </si>
  <si>
    <t>Percentage_Paediatric_nuclei_expressing_gene</t>
  </si>
  <si>
    <t>Percentage_Adult_nuclei_expressing_gene</t>
  </si>
  <si>
    <t>Avg_normalised_expression_across_paediatric_nuclei</t>
  </si>
  <si>
    <t>Avg_normalised_expression_across_adult_nuclei</t>
  </si>
  <si>
    <t>SMOC2</t>
  </si>
  <si>
    <t>SPARC related modular calcium binding 2 [Source:HGNC Symbol;Acc:HGNC:20323]</t>
  </si>
  <si>
    <t>DGKH</t>
  </si>
  <si>
    <t>diacylglycerol kinase eta [Source:HGNC Symbol;Acc:HGNC:2854]</t>
  </si>
  <si>
    <t>AC112206.2</t>
  </si>
  <si>
    <t>novel transcript</t>
  </si>
  <si>
    <t>ZNF521</t>
  </si>
  <si>
    <t>zinc finger protein 521 [Source:HGNC Symbol;Acc:HGNC:24605]</t>
  </si>
  <si>
    <t>CYP46A1</t>
  </si>
  <si>
    <t>cytochrome P450 family 46 subfamily A member 1 [Source:HGNC Symbol;Acc:HGNC:2641]</t>
  </si>
  <si>
    <t>ADAMTS18</t>
  </si>
  <si>
    <t>ADAM metallopeptidase with thrombospondin type 1 motif 18 [Source:HGNC Symbol;Acc:HGNC:17110]</t>
  </si>
  <si>
    <t>NYAP2</t>
  </si>
  <si>
    <t>neuronal tyrosine-phosphorylated phosphoinositide-3-kinase adaptor 2 [Source:HGNC Symbol;Acc:HGNC:29291]</t>
  </si>
  <si>
    <t>C8orf34</t>
  </si>
  <si>
    <t>chromosome 8 open reading frame 34 [Source:HGNC Symbol;Acc:HGNC:30905]</t>
  </si>
  <si>
    <t>MKRN3</t>
  </si>
  <si>
    <t>makorin ring finger protein 3 [Source:HGNC Symbol;Acc:HGNC:7114]</t>
  </si>
  <si>
    <t>TENM1</t>
  </si>
  <si>
    <t>teneurin transmembrane protein 1 [Source:HGNC Symbol;Acc:HGNC:8117]</t>
  </si>
  <si>
    <t>PALMD</t>
  </si>
  <si>
    <t>palmdelphin [Source:HGNC Symbol;Acc:HGNC:15846]</t>
  </si>
  <si>
    <t>PTH1R</t>
  </si>
  <si>
    <t>parathyroid hormone 1 receptor [Source:HGNC Symbol;Acc:HGNC:9608]</t>
  </si>
  <si>
    <t>SOX11</t>
  </si>
  <si>
    <t>SRY-box transcription factor 11 [Source:HGNC Symbol;Acc:HGNC:11191]</t>
  </si>
  <si>
    <t>DCX</t>
  </si>
  <si>
    <t>doublecortin [Source:HGNC Symbol;Acc:HGNC:2714]</t>
  </si>
  <si>
    <t>LAMC3</t>
  </si>
  <si>
    <t>laminin subunit gamma 3 [Source:HGNC Symbol;Acc:HGNC:6494]</t>
  </si>
  <si>
    <t>SGCZ</t>
  </si>
  <si>
    <t>sarcoglycan zeta [Source:HGNC Symbol;Acc:HGNC:14075]</t>
  </si>
  <si>
    <t>ST6GAL2</t>
  </si>
  <si>
    <t>ST6 beta-galactoside alpha-2--6-sialyltransferase 2 [Source:HGNC Symbol;Acc:HGNC:10861]</t>
  </si>
  <si>
    <t>ANO2</t>
  </si>
  <si>
    <t>anoctamin 2 [Source:HGNC Symbol;Acc:HGNC:1183]</t>
  </si>
  <si>
    <t>NR3C1</t>
  </si>
  <si>
    <t>nuclear receptor subfamily 3 group C member 1 [Source:HGNC Symbol;Acc:HGNC:7978]</t>
  </si>
  <si>
    <t>ECM1</t>
  </si>
  <si>
    <t>extracellular matrix protein 1 [Source:HGNC Symbol;Acc:HGNC:3153]</t>
  </si>
  <si>
    <t>ADAMTS9</t>
  </si>
  <si>
    <t>ADAM metallopeptidase with thrombospondin type 1 motif 9 [Source:HGNC Symbol;Acc:HGNC:13202]</t>
  </si>
  <si>
    <t>AL109933.5</t>
  </si>
  <si>
    <t>novel transcript-- antisense to PLG</t>
  </si>
  <si>
    <t>JAK2</t>
  </si>
  <si>
    <t>Janus kinase 2 [Source:HGNC Symbol;Acc:HGNC:6192]</t>
  </si>
  <si>
    <t>RYR3</t>
  </si>
  <si>
    <t>ryanodine receptor 3 [Source:HGNC Symbol;Acc:HGNC:10485]</t>
  </si>
  <si>
    <t>TNFRSF25</t>
  </si>
  <si>
    <t>TNF receptor superfamily member 25 [Source:HGNC Symbol;Acc:HGNC:11910]</t>
  </si>
  <si>
    <t>ASTN2</t>
  </si>
  <si>
    <t>astrotactin 2 [Source:HGNC Symbol;Acc:HGNC:17021]</t>
  </si>
  <si>
    <t>ALDH1A1</t>
  </si>
  <si>
    <t>aldehyde dehydrogenase 1 family member A1 [Source:HGNC Symbol;Acc:HGNC:402]</t>
  </si>
  <si>
    <t>STEAP2</t>
  </si>
  <si>
    <t>STEAP2 metalloreductase [Source:HGNC Symbol;Acc:HGNC:17885]</t>
  </si>
  <si>
    <t>HS3ST3A1</t>
  </si>
  <si>
    <t>heparan sulfate-glucosamine 3-sulfotransferase 3A1 [Source:HGNC Symbol;Acc:HGNC:5196]</t>
  </si>
  <si>
    <t>LINC00378</t>
  </si>
  <si>
    <t>long intergenic non-protein coding RNA 378 [Source:HGNC Symbol;Acc:HGNC:42704]</t>
  </si>
  <si>
    <t>LRRC36</t>
  </si>
  <si>
    <t>leucine rich repeat containing 36 [Source:HGNC Symbol;Acc:HGNC:25615]</t>
  </si>
  <si>
    <t>FGF13</t>
  </si>
  <si>
    <t>fibroblast growth factor 13 [Source:HGNC Symbol;Acc:HGNC:3670]</t>
  </si>
  <si>
    <t>MPP7</t>
  </si>
  <si>
    <t>membrane palmitoylated protein 7 [Source:HGNC Symbol;Acc:HGNC:26542]</t>
  </si>
  <si>
    <t>AC005909.2</t>
  </si>
  <si>
    <t>AC091826.2</t>
  </si>
  <si>
    <t>AP001528.1</t>
  </si>
  <si>
    <t>FAM13A</t>
  </si>
  <si>
    <t>family with sequence similarity 13 member A [Source:HGNC Symbol;Acc:HGNC:19367]</t>
  </si>
  <si>
    <t>MYLK</t>
  </si>
  <si>
    <t>myosin light chain kinase [Source:HGNC Symbol;Acc:HGNC:7590]</t>
  </si>
  <si>
    <t>COL14A1</t>
  </si>
  <si>
    <t>collagen type XIV alpha 1 chain [Source:HGNC Symbol;Acc:HGNC:2191]</t>
  </si>
  <si>
    <t>AC007368.1</t>
  </si>
  <si>
    <t>uncharacterized LOC101927531 [Source:NCBI gene;Acc:101927531]</t>
  </si>
  <si>
    <t>TERF2IP</t>
  </si>
  <si>
    <t>TERF2 interacting protein [Source:HGNC Symbol;Acc:HGNC:19246]</t>
  </si>
  <si>
    <t>ARHGAP10</t>
  </si>
  <si>
    <t>Rho GTPase activating protein 10 [Source:HGNC Symbol;Acc:HGNC:26099]</t>
  </si>
  <si>
    <t>XKR4</t>
  </si>
  <si>
    <t>XK related 4 [Source:HGNC Symbol;Acc:HGNC:29394]</t>
  </si>
  <si>
    <t>SLC35E3</t>
  </si>
  <si>
    <t>solute carrier family 35 member E3 [Source:HGNC Symbol;Acc:HGNC:20864]</t>
  </si>
  <si>
    <t>AC022816.1</t>
  </si>
  <si>
    <t>ADAMTS9-AS2</t>
  </si>
  <si>
    <t>ADAMTS9 antisense RNA 2 [Source:HGNC Symbol;Acc:HGNC:42435]</t>
  </si>
  <si>
    <t>AL035446.2</t>
  </si>
  <si>
    <t>FNBP1L</t>
  </si>
  <si>
    <t>formin binding protein 1 like [Source:HGNC Symbol;Acc:HGNC:20851]</t>
  </si>
  <si>
    <t>SPHKAP</t>
  </si>
  <si>
    <t>SPHK1 interactor-- AKAP domain containing [Source:HGNC Symbol;Acc:HGNC:30619]</t>
  </si>
  <si>
    <t>AF279873.3</t>
  </si>
  <si>
    <t>ST8SIA2</t>
  </si>
  <si>
    <t>ST8 alpha-N-acetyl-neuraminide alpha-2--8-sialyltransferase 2 [Source:HGNC Symbol;Acc:HGNC:10870]</t>
  </si>
  <si>
    <t>CELSR1</t>
  </si>
  <si>
    <t>cadherin EGF LAG seven-pass G-type receptor 1 [Source:HGNC Symbol;Acc:HGNC:1850]</t>
  </si>
  <si>
    <t>SLC35F4</t>
  </si>
  <si>
    <t>solute carrier family 35 member F4 [Source:HGNC Symbol;Acc:HGNC:19845]</t>
  </si>
  <si>
    <t>MEPE</t>
  </si>
  <si>
    <t>matrix extracellular phosphoglycoprotein [Source:HGNC Symbol;Acc:HGNC:13361]</t>
  </si>
  <si>
    <t>OTOF</t>
  </si>
  <si>
    <t>otoferlin [Source:HGNC Symbol;Acc:HGNC:8515]</t>
  </si>
  <si>
    <t>POPDC3</t>
  </si>
  <si>
    <t>popeye domain containing 3 [Source:HGNC Symbol;Acc:HGNC:17649]</t>
  </si>
  <si>
    <t>GRP</t>
  </si>
  <si>
    <t>gastrin releasing peptide [Source:HGNC Symbol;Acc:HGNC:4605]</t>
  </si>
  <si>
    <t>HPSE2</t>
  </si>
  <si>
    <t>heparanase 2 (inactive) [Source:HGNC Symbol;Acc:HGNC:18374]</t>
  </si>
  <si>
    <t>AC243829.2</t>
  </si>
  <si>
    <t>novel transcript-- antisense TBC1D3B</t>
  </si>
  <si>
    <t>ZNF229</t>
  </si>
  <si>
    <t>zinc finger protein 229 [Source:HGNC Symbol;Acc:HGNC:13022]</t>
  </si>
  <si>
    <t>KCNG1</t>
  </si>
  <si>
    <t>potassium voltage-gated channel modifier subfamily G member 1 [Source:HGNC Symbol;Acc:HGNC:6248]</t>
  </si>
  <si>
    <t>PPARGC1A</t>
  </si>
  <si>
    <t>PPARG coactivator 1 alpha [Source:HGNC Symbol;Acc:HGNC:9237]</t>
  </si>
  <si>
    <t>GRIN3A</t>
  </si>
  <si>
    <t>glutamate ionotropic receptor NMDA type subunit 3A [Source:HGNC Symbol;Acc:HGNC:16767]</t>
  </si>
  <si>
    <t>CPXM2</t>
  </si>
  <si>
    <t>carboxypeptidase X-- M14 family member 2 [Source:HGNC Symbol;Acc:HGNC:26977]</t>
  </si>
  <si>
    <t>LINC01837</t>
  </si>
  <si>
    <t>long intergenic non-protein coding RNA 1837 [Source:HGNC Symbol;Acc:HGNC:52653]</t>
  </si>
  <si>
    <t>ATP11C</t>
  </si>
  <si>
    <t>ATPase phospholipid transporting 11C [Source:HGNC Symbol;Acc:HGNC:13554]</t>
  </si>
  <si>
    <t>ZNF215</t>
  </si>
  <si>
    <t>zinc finger protein 215 [Source:HGNC Symbol;Acc:HGNC:13007]</t>
  </si>
  <si>
    <t>RERGL</t>
  </si>
  <si>
    <t>RERG like [Source:HGNC Symbol;Acc:HGNC:26213]</t>
  </si>
  <si>
    <t>UACA</t>
  </si>
  <si>
    <t>uveal autoantigen with coiled-coil domains and ankyrin repeats [Source:HGNC Symbol;Acc:HGNC:15947]</t>
  </si>
  <si>
    <t>LINC01965</t>
  </si>
  <si>
    <t>long intergenic non-protein coding RNA 1965 [Source:HGNC Symbol;Acc:HGNC:52790]</t>
  </si>
  <si>
    <t>LINC02653</t>
  </si>
  <si>
    <t>long intergenic non-protein coding RNA 2653 [Source:HGNC Symbol;Acc:HGNC:54138]</t>
  </si>
  <si>
    <t>TIE1</t>
  </si>
  <si>
    <t>tyrosine kinase with immunoglobulin like and EGF like domains 1 [Source:HGNC Symbol;Acc:HGNC:11809]</t>
  </si>
  <si>
    <t>AL512380.2</t>
  </si>
  <si>
    <t>novel transcript-- antisense to SOX4</t>
  </si>
  <si>
    <t>LINC00922</t>
  </si>
  <si>
    <t>long intergenic non-protein coding RNA 922 [Source:HGNC Symbol;Acc:HGNC:27545]</t>
  </si>
  <si>
    <t>AC243829.1</t>
  </si>
  <si>
    <t>novel transcript-- antisense CCL3L3</t>
  </si>
  <si>
    <t>CFAP58</t>
  </si>
  <si>
    <t>cilia and flagella associated protein 58 [Source:HGNC Symbol;Acc:HGNC:26676]</t>
  </si>
  <si>
    <t>HPN</t>
  </si>
  <si>
    <t>hepsin [Source:HGNC Symbol;Acc:HGNC:5155]</t>
  </si>
  <si>
    <t>FBN3</t>
  </si>
  <si>
    <t>fibrillin 3 [Source:HGNC Symbol;Acc:HGNC:18794]</t>
  </si>
  <si>
    <t>HGF</t>
  </si>
  <si>
    <t>hepatocyte growth factor [Source:HGNC Symbol;Acc:HGNC:4893]</t>
  </si>
  <si>
    <t>AC093898.1</t>
  </si>
  <si>
    <t>PCAT1</t>
  </si>
  <si>
    <t>prostate cancer associated transcript 1 [Source:HGNC Symbol;Acc:HGNC:43022]</t>
  </si>
  <si>
    <t>ATP10A</t>
  </si>
  <si>
    <t>ATPase phospholipid transporting 10A (putative) [Source:HGNC Symbol;Acc:HGNC:13542]</t>
  </si>
  <si>
    <t>MAML2</t>
  </si>
  <si>
    <t>mastermind like transcriptional coactivator 2 [Source:HGNC Symbol;Acc:HGNC:16259]</t>
  </si>
  <si>
    <t>RFC3</t>
  </si>
  <si>
    <t>replication factor C subunit 3 [Source:HGNC Symbol;Acc:HGNC:9971]</t>
  </si>
  <si>
    <t>AC104041.1</t>
  </si>
  <si>
    <t>HAGHL</t>
  </si>
  <si>
    <t>hydroxyacylglutathione hydrolase like [Source:HGNC Symbol;Acc:HGNC:14177]</t>
  </si>
  <si>
    <t>MARK4</t>
  </si>
  <si>
    <t>microtubule affinity regulating kinase 4 [Source:HGNC Symbol;Acc:HGNC:13538]</t>
  </si>
  <si>
    <t>CLIC6</t>
  </si>
  <si>
    <t>chloride intracellular channel 6 [Source:HGNC Symbol;Acc:HGNC:2065]</t>
  </si>
  <si>
    <t>AC092440.1</t>
  </si>
  <si>
    <t>LINC02228</t>
  </si>
  <si>
    <t>long intergenic non-protein coding RNA 2228 [Source:HGNC Symbol;Acc:HGNC:53097]</t>
  </si>
  <si>
    <t>PCDH15</t>
  </si>
  <si>
    <t>protocadherin related 15 [Source:HGNC Symbol;Acc:HGNC:14674]</t>
  </si>
  <si>
    <t>RUNX1</t>
  </si>
  <si>
    <t>RUNX family transcription factor 1 [Source:HGNC Symbol;Acc:HGNC:10471]</t>
  </si>
  <si>
    <t>ANKRD18A</t>
  </si>
  <si>
    <t>ankyrin repeat domain 18A [Source:HGNC Symbol;Acc:HGNC:23643]</t>
  </si>
  <si>
    <t>AC007686.4</t>
  </si>
  <si>
    <t>THBS1</t>
  </si>
  <si>
    <t>thrombospondin 1 [Source:HGNC Symbol;Acc:HGNC:11785]</t>
  </si>
  <si>
    <t>DPF3</t>
  </si>
  <si>
    <t>double PHD fingers 3 [Source:HGNC Symbol;Acc:HGNC:17427]</t>
  </si>
  <si>
    <t>U2AF1</t>
  </si>
  <si>
    <t>U2 small nuclear RNA auxiliary factor 1 [Source:HGNC Symbol;Acc:HGNC:12453]</t>
  </si>
  <si>
    <t>GPR160</t>
  </si>
  <si>
    <t>G protein-coupled receptor 160 [Source:HGNC Symbol;Acc:HGNC:23693]</t>
  </si>
  <si>
    <t>LINC01951</t>
  </si>
  <si>
    <t>long intergenic non-protein coding RNA 1951 [Source:HGNC Symbol;Acc:HGNC:52774]</t>
  </si>
  <si>
    <t>LPA</t>
  </si>
  <si>
    <t>lipoprotein(a) [Source:HGNC Symbol;Acc:HGNC:6667]</t>
  </si>
  <si>
    <t>TMEM104</t>
  </si>
  <si>
    <t>transmembrane protein 104 [Source:HGNC Symbol;Acc:HGNC:25984]</t>
  </si>
  <si>
    <t>LRGUK</t>
  </si>
  <si>
    <t>leucine rich repeats and guanylate kinase domain containing [Source:HGNC Symbol;Acc:HGNC:21964]</t>
  </si>
  <si>
    <t>ANKRD6</t>
  </si>
  <si>
    <t>ankyrin repeat domain 6 [Source:HGNC Symbol;Acc:HGNC:17280]</t>
  </si>
  <si>
    <t>AC009063.2</t>
  </si>
  <si>
    <t>novel transcript-- antisense to CDH13</t>
  </si>
  <si>
    <t>C22orf34</t>
  </si>
  <si>
    <t>chromosome 22 open reading frame 34 [Source:HGNC Symbol;Acc:HGNC:28010]</t>
  </si>
  <si>
    <t>ZNF804B</t>
  </si>
  <si>
    <t>zinc finger protein 804B [Source:HGNC Symbol;Acc:HGNC:21958]</t>
  </si>
  <si>
    <t>AC002460.2</t>
  </si>
  <si>
    <t>ANO4</t>
  </si>
  <si>
    <t>anoctamin 4 [Source:HGNC Symbol;Acc:HGNC:23837]</t>
  </si>
  <si>
    <t>LINC02388</t>
  </si>
  <si>
    <t>long intergenic non-protein coding RNA 2388 [Source:HGNC Symbol;Acc:HGNC:53315]</t>
  </si>
  <si>
    <t>KHDRBS3</t>
  </si>
  <si>
    <t>KH RNA binding domain containing-- signal transduction associated 3 [Source:HGNC Symbol;Acc:HGNC:18117]</t>
  </si>
  <si>
    <t>SLC35F1</t>
  </si>
  <si>
    <t>solute carrier family 35 member F1 [Source:HGNC Symbol;Acc:HGNC:21483]</t>
  </si>
  <si>
    <t>PTGER3</t>
  </si>
  <si>
    <t>prostaglandin E receptor 3 [Source:HGNC Symbol;Acc:HGNC:9595]</t>
  </si>
  <si>
    <t>LINC02458</t>
  </si>
  <si>
    <t>long intergenic non-protein coding RNA 2458 [Source:HGNC Symbol;Acc:HGNC:53394]</t>
  </si>
  <si>
    <t>AC007317.1</t>
  </si>
  <si>
    <t>Novel transcript</t>
  </si>
  <si>
    <t>AL365255.1</t>
  </si>
  <si>
    <t>PDE1A</t>
  </si>
  <si>
    <t>phosphodiesterase 1A [Source:HGNC Symbol;Acc:HGNC:8774]</t>
  </si>
  <si>
    <t>MYO16</t>
  </si>
  <si>
    <t>myosin XVI [Source:HGNC Symbol;Acc:HGNC:29822]</t>
  </si>
  <si>
    <t>L3MBTL4</t>
  </si>
  <si>
    <t>L3MBTL histone methyl-lysine binding protein 4 [Source:HGNC Symbol;Acc:HGNC:26677]</t>
  </si>
  <si>
    <t>AC027130.1</t>
  </si>
  <si>
    <t>novel transcript-- antisense to IQCK</t>
  </si>
  <si>
    <t>PFKFB2</t>
  </si>
  <si>
    <t>6-phosphofructo-2-kinase/fructose-2--6-biphosphatase 2 [Source:HGNC Symbol;Acc:HGNC:8873]</t>
  </si>
  <si>
    <t>AC109439.2</t>
  </si>
  <si>
    <t>AC008056.1</t>
  </si>
  <si>
    <t>novel transcript-- antisense to NRXN3</t>
  </si>
  <si>
    <t>PIK3R3</t>
  </si>
  <si>
    <t>phosphoinositide-3-kinase regulatory subunit 3 [Source:HGNC Symbol;Acc:HGNC:8981]</t>
  </si>
  <si>
    <t>AC064875.1</t>
  </si>
  <si>
    <t>PCSK6-AS1</t>
  </si>
  <si>
    <t>PCSK6 antisense RNA 1 [Source:HGNC Symbol;Acc:HGNC:51448]</t>
  </si>
  <si>
    <t>OSMR</t>
  </si>
  <si>
    <t>oncostatin M receptor [Source:HGNC Symbol;Acc:HGNC:8507]</t>
  </si>
  <si>
    <t>AC069549.2</t>
  </si>
  <si>
    <t>novel transcript-- antisense to PLXDC2</t>
  </si>
  <si>
    <t>NOTCH2</t>
  </si>
  <si>
    <t>notch receptor 2 [Source:HGNC Symbol;Acc:HGNC:7882]</t>
  </si>
  <si>
    <t>AC012443.2</t>
  </si>
  <si>
    <t>novel transcript-- antisense to FMNL2</t>
  </si>
  <si>
    <t>RRAS2</t>
  </si>
  <si>
    <t>RAS related 2 [Source:HGNC Symbol;Acc:HGNC:17271]</t>
  </si>
  <si>
    <t>AC004052.1</t>
  </si>
  <si>
    <t>PLXDC2</t>
  </si>
  <si>
    <t>plexin domain containing 2 [Source:HGNC Symbol;Acc:HGNC:21013]</t>
  </si>
  <si>
    <t>STXBP5-AS1</t>
  </si>
  <si>
    <t>STXBP5 antisense RNA 1 [Source:HGNC Symbol;Acc:HGNC:44183]</t>
  </si>
  <si>
    <t>NRG1</t>
  </si>
  <si>
    <t>neuregulin 1 [Source:HGNC Symbol;Acc:HGNC:7997]</t>
  </si>
  <si>
    <t>EPHA6</t>
  </si>
  <si>
    <t>EPH receptor A6 [Source:HGNC Symbol;Acc:HGNC:19296]</t>
  </si>
  <si>
    <t>AC019211.1</t>
  </si>
  <si>
    <t>TRPM3</t>
  </si>
  <si>
    <t>transient receptor potential cation channel subfamily M member 3 [Source:HGNC Symbol;Acc:HGNC:17992]</t>
  </si>
  <si>
    <t>FOSB</t>
  </si>
  <si>
    <t>FosB proto-oncogene-- AP-1 transcription factor subunit [Source:HGNC Symbol;Acc:HGNC:3797]</t>
  </si>
  <si>
    <t>AC110614.1</t>
  </si>
  <si>
    <t>CDH12</t>
  </si>
  <si>
    <t>cadherin 12 [Source:HGNC Symbol;Acc:HGNC:1751]</t>
  </si>
  <si>
    <t>LRRIQ1</t>
  </si>
  <si>
    <t>leucine rich repeats and IQ motif containing 1 [Source:HGNC Symbol;Acc:HGNC:25708]</t>
  </si>
  <si>
    <t>ALCAM</t>
  </si>
  <si>
    <t>activated leukocyte cell adhesion molecule [Source:HGNC Symbol;Acc:HGNC:400]</t>
  </si>
  <si>
    <t>SLC24A3</t>
  </si>
  <si>
    <t>solute carrier family 24 member 3 [Source:HGNC Symbol;Acc:HGNC:10977]</t>
  </si>
  <si>
    <t>FSTL5</t>
  </si>
  <si>
    <t>follistatin like 5 [Source:HGNC Symbol;Acc:HGNC:21386]</t>
  </si>
  <si>
    <t>SPRY4-AS1</t>
  </si>
  <si>
    <t>SPRY4 antisense RNA 1 [Source:HGNC Symbol;Acc:HGNC:53465]</t>
  </si>
  <si>
    <t>FSTL4</t>
  </si>
  <si>
    <t>follistatin like 4 [Source:HGNC Symbol;Acc:HGNC:21389]</t>
  </si>
  <si>
    <t>AL589740.1</t>
  </si>
  <si>
    <t>SUSD1</t>
  </si>
  <si>
    <t>sushi domain containing 1 [Source:HGNC Symbol;Acc:HGNC:25413]</t>
  </si>
  <si>
    <t>GREB1L</t>
  </si>
  <si>
    <t>GREB1 like retinoic acid receptor coactivator [Source:HGNC Symbol;Acc:HGNC:31042]</t>
  </si>
  <si>
    <t>difference in percentage</t>
  </si>
  <si>
    <t>difference in expressesion</t>
  </si>
  <si>
    <t>number of cell types</t>
  </si>
  <si>
    <t>cell type 1</t>
  </si>
  <si>
    <t>cell type 2</t>
  </si>
  <si>
    <t>Exc L2-3 LINC00507 FREM3</t>
  </si>
  <si>
    <t>Exc L4-5 RORB FOLH1B</t>
  </si>
  <si>
    <t>Exc L3-5 RORB ESR1</t>
  </si>
  <si>
    <t>Exc L2 LAMP5 LTK</t>
  </si>
  <si>
    <t xml:space="preserve"> Exc L3-4 RORB CARM1P1</t>
  </si>
  <si>
    <t>Exc L4-5 RORB DAPK2</t>
  </si>
  <si>
    <t xml:space="preserve"> Exc L3-5 RORB ESR1</t>
  </si>
  <si>
    <t>Inh L5-6 SST KLHDC8A</t>
  </si>
  <si>
    <t>Exc L5-6 FEZF2 EFTUD1P1</t>
  </si>
  <si>
    <t>Astro L1-6 FGFR3 SLC14A1</t>
  </si>
  <si>
    <t>Exc L4-6 FEZF2 IL26</t>
  </si>
  <si>
    <t xml:space="preserve"> Exc L2-3 LINC00507 FREM3</t>
  </si>
  <si>
    <t xml:space="preserve"> Exc L3-5 RORB FILIP1L</t>
  </si>
  <si>
    <t>Exc L5-6 RORB TTC12</t>
  </si>
  <si>
    <t xml:space="preserve"> Exc L4-5 RORB FOLH1B</t>
  </si>
  <si>
    <t>Exc L3-4 RORB CARM1P1</t>
  </si>
  <si>
    <t>Micro L1-3 TYROBP</t>
  </si>
  <si>
    <t>Inh L1-3 SST CALB1</t>
  </si>
  <si>
    <t xml:space="preserve"> Inh L2-4 SST FRZB</t>
  </si>
  <si>
    <t>Exc L3-5 RORB TWIST2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</si>
</sst>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workbookViewId="0">
      <selection activeCell="Q3" sqref="Q3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15</v>
      </c>
      <c r="B2">
        <v>16.842278112631298</v>
      </c>
      <c r="C2">
        <v>4.51951200069976</v>
      </c>
      <c r="D2">
        <v>0.78683513639680003</v>
      </c>
      <c r="E2">
        <v>3.6317342531629898E-11</v>
      </c>
      <c r="F2">
        <v>5.3771457352331197E-7</v>
      </c>
      <c r="G2" t="s">
        <v>16</v>
      </c>
      <c r="H2">
        <v>37.563045499708302</v>
      </c>
      <c r="I2">
        <v>452.803922990687</v>
      </c>
      <c r="J2">
        <v>1.0018562180542001</v>
      </c>
      <c r="K2">
        <v>1.3969523596481299</v>
      </c>
      <c r="L2">
        <v>0.14285714285714299</v>
      </c>
      <c r="M2">
        <v>6.3357972544878603E-3</v>
      </c>
      <c r="N2">
        <v>0.33986000118127802</v>
      </c>
      <c r="O2">
        <v>8.0973474244942605E-3</v>
      </c>
      <c r="P2">
        <f t="shared" ref="P2:P48" si="0">L2-M2</f>
        <v>0.13652134560265514</v>
      </c>
      <c r="Q2">
        <f>N2-O2</f>
        <v>0.33176265375678377</v>
      </c>
    </row>
    <row r="3" spans="1:17" x14ac:dyDescent="0.2">
      <c r="A3" t="s">
        <v>39</v>
      </c>
      <c r="B3">
        <v>5.5073518052650501</v>
      </c>
      <c r="C3">
        <v>2.1770733685395398</v>
      </c>
      <c r="D3">
        <v>1.4380708687165</v>
      </c>
      <c r="E3">
        <v>2.6485650823342101E-6</v>
      </c>
      <c r="F3">
        <v>3.0165118930030998E-3</v>
      </c>
      <c r="G3" t="s">
        <v>40</v>
      </c>
      <c r="H3">
        <v>11.8269814759159</v>
      </c>
      <c r="I3">
        <v>32.507263901529001</v>
      </c>
      <c r="J3">
        <v>0.623889289876702</v>
      </c>
      <c r="K3">
        <v>0.40837850028538403</v>
      </c>
      <c r="L3">
        <v>5.8280028429282198E-2</v>
      </c>
      <c r="M3">
        <v>4.2238648363252399E-3</v>
      </c>
      <c r="N3">
        <v>8.4546359524414999E-2</v>
      </c>
      <c r="O3">
        <v>4.4352283796679397E-3</v>
      </c>
      <c r="P3">
        <f t="shared" si="0"/>
        <v>5.4056163592956959E-2</v>
      </c>
      <c r="Q3">
        <f t="shared" ref="Q3:Q48" si="1">N3-O3</f>
        <v>8.0111131144747064E-2</v>
      </c>
    </row>
    <row r="4" spans="1:17" x14ac:dyDescent="0.2">
      <c r="A4" t="s">
        <v>25</v>
      </c>
      <c r="B4">
        <v>32.188509878420803</v>
      </c>
      <c r="C4">
        <v>1.9564576642509499</v>
      </c>
      <c r="D4">
        <v>0.54478834847841395</v>
      </c>
      <c r="E4">
        <v>3.73426912085874E-7</v>
      </c>
      <c r="F4">
        <v>1.0503980906386599E-3</v>
      </c>
      <c r="G4" t="s">
        <v>26</v>
      </c>
      <c r="H4">
        <v>64.833798920024506</v>
      </c>
      <c r="I4">
        <v>923.28157666495702</v>
      </c>
      <c r="J4">
        <v>7.2309491840326299</v>
      </c>
      <c r="K4">
        <v>44.081070529611097</v>
      </c>
      <c r="L4">
        <v>0.27292110874200398</v>
      </c>
      <c r="M4">
        <v>4.9630411826821499E-2</v>
      </c>
      <c r="N4">
        <v>0.56451499896954704</v>
      </c>
      <c r="O4">
        <v>8.4638267325945996E-2</v>
      </c>
      <c r="P4">
        <f t="shared" si="0"/>
        <v>0.2232906969151825</v>
      </c>
      <c r="Q4">
        <f t="shared" si="1"/>
        <v>0.47987673164360106</v>
      </c>
    </row>
    <row r="5" spans="1:17" x14ac:dyDescent="0.2">
      <c r="A5" t="s">
        <v>19</v>
      </c>
      <c r="B5">
        <v>56.255956517600197</v>
      </c>
      <c r="C5">
        <v>1.94179943542066</v>
      </c>
      <c r="D5">
        <v>0.40463700746446402</v>
      </c>
      <c r="E5">
        <v>1.26028513446817E-8</v>
      </c>
      <c r="F5">
        <v>6.2199272336452196E-5</v>
      </c>
      <c r="G5" t="s">
        <v>20</v>
      </c>
      <c r="H5">
        <v>111.25155033007201</v>
      </c>
      <c r="I5">
        <v>1344.61685754992</v>
      </c>
      <c r="J5">
        <v>13.928910634275301</v>
      </c>
      <c r="K5">
        <v>220.61147672566301</v>
      </c>
      <c r="L5">
        <v>0.294953802416489</v>
      </c>
      <c r="M5">
        <v>6.8637803590285096E-2</v>
      </c>
      <c r="N5">
        <v>0.93261624673615695</v>
      </c>
      <c r="O5">
        <v>0.12906871400457801</v>
      </c>
      <c r="P5">
        <f t="shared" si="0"/>
        <v>0.2263159988262039</v>
      </c>
      <c r="Q5">
        <f t="shared" si="1"/>
        <v>0.80354753273157897</v>
      </c>
    </row>
    <row r="6" spans="1:17" x14ac:dyDescent="0.2">
      <c r="A6" t="s">
        <v>43</v>
      </c>
      <c r="B6">
        <v>8.30253001964447</v>
      </c>
      <c r="C6">
        <v>1.8624394445621899</v>
      </c>
      <c r="D6">
        <v>1.1014988068203999</v>
      </c>
      <c r="E6">
        <v>4.1398709351869597E-6</v>
      </c>
      <c r="F6">
        <v>4.0863286044252097E-3</v>
      </c>
      <c r="G6" t="s">
        <v>44</v>
      </c>
      <c r="H6">
        <v>16.9039161116795</v>
      </c>
      <c r="I6">
        <v>49.903136245381098</v>
      </c>
      <c r="J6">
        <v>1.69821170043657</v>
      </c>
      <c r="K6">
        <v>6.1400811129834301</v>
      </c>
      <c r="L6">
        <v>9.6659559346126495E-2</v>
      </c>
      <c r="M6">
        <v>1.16156282998944E-2</v>
      </c>
      <c r="N6">
        <v>0.13577037379359799</v>
      </c>
      <c r="O6">
        <v>1.46387367318523E-2</v>
      </c>
      <c r="P6">
        <f t="shared" si="0"/>
        <v>8.5043931046232091E-2</v>
      </c>
      <c r="Q6">
        <f t="shared" si="1"/>
        <v>0.12113163706174569</v>
      </c>
    </row>
    <row r="7" spans="1:17" x14ac:dyDescent="0.2">
      <c r="A7" t="s">
        <v>37</v>
      </c>
      <c r="B7">
        <v>15.163897303038601</v>
      </c>
      <c r="C7">
        <v>1.84548497301081</v>
      </c>
      <c r="D7">
        <v>0.63120769767727802</v>
      </c>
      <c r="E7">
        <v>1.44722283596905E-6</v>
      </c>
      <c r="F7">
        <v>1.7856317757798099E-3</v>
      </c>
      <c r="G7" t="s">
        <v>38</v>
      </c>
      <c r="H7">
        <v>28.883072431714499</v>
      </c>
      <c r="I7">
        <v>314.51602201530602</v>
      </c>
      <c r="J7">
        <v>4.6230878967439804</v>
      </c>
      <c r="K7">
        <v>5.3836531155664797</v>
      </c>
      <c r="L7">
        <v>0.13574982231698601</v>
      </c>
      <c r="M7">
        <v>3.16789862724393E-2</v>
      </c>
      <c r="N7">
        <v>0.29490384846034801</v>
      </c>
      <c r="O7">
        <v>5.127206519264E-2</v>
      </c>
      <c r="P7">
        <f t="shared" si="0"/>
        <v>0.10407083604454671</v>
      </c>
      <c r="Q7">
        <f t="shared" si="1"/>
        <v>0.24363178326770801</v>
      </c>
    </row>
    <row r="8" spans="1:17" x14ac:dyDescent="0.2">
      <c r="A8" t="s">
        <v>31</v>
      </c>
      <c r="B8">
        <v>17.592004124860299</v>
      </c>
      <c r="C8">
        <v>1.8386255681520001</v>
      </c>
      <c r="D8">
        <v>0.54022534270885703</v>
      </c>
      <c r="E8">
        <v>7.5139650392884896E-7</v>
      </c>
      <c r="F8">
        <v>1.23613073746339E-3</v>
      </c>
      <c r="G8" t="s">
        <v>32</v>
      </c>
      <c r="H8">
        <v>33.939783879571998</v>
      </c>
      <c r="I8">
        <v>333.13923004961703</v>
      </c>
      <c r="J8">
        <v>5.1531518378250798</v>
      </c>
      <c r="K8">
        <v>5.6317430902954504</v>
      </c>
      <c r="L8">
        <v>0.15991471215351799</v>
      </c>
      <c r="M8">
        <v>4.0126715945089798E-2</v>
      </c>
      <c r="N8">
        <v>0.31806081967389999</v>
      </c>
      <c r="O8">
        <v>7.3931058255212803E-2</v>
      </c>
      <c r="P8">
        <f t="shared" si="0"/>
        <v>0.1197879962084282</v>
      </c>
      <c r="Q8">
        <f t="shared" si="1"/>
        <v>0.2441297614186872</v>
      </c>
    </row>
    <row r="9" spans="1:17" x14ac:dyDescent="0.2">
      <c r="A9" t="s">
        <v>49</v>
      </c>
      <c r="B9">
        <v>16.450849535154699</v>
      </c>
      <c r="C9">
        <v>1.6348026776117599</v>
      </c>
      <c r="D9">
        <v>1.22260111505449</v>
      </c>
      <c r="E9">
        <v>7.7431661107423997E-6</v>
      </c>
      <c r="F9">
        <v>6.3691843019806696E-3</v>
      </c>
      <c r="G9" t="s">
        <v>50</v>
      </c>
      <c r="H9">
        <v>34.592653557252397</v>
      </c>
      <c r="I9">
        <v>502.65555834763001</v>
      </c>
      <c r="J9">
        <v>2.6475864041947701</v>
      </c>
      <c r="K9">
        <v>10.380044091605599</v>
      </c>
      <c r="L9">
        <v>0.14356787491115799</v>
      </c>
      <c r="M9">
        <v>1.5839493136219601E-2</v>
      </c>
      <c r="N9">
        <v>0.25208968243818802</v>
      </c>
      <c r="O9">
        <v>2.6978886646391101E-2</v>
      </c>
      <c r="P9">
        <f t="shared" si="0"/>
        <v>0.12772838177493839</v>
      </c>
      <c r="Q9">
        <f t="shared" si="1"/>
        <v>0.22511079579179694</v>
      </c>
    </row>
    <row r="10" spans="1:17" x14ac:dyDescent="0.2">
      <c r="A10" t="s">
        <v>35</v>
      </c>
      <c r="B10">
        <v>29.567578808975</v>
      </c>
      <c r="C10">
        <v>1.47664955116964</v>
      </c>
      <c r="D10">
        <v>0.40588750343089802</v>
      </c>
      <c r="E10">
        <v>1.18757307085476E-6</v>
      </c>
      <c r="F10">
        <v>1.5984733533705099E-3</v>
      </c>
      <c r="G10" t="s">
        <v>36</v>
      </c>
      <c r="H10">
        <v>54.434567755213401</v>
      </c>
      <c r="I10">
        <v>407.69630679819397</v>
      </c>
      <c r="J10">
        <v>10.375784316161999</v>
      </c>
      <c r="K10">
        <v>43.123793646475796</v>
      </c>
      <c r="L10">
        <v>0.221037668798863</v>
      </c>
      <c r="M10">
        <v>5.9134107708553298E-2</v>
      </c>
      <c r="N10">
        <v>0.432237138830387</v>
      </c>
      <c r="O10">
        <v>7.6555330252534498E-2</v>
      </c>
      <c r="P10">
        <f t="shared" si="0"/>
        <v>0.16190356109030971</v>
      </c>
      <c r="Q10">
        <f t="shared" si="1"/>
        <v>0.35568180857785248</v>
      </c>
    </row>
    <row r="11" spans="1:17" x14ac:dyDescent="0.2">
      <c r="A11" t="s">
        <v>55</v>
      </c>
      <c r="B11">
        <v>15.7706557705368</v>
      </c>
      <c r="C11">
        <v>1.4554897870786001</v>
      </c>
      <c r="D11">
        <v>0.843149115212942</v>
      </c>
      <c r="E11">
        <v>1.2527819100083E-5</v>
      </c>
      <c r="F11">
        <v>8.0646473737317204E-3</v>
      </c>
      <c r="G11" t="s">
        <v>56</v>
      </c>
      <c r="H11">
        <v>31.876106377063302</v>
      </c>
      <c r="I11">
        <v>503.67762943319599</v>
      </c>
      <c r="J11">
        <v>3.3732246308011602</v>
      </c>
      <c r="K11">
        <v>12.3347736375908</v>
      </c>
      <c r="L11">
        <v>0.15209665955934601</v>
      </c>
      <c r="M11">
        <v>2.6399155227032699E-2</v>
      </c>
      <c r="N11">
        <v>0.29280451325153201</v>
      </c>
      <c r="O11">
        <v>3.93916728704575E-2</v>
      </c>
      <c r="P11">
        <f t="shared" si="0"/>
        <v>0.1256975043323133</v>
      </c>
      <c r="Q11">
        <f t="shared" si="1"/>
        <v>0.25341284038107448</v>
      </c>
    </row>
    <row r="12" spans="1:17" x14ac:dyDescent="0.2">
      <c r="A12" t="s">
        <v>21</v>
      </c>
      <c r="B12">
        <v>49.301012239183798</v>
      </c>
      <c r="C12">
        <v>1.3597752574674</v>
      </c>
      <c r="D12">
        <v>0.29764391970521198</v>
      </c>
      <c r="E12">
        <v>1.0693800103262601E-7</v>
      </c>
      <c r="F12">
        <v>3.9583101082226601E-4</v>
      </c>
      <c r="G12" t="s">
        <v>22</v>
      </c>
      <c r="H12">
        <v>85.171944119552094</v>
      </c>
      <c r="I12">
        <v>414.27387539714101</v>
      </c>
      <c r="J12">
        <v>21.449796051230699</v>
      </c>
      <c r="K12">
        <v>58.027211076932197</v>
      </c>
      <c r="L12">
        <v>0.27718550106609802</v>
      </c>
      <c r="M12">
        <v>0.115100316789863</v>
      </c>
      <c r="N12">
        <v>0.60370923320910097</v>
      </c>
      <c r="O12">
        <v>0.19787204982641399</v>
      </c>
      <c r="P12">
        <f t="shared" si="0"/>
        <v>0.16208518427623503</v>
      </c>
      <c r="Q12">
        <f t="shared" si="1"/>
        <v>0.40583718338268698</v>
      </c>
    </row>
    <row r="13" spans="1:17" x14ac:dyDescent="0.2">
      <c r="A13" t="s">
        <v>29</v>
      </c>
      <c r="B13">
        <v>132.519655310904</v>
      </c>
      <c r="C13">
        <v>1.26147669928324</v>
      </c>
      <c r="D13">
        <v>0.31321211340574701</v>
      </c>
      <c r="E13">
        <v>6.3170765686261598E-7</v>
      </c>
      <c r="F13">
        <v>1.23613073746339E-3</v>
      </c>
      <c r="G13" t="s">
        <v>30</v>
      </c>
      <c r="H13">
        <v>228.672166872259</v>
      </c>
      <c r="I13">
        <v>2944.7078915974798</v>
      </c>
      <c r="J13">
        <v>58.081334289455597</v>
      </c>
      <c r="K13">
        <v>796.13153785546899</v>
      </c>
      <c r="L13">
        <v>0.53091684434968001</v>
      </c>
      <c r="M13">
        <v>0.26927138331573403</v>
      </c>
      <c r="N13">
        <v>1.8178726727267001</v>
      </c>
      <c r="O13">
        <v>0.56809475089884798</v>
      </c>
      <c r="P13">
        <f t="shared" si="0"/>
        <v>0.26164546103394598</v>
      </c>
      <c r="Q13">
        <f t="shared" si="1"/>
        <v>1.2497779218278522</v>
      </c>
    </row>
    <row r="14" spans="1:17" x14ac:dyDescent="0.2">
      <c r="A14" t="s">
        <v>33</v>
      </c>
      <c r="B14">
        <v>88.804497573034297</v>
      </c>
      <c r="C14">
        <v>1.2574490620666301</v>
      </c>
      <c r="D14">
        <v>0.32973187959917999</v>
      </c>
      <c r="E14">
        <v>1.07843658177379E-6</v>
      </c>
      <c r="F14">
        <v>1.5967332029742699E-3</v>
      </c>
      <c r="G14" t="s">
        <v>34</v>
      </c>
      <c r="H14">
        <v>150.93975806012199</v>
      </c>
      <c r="I14">
        <v>3293.7772952609198</v>
      </c>
      <c r="J14">
        <v>40.852302143598102</v>
      </c>
      <c r="K14">
        <v>106.36238278284</v>
      </c>
      <c r="L14">
        <v>0.43212508884150702</v>
      </c>
      <c r="M14">
        <v>0.20591341077085501</v>
      </c>
      <c r="N14">
        <v>1.1422458140779701</v>
      </c>
      <c r="O14">
        <v>0.35916482799370297</v>
      </c>
      <c r="P14">
        <f t="shared" si="0"/>
        <v>0.22621167807065201</v>
      </c>
      <c r="Q14">
        <f t="shared" si="1"/>
        <v>0.78308098608426713</v>
      </c>
    </row>
    <row r="15" spans="1:17" x14ac:dyDescent="0.2">
      <c r="A15" t="s">
        <v>71</v>
      </c>
      <c r="B15">
        <v>6.2355974454815</v>
      </c>
      <c r="C15">
        <v>1.2200608520954299</v>
      </c>
      <c r="D15">
        <v>0.99403124428212197</v>
      </c>
      <c r="E15">
        <v>2.5571671407503799E-5</v>
      </c>
      <c r="F15">
        <v>1.30556609261897E-2</v>
      </c>
      <c r="G15" t="s">
        <v>72</v>
      </c>
      <c r="H15">
        <v>12.0494915862522</v>
      </c>
      <c r="I15">
        <v>52.700487515857297</v>
      </c>
      <c r="J15">
        <v>1.80351443209782</v>
      </c>
      <c r="K15">
        <v>3.7205840533289498</v>
      </c>
      <c r="L15">
        <v>4.7619047619047603E-2</v>
      </c>
      <c r="M15">
        <v>1.5839493136219601E-2</v>
      </c>
      <c r="N15">
        <v>7.79030726550132E-2</v>
      </c>
      <c r="O15">
        <v>2.5012507753767899E-2</v>
      </c>
      <c r="P15">
        <f t="shared" si="0"/>
        <v>3.1779554482828001E-2</v>
      </c>
      <c r="Q15">
        <f t="shared" si="1"/>
        <v>5.2890564901245302E-2</v>
      </c>
    </row>
    <row r="16" spans="1:17" x14ac:dyDescent="0.2">
      <c r="A16" t="s">
        <v>45</v>
      </c>
      <c r="B16">
        <v>484.01912151781198</v>
      </c>
      <c r="C16">
        <v>1.17871171873146</v>
      </c>
      <c r="D16">
        <v>0.39461483782651402</v>
      </c>
      <c r="E16">
        <v>5.7706772704841501E-6</v>
      </c>
      <c r="F16">
        <v>5.3400404791742696E-3</v>
      </c>
      <c r="G16" t="s">
        <v>46</v>
      </c>
      <c r="H16">
        <v>849.46949127901098</v>
      </c>
      <c r="I16">
        <v>117862.21564523201</v>
      </c>
      <c r="J16">
        <v>202.59508084094099</v>
      </c>
      <c r="K16">
        <v>11923.1475540355</v>
      </c>
      <c r="L16">
        <v>0.78749111584932496</v>
      </c>
      <c r="M16">
        <v>0.472016895459345</v>
      </c>
      <c r="N16">
        <v>6.9779094743563297</v>
      </c>
      <c r="O16">
        <v>1.7854365990287899</v>
      </c>
      <c r="P16">
        <f t="shared" si="0"/>
        <v>0.31547422038997996</v>
      </c>
      <c r="Q16">
        <f t="shared" si="1"/>
        <v>5.1924728753275398</v>
      </c>
    </row>
    <row r="17" spans="1:17" x14ac:dyDescent="0.2">
      <c r="A17" t="s">
        <v>77</v>
      </c>
      <c r="B17">
        <v>81.1691168870301</v>
      </c>
      <c r="C17">
        <v>1.1457245263157501</v>
      </c>
      <c r="D17">
        <v>0.81092672492917695</v>
      </c>
      <c r="E17">
        <v>3.7097803310043899E-5</v>
      </c>
      <c r="F17">
        <v>1.7164689869015901E-2</v>
      </c>
      <c r="G17" t="s">
        <v>78</v>
      </c>
      <c r="H17">
        <v>154.35901007853599</v>
      </c>
      <c r="I17">
        <v>11599.051146031499</v>
      </c>
      <c r="J17">
        <v>25.138750306889499</v>
      </c>
      <c r="K17">
        <v>147.50568133268601</v>
      </c>
      <c r="L17">
        <v>0.33404406538734899</v>
      </c>
      <c r="M17">
        <v>0.124604012671595</v>
      </c>
      <c r="N17">
        <v>1.0883160356874999</v>
      </c>
      <c r="O17">
        <v>0.20528742853444501</v>
      </c>
      <c r="P17">
        <f t="shared" si="0"/>
        <v>0.209440052715754</v>
      </c>
      <c r="Q17">
        <f t="shared" si="1"/>
        <v>0.88302860715305487</v>
      </c>
    </row>
    <row r="18" spans="1:17" x14ac:dyDescent="0.2">
      <c r="A18" t="s">
        <v>75</v>
      </c>
      <c r="B18">
        <v>11.511199229735199</v>
      </c>
      <c r="C18">
        <v>1.08919787109876</v>
      </c>
      <c r="D18">
        <v>0.59642254432981301</v>
      </c>
      <c r="E18">
        <v>3.3488907823955998E-5</v>
      </c>
      <c r="F18">
        <v>1.5994734491661E-2</v>
      </c>
      <c r="G18" t="s">
        <v>76</v>
      </c>
      <c r="H18">
        <v>18.909988118582799</v>
      </c>
      <c r="I18">
        <v>10.483580399088799</v>
      </c>
      <c r="J18">
        <v>5.7111677683398998</v>
      </c>
      <c r="K18">
        <v>11.171608515040999</v>
      </c>
      <c r="L18">
        <v>8.7420042643923196E-2</v>
      </c>
      <c r="M18">
        <v>3.9070749736008499E-2</v>
      </c>
      <c r="N18">
        <v>0.13962850806570801</v>
      </c>
      <c r="O18">
        <v>6.3850591762728504E-2</v>
      </c>
      <c r="P18">
        <f t="shared" si="0"/>
        <v>4.8349292907914697E-2</v>
      </c>
      <c r="Q18">
        <f t="shared" si="1"/>
        <v>7.5777916302979503E-2</v>
      </c>
    </row>
    <row r="19" spans="1:17" x14ac:dyDescent="0.2">
      <c r="A19" t="s">
        <v>41</v>
      </c>
      <c r="B19">
        <v>31.158609134593501</v>
      </c>
      <c r="C19">
        <v>1.0301536513756999</v>
      </c>
      <c r="D19">
        <v>0.30927488580941398</v>
      </c>
      <c r="E19">
        <v>3.5911180149070399E-6</v>
      </c>
      <c r="F19">
        <v>3.7978638091938298E-3</v>
      </c>
      <c r="G19" t="s">
        <v>42</v>
      </c>
      <c r="H19">
        <v>51.605901408135303</v>
      </c>
      <c r="I19">
        <v>145.61841221818099</v>
      </c>
      <c r="J19">
        <v>15.156718715122899</v>
      </c>
      <c r="K19">
        <v>32.4775404236849</v>
      </c>
      <c r="L19">
        <v>0.21606254442075301</v>
      </c>
      <c r="M19">
        <v>9.3980992608236502E-2</v>
      </c>
      <c r="N19">
        <v>0.42049250032253099</v>
      </c>
      <c r="O19">
        <v>0.14510842953634501</v>
      </c>
      <c r="P19">
        <f t="shared" si="0"/>
        <v>0.12208155181251651</v>
      </c>
      <c r="Q19">
        <f t="shared" si="1"/>
        <v>0.27538407078618599</v>
      </c>
    </row>
    <row r="20" spans="1:17" x14ac:dyDescent="0.2">
      <c r="A20" t="s">
        <v>73</v>
      </c>
      <c r="B20">
        <v>46.5241409212435</v>
      </c>
      <c r="C20">
        <v>0.99627857877362103</v>
      </c>
      <c r="D20">
        <v>0.47867393523811902</v>
      </c>
      <c r="E20">
        <v>2.90822245939163E-5</v>
      </c>
      <c r="F20">
        <v>1.4353047244584201E-2</v>
      </c>
      <c r="G20" t="s">
        <v>74</v>
      </c>
      <c r="H20">
        <v>78.415251509182696</v>
      </c>
      <c r="I20">
        <v>747.03078937481996</v>
      </c>
      <c r="J20">
        <v>21.727493333862199</v>
      </c>
      <c r="K20">
        <v>93.432210554862294</v>
      </c>
      <c r="L20">
        <v>0.238095238095238</v>
      </c>
      <c r="M20">
        <v>9.6092925026399198E-2</v>
      </c>
      <c r="N20">
        <v>0.58952526953062601</v>
      </c>
      <c r="O20">
        <v>0.19100619198515101</v>
      </c>
      <c r="P20">
        <f t="shared" si="0"/>
        <v>0.14200231306883881</v>
      </c>
      <c r="Q20">
        <f t="shared" si="1"/>
        <v>0.398519077545475</v>
      </c>
    </row>
    <row r="21" spans="1:17" x14ac:dyDescent="0.2">
      <c r="A21" t="s">
        <v>57</v>
      </c>
      <c r="B21">
        <v>30.826427825438898</v>
      </c>
      <c r="C21">
        <v>0.97589764934717405</v>
      </c>
      <c r="D21">
        <v>0.36470203330482698</v>
      </c>
      <c r="E21">
        <v>1.2091882295838199E-5</v>
      </c>
      <c r="F21">
        <v>8.0646473737317204E-3</v>
      </c>
      <c r="G21" t="s">
        <v>58</v>
      </c>
      <c r="H21">
        <v>48.825330842492498</v>
      </c>
      <c r="I21">
        <v>73.969967255257401</v>
      </c>
      <c r="J21">
        <v>16.7824821045612</v>
      </c>
      <c r="K21">
        <v>49.3527433267855</v>
      </c>
      <c r="L21">
        <v>0.201137171286425</v>
      </c>
      <c r="M21">
        <v>0.11932418162618801</v>
      </c>
      <c r="N21">
        <v>0.37237830602344202</v>
      </c>
      <c r="O21">
        <v>0.171167055706785</v>
      </c>
      <c r="P21">
        <f t="shared" si="0"/>
        <v>8.1812989660236993E-2</v>
      </c>
      <c r="Q21">
        <f t="shared" si="1"/>
        <v>0.20121125031665701</v>
      </c>
    </row>
    <row r="22" spans="1:17" x14ac:dyDescent="0.2">
      <c r="A22" t="s">
        <v>23</v>
      </c>
      <c r="B22">
        <v>91.968166062825603</v>
      </c>
      <c r="C22">
        <v>0.94009583355398096</v>
      </c>
      <c r="D22">
        <v>0.22420305927015299</v>
      </c>
      <c r="E22">
        <v>4.2566449708442099E-7</v>
      </c>
      <c r="F22">
        <v>1.0503980906386599E-3</v>
      </c>
      <c r="G22" t="s">
        <v>24</v>
      </c>
      <c r="H22">
        <v>137.18202553073201</v>
      </c>
      <c r="I22">
        <v>1754.75617439451</v>
      </c>
      <c r="J22">
        <v>56.626643008807299</v>
      </c>
      <c r="K22">
        <v>244.65354241223599</v>
      </c>
      <c r="L22">
        <v>0.43283582089552203</v>
      </c>
      <c r="M22">
        <v>0.31045406546990501</v>
      </c>
      <c r="N22">
        <v>1.10094601113837</v>
      </c>
      <c r="O22">
        <v>0.570569035221137</v>
      </c>
      <c r="P22">
        <f t="shared" si="0"/>
        <v>0.12238175542561702</v>
      </c>
      <c r="Q22">
        <f t="shared" si="1"/>
        <v>0.53037697591723298</v>
      </c>
    </row>
    <row r="23" spans="1:17" x14ac:dyDescent="0.2">
      <c r="A23" t="s">
        <v>27</v>
      </c>
      <c r="B23">
        <v>167.91703507982601</v>
      </c>
      <c r="C23">
        <v>0.90359839179715495</v>
      </c>
      <c r="D23">
        <v>0.22477833898847099</v>
      </c>
      <c r="E23">
        <v>6.8655367444385395E-7</v>
      </c>
      <c r="F23">
        <v>1.23613073746339E-3</v>
      </c>
      <c r="G23" t="s">
        <v>28</v>
      </c>
      <c r="H23">
        <v>266.12768129027103</v>
      </c>
      <c r="I23">
        <v>3881.8453712386599</v>
      </c>
      <c r="J23">
        <v>91.365791700224904</v>
      </c>
      <c r="K23">
        <v>816.57802760135496</v>
      </c>
      <c r="L23">
        <v>0.61762615493958795</v>
      </c>
      <c r="M23">
        <v>0.42872228088701198</v>
      </c>
      <c r="N23">
        <v>2.0699696421126301</v>
      </c>
      <c r="O23">
        <v>0.90628215785063904</v>
      </c>
      <c r="P23">
        <f t="shared" si="0"/>
        <v>0.18890387405257597</v>
      </c>
      <c r="Q23">
        <f t="shared" si="1"/>
        <v>1.1636874842619911</v>
      </c>
    </row>
    <row r="24" spans="1:17" x14ac:dyDescent="0.2">
      <c r="A24" t="s">
        <v>17</v>
      </c>
      <c r="B24">
        <v>206.265008914497</v>
      </c>
      <c r="C24">
        <v>0.86111943485721698</v>
      </c>
      <c r="D24">
        <v>0.155038634156421</v>
      </c>
      <c r="E24">
        <v>1.3635377088250801E-9</v>
      </c>
      <c r="F24">
        <v>1.0094269658431999E-5</v>
      </c>
      <c r="G24" t="s">
        <v>18</v>
      </c>
      <c r="H24">
        <v>313.06283792821898</v>
      </c>
      <c r="I24">
        <v>1759.1498277082401</v>
      </c>
      <c r="J24">
        <v>122.648145602753</v>
      </c>
      <c r="K24">
        <v>320.509415565719</v>
      </c>
      <c r="L24">
        <v>0.66666666666666696</v>
      </c>
      <c r="M24">
        <v>0.53431890179514296</v>
      </c>
      <c r="N24">
        <v>2.4706190227359501</v>
      </c>
      <c r="O24">
        <v>1.33650359222235</v>
      </c>
      <c r="P24">
        <f t="shared" si="0"/>
        <v>0.132347764871524</v>
      </c>
      <c r="Q24">
        <f t="shared" si="1"/>
        <v>1.1341154305136001</v>
      </c>
    </row>
    <row r="25" spans="1:17" x14ac:dyDescent="0.2">
      <c r="A25" t="s">
        <v>94</v>
      </c>
      <c r="B25">
        <v>118.68082407338299</v>
      </c>
      <c r="C25">
        <v>0.79779134668699303</v>
      </c>
      <c r="D25">
        <v>0.77035708510006695</v>
      </c>
      <c r="E25">
        <v>1.2428714086364101E-4</v>
      </c>
      <c r="F25">
        <v>4.3814176372073001E-2</v>
      </c>
      <c r="G25" t="s">
        <v>95</v>
      </c>
      <c r="H25">
        <v>225.91772825373599</v>
      </c>
      <c r="I25">
        <v>31409.727703315999</v>
      </c>
      <c r="J25">
        <v>35.889591847896902</v>
      </c>
      <c r="K25">
        <v>785.221590628027</v>
      </c>
      <c r="L25">
        <v>0.52452025586353901</v>
      </c>
      <c r="M25">
        <v>0.197465681098205</v>
      </c>
      <c r="N25">
        <v>1.93633575990382</v>
      </c>
      <c r="O25">
        <v>0.34699325607329301</v>
      </c>
      <c r="P25">
        <f t="shared" si="0"/>
        <v>0.32705457476533401</v>
      </c>
      <c r="Q25">
        <f t="shared" si="1"/>
        <v>1.5893425038305269</v>
      </c>
    </row>
    <row r="26" spans="1:17" x14ac:dyDescent="0.2">
      <c r="A26" t="s">
        <v>86</v>
      </c>
      <c r="B26">
        <v>30.638794058415701</v>
      </c>
      <c r="C26">
        <v>0.79499057611580304</v>
      </c>
      <c r="D26">
        <v>0.53781446058353199</v>
      </c>
      <c r="E26">
        <v>9.6246151089395294E-5</v>
      </c>
      <c r="F26">
        <v>3.7500539816568097E-2</v>
      </c>
      <c r="G26" t="s">
        <v>87</v>
      </c>
      <c r="H26">
        <v>49.942623976011703</v>
      </c>
      <c r="I26">
        <v>232.745077071689</v>
      </c>
      <c r="J26">
        <v>15.6581928853177</v>
      </c>
      <c r="K26">
        <v>44.8722211789051</v>
      </c>
      <c r="L26">
        <v>0.19616204690831601</v>
      </c>
      <c r="M26">
        <v>9.5036958817317801E-2</v>
      </c>
      <c r="N26">
        <v>0.35679186655221501</v>
      </c>
      <c r="O26">
        <v>0.12154058209853601</v>
      </c>
      <c r="P26">
        <f t="shared" si="0"/>
        <v>0.10112508809099821</v>
      </c>
      <c r="Q26">
        <f t="shared" si="1"/>
        <v>0.23525128445367899</v>
      </c>
    </row>
    <row r="27" spans="1:17" x14ac:dyDescent="0.2">
      <c r="A27" t="s">
        <v>61</v>
      </c>
      <c r="B27">
        <v>192.286372643069</v>
      </c>
      <c r="C27">
        <v>0.75481283884749095</v>
      </c>
      <c r="D27">
        <v>0.284794694213792</v>
      </c>
      <c r="E27">
        <v>1.44816970410652E-5</v>
      </c>
      <c r="F27">
        <v>8.9340002662504896E-3</v>
      </c>
      <c r="G27" t="s">
        <v>62</v>
      </c>
      <c r="H27">
        <v>306.84831479392102</v>
      </c>
      <c r="I27">
        <v>6805.3951699666704</v>
      </c>
      <c r="J27">
        <v>103.221158478142</v>
      </c>
      <c r="K27">
        <v>2310.0325019718498</v>
      </c>
      <c r="L27">
        <v>0.65600568585643204</v>
      </c>
      <c r="M27">
        <v>0.41288278775079201</v>
      </c>
      <c r="N27">
        <v>2.5494403390459102</v>
      </c>
      <c r="O27">
        <v>1.0602257308485601</v>
      </c>
      <c r="P27">
        <f t="shared" si="0"/>
        <v>0.24312289810564003</v>
      </c>
      <c r="Q27">
        <f t="shared" si="1"/>
        <v>1.4892146081973501</v>
      </c>
    </row>
    <row r="28" spans="1:17" x14ac:dyDescent="0.2">
      <c r="A28" t="s">
        <v>100</v>
      </c>
      <c r="B28">
        <v>6.7250716838952602</v>
      </c>
      <c r="C28">
        <v>0.75206702408014903</v>
      </c>
      <c r="D28">
        <v>0.75014860508648995</v>
      </c>
      <c r="E28">
        <v>1.4792576145088499E-4</v>
      </c>
      <c r="F28">
        <v>4.8670862756484697E-2</v>
      </c>
      <c r="G28" t="s">
        <v>20</v>
      </c>
      <c r="H28">
        <v>11.782365353150899</v>
      </c>
      <c r="I28">
        <v>11.9131715740935</v>
      </c>
      <c r="J28">
        <v>2.8032893805197001</v>
      </c>
      <c r="K28">
        <v>1.3465052995403</v>
      </c>
      <c r="L28">
        <v>5.1883439943141402E-2</v>
      </c>
      <c r="M28">
        <v>1.7951425554382301E-2</v>
      </c>
      <c r="N28">
        <v>8.3474549702803297E-2</v>
      </c>
      <c r="O28">
        <v>3.1583283502398703E-2</v>
      </c>
      <c r="P28">
        <f t="shared" si="0"/>
        <v>3.3932014388759105E-2</v>
      </c>
      <c r="Q28">
        <f t="shared" si="1"/>
        <v>5.1891266200404594E-2</v>
      </c>
    </row>
    <row r="29" spans="1:17" x14ac:dyDescent="0.2">
      <c r="A29" t="s">
        <v>101</v>
      </c>
      <c r="B29">
        <v>64.793294697795204</v>
      </c>
      <c r="C29">
        <v>0.74341725212516596</v>
      </c>
      <c r="D29">
        <v>0.72018930491732802</v>
      </c>
      <c r="E29">
        <v>1.5619733991340101E-4</v>
      </c>
      <c r="F29">
        <v>4.9205485420379003E-2</v>
      </c>
      <c r="G29" t="s">
        <v>102</v>
      </c>
      <c r="H29">
        <v>116.82409921943299</v>
      </c>
      <c r="I29">
        <v>4759.01361309398</v>
      </c>
      <c r="J29">
        <v>24.9828295208826</v>
      </c>
      <c r="K29">
        <v>125.13278241478901</v>
      </c>
      <c r="L29">
        <v>0.341862117981521</v>
      </c>
      <c r="M29">
        <v>0.131995776135164</v>
      </c>
      <c r="N29">
        <v>0.98980747371172495</v>
      </c>
      <c r="O29">
        <v>0.23287843662485599</v>
      </c>
      <c r="P29">
        <f t="shared" si="0"/>
        <v>0.209866341846357</v>
      </c>
      <c r="Q29">
        <f t="shared" si="1"/>
        <v>0.75692903708686898</v>
      </c>
    </row>
    <row r="30" spans="1:17" x14ac:dyDescent="0.2">
      <c r="A30" t="s">
        <v>82</v>
      </c>
      <c r="B30">
        <v>32.496435574276497</v>
      </c>
      <c r="C30">
        <v>0.70358269270209906</v>
      </c>
      <c r="D30">
        <v>0.38950006888196698</v>
      </c>
      <c r="E30">
        <v>6.89843273782051E-5</v>
      </c>
      <c r="F30">
        <v>2.9182341461763E-2</v>
      </c>
      <c r="G30" t="s">
        <v>20</v>
      </c>
      <c r="H30">
        <v>53.333680511022102</v>
      </c>
      <c r="I30">
        <v>241.495469583236</v>
      </c>
      <c r="J30">
        <v>16.340492424107499</v>
      </c>
      <c r="K30">
        <v>64.3190937341748</v>
      </c>
      <c r="L30">
        <v>0.21321961620469099</v>
      </c>
      <c r="M30">
        <v>0.114044350580781</v>
      </c>
      <c r="N30">
        <v>0.41753339691160801</v>
      </c>
      <c r="O30">
        <v>0.193228646364904</v>
      </c>
      <c r="P30">
        <f t="shared" si="0"/>
        <v>9.9175265623909992E-2</v>
      </c>
      <c r="Q30">
        <f t="shared" si="1"/>
        <v>0.22430475054670401</v>
      </c>
    </row>
    <row r="31" spans="1:17" x14ac:dyDescent="0.2">
      <c r="A31" t="s">
        <v>88</v>
      </c>
      <c r="B31">
        <v>11.5096649759864</v>
      </c>
      <c r="C31">
        <v>0.68894543860875002</v>
      </c>
      <c r="D31">
        <v>0.93057151366441704</v>
      </c>
      <c r="E31">
        <v>1.03912891133732E-4</v>
      </c>
      <c r="F31">
        <v>3.94495965673341E-2</v>
      </c>
      <c r="G31" t="s">
        <v>89</v>
      </c>
      <c r="H31">
        <v>23.238638240752302</v>
      </c>
      <c r="I31">
        <v>311.91960270429001</v>
      </c>
      <c r="J31">
        <v>2.5043780614345699</v>
      </c>
      <c r="K31">
        <v>1.0582475493492001</v>
      </c>
      <c r="L31">
        <v>0.122245913290689</v>
      </c>
      <c r="M31">
        <v>1.90073917634636E-2</v>
      </c>
      <c r="N31">
        <v>0.22931538259422701</v>
      </c>
      <c r="O31">
        <v>1.8583428045346399E-2</v>
      </c>
      <c r="P31">
        <f t="shared" si="0"/>
        <v>0.1032385215272254</v>
      </c>
      <c r="Q31">
        <f t="shared" si="1"/>
        <v>0.21073195454888061</v>
      </c>
    </row>
    <row r="32" spans="1:17" x14ac:dyDescent="0.2">
      <c r="A32" t="s">
        <v>83</v>
      </c>
      <c r="B32">
        <v>49.564883266369002</v>
      </c>
      <c r="C32">
        <v>0.67905377956868296</v>
      </c>
      <c r="D32">
        <v>0.39162754862687699</v>
      </c>
      <c r="E32">
        <v>8.0824736876825601E-5</v>
      </c>
      <c r="F32">
        <v>3.3241418172174401E-2</v>
      </c>
      <c r="G32" t="s">
        <v>20</v>
      </c>
      <c r="H32">
        <v>75.641307324852903</v>
      </c>
      <c r="I32">
        <v>415.63954753748402</v>
      </c>
      <c r="J32">
        <v>29.201409721101999</v>
      </c>
      <c r="K32">
        <v>43.038360944273997</v>
      </c>
      <c r="L32">
        <v>0.30348258706467701</v>
      </c>
      <c r="M32">
        <v>0.19112988384371701</v>
      </c>
      <c r="N32">
        <v>0.57077790805519102</v>
      </c>
      <c r="O32">
        <v>0.35537586797107501</v>
      </c>
      <c r="P32">
        <f t="shared" si="0"/>
        <v>0.11235270322096</v>
      </c>
      <c r="Q32">
        <f t="shared" si="1"/>
        <v>0.21540204008411601</v>
      </c>
    </row>
    <row r="33" spans="1:17" x14ac:dyDescent="0.2">
      <c r="A33" t="s">
        <v>47</v>
      </c>
      <c r="B33">
        <v>175.13858402464501</v>
      </c>
      <c r="C33">
        <v>0.67575689401592198</v>
      </c>
      <c r="D33">
        <v>0.22718269535434499</v>
      </c>
      <c r="E33">
        <v>6.8967292053948304E-6</v>
      </c>
      <c r="F33">
        <v>6.0066454479456299E-3</v>
      </c>
      <c r="G33" t="s">
        <v>48</v>
      </c>
      <c r="H33">
        <v>264.20187895457502</v>
      </c>
      <c r="I33">
        <v>3583.89873338488</v>
      </c>
      <c r="J33">
        <v>105.289475530903</v>
      </c>
      <c r="K33">
        <v>491.09560394003302</v>
      </c>
      <c r="L33">
        <v>0.61620469083155605</v>
      </c>
      <c r="M33">
        <v>0.46673706441393897</v>
      </c>
      <c r="N33">
        <v>2.1421028196098799</v>
      </c>
      <c r="O33">
        <v>1.01816752939739</v>
      </c>
      <c r="P33">
        <f t="shared" si="0"/>
        <v>0.14946762641761707</v>
      </c>
      <c r="Q33">
        <f t="shared" si="1"/>
        <v>1.1239352902124899</v>
      </c>
    </row>
    <row r="34" spans="1:17" x14ac:dyDescent="0.2">
      <c r="A34" t="s">
        <v>65</v>
      </c>
      <c r="B34">
        <v>319.46198632276798</v>
      </c>
      <c r="C34">
        <v>0.59669351559281503</v>
      </c>
      <c r="D34">
        <v>0.24072945145271701</v>
      </c>
      <c r="E34">
        <v>2.05952234468407E-5</v>
      </c>
      <c r="F34">
        <v>1.20793136601463E-2</v>
      </c>
      <c r="G34" t="s">
        <v>66</v>
      </c>
      <c r="H34">
        <v>468.62426166359597</v>
      </c>
      <c r="I34">
        <v>6989.25974144475</v>
      </c>
      <c r="J34">
        <v>202.44620448083</v>
      </c>
      <c r="K34">
        <v>1901.59170381938</v>
      </c>
      <c r="L34">
        <v>0.75692963752665199</v>
      </c>
      <c r="M34">
        <v>0.65892291446673701</v>
      </c>
      <c r="N34">
        <v>3.5809017978182198</v>
      </c>
      <c r="O34">
        <v>2.0153379229232602</v>
      </c>
      <c r="P34">
        <f t="shared" si="0"/>
        <v>9.800672305991498E-2</v>
      </c>
      <c r="Q34">
        <f t="shared" si="1"/>
        <v>1.5655638748949596</v>
      </c>
    </row>
    <row r="35" spans="1:17" x14ac:dyDescent="0.2">
      <c r="A35" t="s">
        <v>103</v>
      </c>
      <c r="B35">
        <v>19.4341164722955</v>
      </c>
      <c r="C35">
        <v>0.52544659074109401</v>
      </c>
      <c r="D35">
        <v>0.87403997010786305</v>
      </c>
      <c r="E35">
        <v>1.54980353517694E-4</v>
      </c>
      <c r="F35">
        <v>4.9205485420379003E-2</v>
      </c>
      <c r="G35" t="s">
        <v>20</v>
      </c>
      <c r="H35">
        <v>39.526109453953602</v>
      </c>
      <c r="I35">
        <v>1152.4313540718899</v>
      </c>
      <c r="J35">
        <v>3.8617109707793702</v>
      </c>
      <c r="K35">
        <v>25.801270120333498</v>
      </c>
      <c r="L35">
        <v>0.13503909026297101</v>
      </c>
      <c r="M35">
        <v>1.47835269271383E-2</v>
      </c>
      <c r="N35">
        <v>0.34188381640890397</v>
      </c>
      <c r="O35">
        <v>3.1981079492882397E-2</v>
      </c>
      <c r="P35">
        <f t="shared" si="0"/>
        <v>0.1202555633358327</v>
      </c>
      <c r="Q35">
        <f t="shared" si="1"/>
        <v>0.30990273691602155</v>
      </c>
    </row>
    <row r="36" spans="1:17" x14ac:dyDescent="0.2">
      <c r="A36" t="s">
        <v>92</v>
      </c>
      <c r="B36">
        <v>143.899829968483</v>
      </c>
      <c r="C36">
        <v>0.45564738950149603</v>
      </c>
      <c r="D36">
        <v>0.26049797178663198</v>
      </c>
      <c r="E36">
        <v>1.1733084234333099E-4</v>
      </c>
      <c r="F36">
        <v>4.2370742725252597E-2</v>
      </c>
      <c r="G36" t="s">
        <v>93</v>
      </c>
      <c r="H36">
        <v>200.47900319231499</v>
      </c>
      <c r="I36">
        <v>1665.6502205704901</v>
      </c>
      <c r="J36">
        <v>99.232416650479195</v>
      </c>
      <c r="K36">
        <v>210.45755243254001</v>
      </c>
      <c r="L36">
        <v>0.55294953802416502</v>
      </c>
      <c r="M36">
        <v>0.489968321013728</v>
      </c>
      <c r="N36">
        <v>1.6593444620890101</v>
      </c>
      <c r="O36">
        <v>1.1005656315461401</v>
      </c>
      <c r="P36">
        <f t="shared" si="0"/>
        <v>6.2981217010437018E-2</v>
      </c>
      <c r="Q36">
        <f t="shared" si="1"/>
        <v>0.55877883054287003</v>
      </c>
    </row>
    <row r="37" spans="1:17" x14ac:dyDescent="0.2">
      <c r="A37" t="s">
        <v>96</v>
      </c>
      <c r="B37">
        <v>589.49215046164898</v>
      </c>
      <c r="C37">
        <v>0.43379170713241799</v>
      </c>
      <c r="D37">
        <v>0.255942103257224</v>
      </c>
      <c r="E37">
        <v>1.3932772364762299E-4</v>
      </c>
      <c r="F37">
        <v>4.68837790074252E-2</v>
      </c>
      <c r="G37" t="s">
        <v>97</v>
      </c>
      <c r="H37">
        <v>861.53748145576299</v>
      </c>
      <c r="I37">
        <v>37183.181158494299</v>
      </c>
      <c r="J37">
        <v>376.71585995659001</v>
      </c>
      <c r="K37">
        <v>10646.7372271682</v>
      </c>
      <c r="L37">
        <v>0.88201847903340402</v>
      </c>
      <c r="M37">
        <v>0.79514255543822598</v>
      </c>
      <c r="N37">
        <v>7.0778723883952699</v>
      </c>
      <c r="O37">
        <v>3.5816386996990501</v>
      </c>
      <c r="P37">
        <f t="shared" si="0"/>
        <v>8.687592359517804E-2</v>
      </c>
      <c r="Q37">
        <f t="shared" si="1"/>
        <v>3.4962336886962198</v>
      </c>
    </row>
    <row r="38" spans="1:17" x14ac:dyDescent="0.2">
      <c r="A38" t="s">
        <v>98</v>
      </c>
      <c r="B38">
        <v>74.838374088443004</v>
      </c>
      <c r="C38">
        <v>0.41955088266759599</v>
      </c>
      <c r="D38">
        <v>0.24283787553533601</v>
      </c>
      <c r="E38">
        <v>1.3777129174896599E-4</v>
      </c>
      <c r="F38">
        <v>4.68837790074252E-2</v>
      </c>
      <c r="G38" t="s">
        <v>99</v>
      </c>
      <c r="H38">
        <v>104.05025927862199</v>
      </c>
      <c r="I38">
        <v>103.18818803745</v>
      </c>
      <c r="J38">
        <v>51.601922051644401</v>
      </c>
      <c r="K38">
        <v>62.901828167040897</v>
      </c>
      <c r="L38">
        <v>0.37242359630419303</v>
      </c>
      <c r="M38">
        <v>0.311510031678986</v>
      </c>
      <c r="N38">
        <v>0.79614663894566995</v>
      </c>
      <c r="O38">
        <v>0.55540356268985702</v>
      </c>
      <c r="P38">
        <f t="shared" si="0"/>
        <v>6.0913564625207028E-2</v>
      </c>
      <c r="Q38">
        <f t="shared" si="1"/>
        <v>0.24074307625581293</v>
      </c>
    </row>
    <row r="39" spans="1:17" x14ac:dyDescent="0.2">
      <c r="A39" t="s">
        <v>84</v>
      </c>
      <c r="B39">
        <v>245.50460240498299</v>
      </c>
      <c r="C39">
        <v>-0.41276772327441702</v>
      </c>
      <c r="D39">
        <v>0.20863623846079801</v>
      </c>
      <c r="E39">
        <v>8.7782974957015505E-5</v>
      </c>
      <c r="F39">
        <v>3.51274250598263E-2</v>
      </c>
      <c r="G39" t="s">
        <v>85</v>
      </c>
      <c r="H39">
        <v>218.79511844221599</v>
      </c>
      <c r="I39">
        <v>1857.63178589667</v>
      </c>
      <c r="J39">
        <v>263.201990358074</v>
      </c>
      <c r="K39">
        <v>1134.2780938318899</v>
      </c>
      <c r="L39">
        <v>0.56574271499644602</v>
      </c>
      <c r="M39">
        <v>0.73706441393875399</v>
      </c>
      <c r="N39">
        <v>1.6884127487156799</v>
      </c>
      <c r="O39">
        <v>2.5684700933060101</v>
      </c>
      <c r="P39">
        <f t="shared" si="0"/>
        <v>-0.17132169894230798</v>
      </c>
      <c r="Q39">
        <f t="shared" si="1"/>
        <v>-0.88005734459033014</v>
      </c>
    </row>
    <row r="40" spans="1:17" x14ac:dyDescent="0.2">
      <c r="A40" t="s">
        <v>59</v>
      </c>
      <c r="B40">
        <v>142.60472416824999</v>
      </c>
      <c r="C40">
        <v>-0.55378293069504303</v>
      </c>
      <c r="D40">
        <v>0.20256289215964801</v>
      </c>
      <c r="E40">
        <v>1.11429362417753E-5</v>
      </c>
      <c r="F40">
        <v>8.0646473737317204E-3</v>
      </c>
      <c r="G40" t="s">
        <v>60</v>
      </c>
      <c r="H40">
        <v>124.02982687607</v>
      </c>
      <c r="I40">
        <v>663.88895374133597</v>
      </c>
      <c r="J40">
        <v>155.25582637364701</v>
      </c>
      <c r="K40">
        <v>97.400000883264497</v>
      </c>
      <c r="L40">
        <v>0.42857142857142899</v>
      </c>
      <c r="M40">
        <v>0.59556494192185805</v>
      </c>
      <c r="N40">
        <v>1.0177970676677099</v>
      </c>
      <c r="O40">
        <v>1.5348052574825</v>
      </c>
      <c r="P40">
        <f t="shared" si="0"/>
        <v>-0.16699351335042906</v>
      </c>
      <c r="Q40">
        <f t="shared" si="1"/>
        <v>-0.51700818981479002</v>
      </c>
    </row>
    <row r="41" spans="1:17" x14ac:dyDescent="0.2">
      <c r="A41" t="s">
        <v>69</v>
      </c>
      <c r="B41">
        <v>40.286169596767799</v>
      </c>
      <c r="C41">
        <v>-0.70413080895116598</v>
      </c>
      <c r="D41">
        <v>0.29713499895956103</v>
      </c>
      <c r="E41">
        <v>2.5167882576509198E-5</v>
      </c>
      <c r="F41">
        <v>1.30556609261897E-2</v>
      </c>
      <c r="G41" t="s">
        <v>70</v>
      </c>
      <c r="H41">
        <v>30.332742191687199</v>
      </c>
      <c r="I41">
        <v>111.10609200437101</v>
      </c>
      <c r="J41">
        <v>47.369881376583201</v>
      </c>
      <c r="K41">
        <v>68.075720272656895</v>
      </c>
      <c r="L41">
        <v>0.13219616204690801</v>
      </c>
      <c r="M41">
        <v>0.27032734952481502</v>
      </c>
      <c r="N41">
        <v>0.21534196408598899</v>
      </c>
      <c r="O41">
        <v>0.45040013334982298</v>
      </c>
      <c r="P41">
        <f t="shared" si="0"/>
        <v>-0.13813118747790701</v>
      </c>
      <c r="Q41">
        <f t="shared" si="1"/>
        <v>-0.23505816926383399</v>
      </c>
    </row>
    <row r="42" spans="1:17" x14ac:dyDescent="0.2">
      <c r="A42" t="s">
        <v>51</v>
      </c>
      <c r="B42">
        <v>175.23966171735501</v>
      </c>
      <c r="C42">
        <v>-0.70852251041697201</v>
      </c>
      <c r="D42">
        <v>0.252022349609823</v>
      </c>
      <c r="E42">
        <v>1.0312709021948201E-5</v>
      </c>
      <c r="F42">
        <v>8.0363141988929292E-3</v>
      </c>
      <c r="G42" t="s">
        <v>52</v>
      </c>
      <c r="H42">
        <v>141.94461620527201</v>
      </c>
      <c r="I42">
        <v>934.97686721140201</v>
      </c>
      <c r="J42">
        <v>198.43585135448299</v>
      </c>
      <c r="K42">
        <v>915.15669689759204</v>
      </c>
      <c r="L42">
        <v>0.435678749111585</v>
      </c>
      <c r="M42">
        <v>0.67687434002111901</v>
      </c>
      <c r="N42">
        <v>1.0648776599729599</v>
      </c>
      <c r="O42">
        <v>2.0615128384130998</v>
      </c>
      <c r="P42">
        <f t="shared" si="0"/>
        <v>-0.24119559090953402</v>
      </c>
      <c r="Q42">
        <f t="shared" si="1"/>
        <v>-0.99663517844013993</v>
      </c>
    </row>
    <row r="43" spans="1:17" x14ac:dyDescent="0.2">
      <c r="A43" t="s">
        <v>90</v>
      </c>
      <c r="B43">
        <v>47.959376349281698</v>
      </c>
      <c r="C43">
        <v>-0.78475283477095004</v>
      </c>
      <c r="D43">
        <v>0.58287208415438396</v>
      </c>
      <c r="E43">
        <v>1.15398502977957E-4</v>
      </c>
      <c r="F43">
        <v>4.2370742725252597E-2</v>
      </c>
      <c r="G43" t="s">
        <v>91</v>
      </c>
      <c r="H43">
        <v>36.261784415132503</v>
      </c>
      <c r="I43">
        <v>319.59399084368101</v>
      </c>
      <c r="J43">
        <v>56.309652899339703</v>
      </c>
      <c r="K43">
        <v>1193.6055692202699</v>
      </c>
      <c r="L43">
        <v>0.10163468372423599</v>
      </c>
      <c r="M43">
        <v>0.170010559662091</v>
      </c>
      <c r="N43">
        <v>0.24147932479628101</v>
      </c>
      <c r="O43">
        <v>0.40934734906129699</v>
      </c>
      <c r="P43">
        <f t="shared" si="0"/>
        <v>-6.8375875937855005E-2</v>
      </c>
      <c r="Q43">
        <f t="shared" si="1"/>
        <v>-0.16786802426501599</v>
      </c>
    </row>
    <row r="44" spans="1:17" x14ac:dyDescent="0.2">
      <c r="A44" t="s">
        <v>79</v>
      </c>
      <c r="B44">
        <v>27.3132922096644</v>
      </c>
      <c r="C44">
        <v>-0.93967470553941801</v>
      </c>
      <c r="D44">
        <v>0.49702681035367002</v>
      </c>
      <c r="E44">
        <v>4.1731007324240597E-5</v>
      </c>
      <c r="F44">
        <v>1.87233119528093E-2</v>
      </c>
      <c r="G44" t="s">
        <v>80</v>
      </c>
      <c r="H44">
        <v>19.296550965538099</v>
      </c>
      <c r="I44">
        <v>37.076096226602999</v>
      </c>
      <c r="J44">
        <v>33.050052430430398</v>
      </c>
      <c r="K44">
        <v>194.429796724375</v>
      </c>
      <c r="L44">
        <v>6.9651741293532299E-2</v>
      </c>
      <c r="M44">
        <v>0.145723336853221</v>
      </c>
      <c r="N44">
        <v>0.13260514488390199</v>
      </c>
      <c r="O44">
        <v>0.25142104507285501</v>
      </c>
      <c r="P44">
        <f t="shared" si="0"/>
        <v>-7.6071595559688704E-2</v>
      </c>
      <c r="Q44">
        <f t="shared" si="1"/>
        <v>-0.11881590018895302</v>
      </c>
    </row>
    <row r="45" spans="1:17" x14ac:dyDescent="0.2">
      <c r="A45" t="s">
        <v>81</v>
      </c>
      <c r="B45">
        <v>31.2169808063171</v>
      </c>
      <c r="C45">
        <v>-0.95706032040157596</v>
      </c>
      <c r="D45">
        <v>0.90389660865157495</v>
      </c>
      <c r="E45">
        <v>6.1759431876233902E-5</v>
      </c>
      <c r="F45">
        <v>2.6894416128221198E-2</v>
      </c>
      <c r="G45" t="s">
        <v>20</v>
      </c>
      <c r="H45">
        <v>11.4641235353666</v>
      </c>
      <c r="I45">
        <v>91.829147616944795</v>
      </c>
      <c r="J45">
        <v>45.811628445859597</v>
      </c>
      <c r="K45">
        <v>1013.85775225407</v>
      </c>
      <c r="L45">
        <v>3.8379530916844401E-2</v>
      </c>
      <c r="M45">
        <v>0.18057022175290399</v>
      </c>
      <c r="N45">
        <v>8.2966412385853297E-2</v>
      </c>
      <c r="O45">
        <v>0.43492354932937199</v>
      </c>
      <c r="P45">
        <f t="shared" si="0"/>
        <v>-0.14219069083605959</v>
      </c>
      <c r="Q45">
        <f t="shared" si="1"/>
        <v>-0.35195713694351871</v>
      </c>
    </row>
    <row r="46" spans="1:17" x14ac:dyDescent="0.2">
      <c r="A46" t="s">
        <v>63</v>
      </c>
      <c r="B46">
        <v>25.624776831074701</v>
      </c>
      <c r="C46">
        <v>-1.16211442636593</v>
      </c>
      <c r="D46">
        <v>0.55668668100860497</v>
      </c>
      <c r="E46">
        <v>2.1211816504376901E-5</v>
      </c>
      <c r="F46">
        <v>1.20793136601463E-2</v>
      </c>
      <c r="G46" t="s">
        <v>64</v>
      </c>
      <c r="H46">
        <v>15.080083411926401</v>
      </c>
      <c r="I46">
        <v>47.410567977255504</v>
      </c>
      <c r="J46">
        <v>33.431722143914001</v>
      </c>
      <c r="K46">
        <v>260.45169743174398</v>
      </c>
      <c r="L46">
        <v>9.6659559346126495E-2</v>
      </c>
      <c r="M46">
        <v>0.236536430834213</v>
      </c>
      <c r="N46">
        <v>0.15062328087884899</v>
      </c>
      <c r="O46">
        <v>0.37404397068807599</v>
      </c>
      <c r="P46">
        <f t="shared" si="0"/>
        <v>-0.1398768714880865</v>
      </c>
      <c r="Q46">
        <f t="shared" si="1"/>
        <v>-0.223420689809227</v>
      </c>
    </row>
    <row r="47" spans="1:17" x14ac:dyDescent="0.2">
      <c r="A47" t="s">
        <v>67</v>
      </c>
      <c r="B47">
        <v>61.526115965289499</v>
      </c>
      <c r="C47">
        <v>-1.2710308236574299</v>
      </c>
      <c r="D47">
        <v>0.72615022444649602</v>
      </c>
      <c r="E47">
        <v>2.2138557067444599E-5</v>
      </c>
      <c r="F47">
        <v>1.21401287385402E-2</v>
      </c>
      <c r="G47" t="s">
        <v>68</v>
      </c>
      <c r="H47">
        <v>25.368506775027001</v>
      </c>
      <c r="I47">
        <v>625.14317024895297</v>
      </c>
      <c r="J47">
        <v>88.366819676769495</v>
      </c>
      <c r="K47">
        <v>826.83728580587501</v>
      </c>
      <c r="L47">
        <v>6.8941009239516696E-2</v>
      </c>
      <c r="M47">
        <v>0.37275607180570203</v>
      </c>
      <c r="N47">
        <v>0.181178663423744</v>
      </c>
      <c r="O47">
        <v>1.0433985009103599</v>
      </c>
      <c r="P47">
        <f t="shared" si="0"/>
        <v>-0.30381506256618535</v>
      </c>
      <c r="Q47">
        <f t="shared" si="1"/>
        <v>-0.8622198374866159</v>
      </c>
    </row>
    <row r="48" spans="1:17" x14ac:dyDescent="0.2">
      <c r="A48" t="s">
        <v>53</v>
      </c>
      <c r="B48">
        <v>9.5585686495646591</v>
      </c>
      <c r="C48">
        <v>-1.29238075915228</v>
      </c>
      <c r="D48">
        <v>0.54795117776648405</v>
      </c>
      <c r="E48">
        <v>1.16746187725943E-5</v>
      </c>
      <c r="F48">
        <v>8.0646473737317204E-3</v>
      </c>
      <c r="G48" t="s">
        <v>54</v>
      </c>
      <c r="H48">
        <v>5.6867610144206804</v>
      </c>
      <c r="I48">
        <v>3.0287849017682702</v>
      </c>
      <c r="J48">
        <v>12.387337122655699</v>
      </c>
      <c r="K48">
        <v>13.351329379866501</v>
      </c>
      <c r="L48">
        <v>2.6297085998578499E-2</v>
      </c>
      <c r="M48">
        <v>9.9260823653643096E-2</v>
      </c>
      <c r="N48">
        <v>3.8285374636279103E-2</v>
      </c>
      <c r="O48">
        <v>0.159267433881121</v>
      </c>
      <c r="P48">
        <f t="shared" si="0"/>
        <v>-7.2963737655064601E-2</v>
      </c>
      <c r="Q48">
        <f t="shared" si="1"/>
        <v>-0.1209820592448419</v>
      </c>
    </row>
  </sheetData>
  <autoFilter ref="A1:P48" xr:uid="{00000000-0001-0000-0000-000000000000}">
    <sortState xmlns:xlrd2="http://schemas.microsoft.com/office/spreadsheetml/2017/richdata2" ref="A2:P48">
      <sortCondition descending="1" ref="C1:C48"/>
    </sortState>
  </autoFilter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{90087B6F-9BC1-F143-A7BE-437A66E481F8}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{BEC469E3-04E5-024C-8568-0A49DFA10D71}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0087B6F-9BC1-F143-A7BE-437A66E481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BEC469E3-04E5-024C-8568-0A49DFA10D7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9"/>
  <sheetViews>
    <sheetView workbookViewId="0">
      <selection activeCell="A12" sqref="A2:A12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109</v>
      </c>
      <c r="B2">
        <v>11.2791674900292</v>
      </c>
      <c r="C2">
        <v>1.92918069602085</v>
      </c>
      <c r="D2">
        <v>0.54292206119422204</v>
      </c>
      <c r="E2">
        <v>1.7524797029264401E-7</v>
      </c>
      <c r="F2">
        <v>8.2402205217159299E-4</v>
      </c>
      <c r="G2" t="s">
        <v>110</v>
      </c>
      <c r="H2">
        <v>20.776757862449202</v>
      </c>
      <c r="I2">
        <v>97.293875149825297</v>
      </c>
      <c r="J2">
        <v>2.77215378054757</v>
      </c>
      <c r="K2">
        <v>2.0694152818342602</v>
      </c>
      <c r="L2">
        <v>1.6893732970027199E-2</v>
      </c>
      <c r="M2">
        <v>3.0024394820791899E-3</v>
      </c>
      <c r="N2">
        <v>3.5714366062824701E-2</v>
      </c>
      <c r="O2">
        <v>4.48389482774849E-3</v>
      </c>
      <c r="P2">
        <f t="shared" ref="P2:P39" si="0">L2-M2</f>
        <v>1.3891293487948009E-2</v>
      </c>
      <c r="Q2">
        <f t="shared" ref="Q2:Q39" si="1">N2-O2</f>
        <v>3.1230471235076211E-2</v>
      </c>
    </row>
    <row r="3" spans="1:17" x14ac:dyDescent="0.2">
      <c r="A3" t="s">
        <v>111</v>
      </c>
      <c r="B3">
        <v>62.393028469984003</v>
      </c>
      <c r="C3">
        <v>1.8007622369584799</v>
      </c>
      <c r="D3">
        <v>0.51315218281809305</v>
      </c>
      <c r="E3">
        <v>4.00045495168463E-7</v>
      </c>
      <c r="F3">
        <v>1.4258954932787899E-3</v>
      </c>
      <c r="G3" t="s">
        <v>112</v>
      </c>
      <c r="H3">
        <v>111.75727652714301</v>
      </c>
      <c r="I3">
        <v>6227.5674584068902</v>
      </c>
      <c r="J3">
        <v>18.103622692656799</v>
      </c>
      <c r="K3">
        <v>53.2105128790541</v>
      </c>
      <c r="L3">
        <v>9.2506811989100796E-2</v>
      </c>
      <c r="M3">
        <v>2.1204728842184301E-2</v>
      </c>
      <c r="N3">
        <v>0.122651462191253</v>
      </c>
      <c r="O3">
        <v>1.6763329326803099E-2</v>
      </c>
      <c r="P3">
        <f t="shared" si="0"/>
        <v>7.1302083146916495E-2</v>
      </c>
      <c r="Q3">
        <f t="shared" si="1"/>
        <v>0.1058881328644499</v>
      </c>
    </row>
    <row r="4" spans="1:17" x14ac:dyDescent="0.2">
      <c r="A4" t="s">
        <v>25</v>
      </c>
      <c r="B4">
        <v>66.507446544155599</v>
      </c>
      <c r="C4">
        <v>1.66028331854426</v>
      </c>
      <c r="D4">
        <v>0.36638094407989003</v>
      </c>
      <c r="E4">
        <v>1.08751022451034E-7</v>
      </c>
      <c r="F4">
        <v>7.7524978871260802E-4</v>
      </c>
      <c r="G4" t="s">
        <v>26</v>
      </c>
      <c r="H4">
        <v>116.69490957463</v>
      </c>
      <c r="I4">
        <v>3430.6855281632902</v>
      </c>
      <c r="J4">
        <v>21.3957038362229</v>
      </c>
      <c r="K4">
        <v>31.927564873033401</v>
      </c>
      <c r="L4">
        <v>7.8337874659400494E-2</v>
      </c>
      <c r="M4">
        <v>2.5896040532932998E-2</v>
      </c>
      <c r="N4">
        <v>0.133114490044762</v>
      </c>
      <c r="O4">
        <v>2.3270594229763901E-2</v>
      </c>
      <c r="P4">
        <f t="shared" si="0"/>
        <v>5.2441834126467496E-2</v>
      </c>
      <c r="Q4">
        <f t="shared" si="1"/>
        <v>0.10984389581499809</v>
      </c>
    </row>
    <row r="5" spans="1:17" x14ac:dyDescent="0.2">
      <c r="A5" t="s">
        <v>113</v>
      </c>
      <c r="B5">
        <v>363.87328287567499</v>
      </c>
      <c r="C5">
        <v>1.4987758535268501</v>
      </c>
      <c r="D5">
        <v>0.39169937110598002</v>
      </c>
      <c r="E5">
        <v>9.4837108050346401E-7</v>
      </c>
      <c r="F5">
        <v>2.8974091325210099E-3</v>
      </c>
      <c r="G5" t="s">
        <v>114</v>
      </c>
      <c r="H5">
        <v>630.44126986052095</v>
      </c>
      <c r="I5">
        <v>117746.912689157</v>
      </c>
      <c r="J5">
        <v>125.974680289446</v>
      </c>
      <c r="K5">
        <v>7141.8113563204597</v>
      </c>
      <c r="L5">
        <v>0.247820163487738</v>
      </c>
      <c r="M5">
        <v>0.10940138862826</v>
      </c>
      <c r="N5">
        <v>0.69820462144451301</v>
      </c>
      <c r="O5">
        <v>0.18443098869375399</v>
      </c>
      <c r="P5">
        <f t="shared" si="0"/>
        <v>0.13841877485947801</v>
      </c>
      <c r="Q5">
        <f t="shared" si="1"/>
        <v>0.51377363275075905</v>
      </c>
    </row>
    <row r="6" spans="1:17" x14ac:dyDescent="0.2">
      <c r="A6" t="s">
        <v>106</v>
      </c>
      <c r="B6">
        <v>352.484764891282</v>
      </c>
      <c r="C6">
        <v>1.34630561025297</v>
      </c>
      <c r="D6">
        <v>0.25756386346815502</v>
      </c>
      <c r="E6">
        <v>1.8709386457859298E-8</v>
      </c>
      <c r="F6">
        <v>2.0005946939389001E-4</v>
      </c>
      <c r="G6" t="s">
        <v>107</v>
      </c>
      <c r="H6">
        <v>557.56346375045803</v>
      </c>
      <c r="I6">
        <v>24184.0893352032</v>
      </c>
      <c r="J6">
        <v>170.351709763793</v>
      </c>
      <c r="K6">
        <v>3338.6735361422402</v>
      </c>
      <c r="L6">
        <v>0.22479564032697499</v>
      </c>
      <c r="M6">
        <v>0.116907487333458</v>
      </c>
      <c r="N6">
        <v>0.61356725717421001</v>
      </c>
      <c r="O6">
        <v>0.22666314750229699</v>
      </c>
      <c r="P6">
        <f t="shared" si="0"/>
        <v>0.10788815299351699</v>
      </c>
      <c r="Q6">
        <f t="shared" si="1"/>
        <v>0.38690410967191302</v>
      </c>
    </row>
    <row r="7" spans="1:17" x14ac:dyDescent="0.2">
      <c r="A7" t="s">
        <v>115</v>
      </c>
      <c r="B7">
        <v>37.684851258301002</v>
      </c>
      <c r="C7">
        <v>1.29900169848657</v>
      </c>
      <c r="D7">
        <v>0.93377093416351897</v>
      </c>
      <c r="E7">
        <v>4.3122745654814596E-6</v>
      </c>
      <c r="F7">
        <v>1.15277879821733E-2</v>
      </c>
      <c r="G7" t="s">
        <v>116</v>
      </c>
      <c r="H7">
        <v>72.926567621323699</v>
      </c>
      <c r="I7">
        <v>4160.3526282314897</v>
      </c>
      <c r="J7">
        <v>6.8981266329397197</v>
      </c>
      <c r="K7">
        <v>16.363268262821901</v>
      </c>
      <c r="L7">
        <v>3.4741144414168902E-2</v>
      </c>
      <c r="M7">
        <v>6.1925314317883302E-3</v>
      </c>
      <c r="N7">
        <v>0.11176554210069101</v>
      </c>
      <c r="O7">
        <v>9.9467632409678507E-3</v>
      </c>
      <c r="P7">
        <f t="shared" si="0"/>
        <v>2.8548612982380574E-2</v>
      </c>
      <c r="Q7">
        <f t="shared" si="1"/>
        <v>0.10181877885972315</v>
      </c>
    </row>
    <row r="8" spans="1:17" x14ac:dyDescent="0.2">
      <c r="A8" t="s">
        <v>121</v>
      </c>
      <c r="B8">
        <v>36.125699331413799</v>
      </c>
      <c r="C8">
        <v>1.29081158371648</v>
      </c>
      <c r="D8">
        <v>0.43384414373647101</v>
      </c>
      <c r="E8">
        <v>5.7625565009992099E-6</v>
      </c>
      <c r="F8">
        <v>1.3130133894785101E-2</v>
      </c>
      <c r="G8" t="s">
        <v>122</v>
      </c>
      <c r="H8">
        <v>57.436825071868199</v>
      </c>
      <c r="I8">
        <v>200.031986792053</v>
      </c>
      <c r="J8">
        <v>17.164297578349998</v>
      </c>
      <c r="K8">
        <v>61.390363172693903</v>
      </c>
      <c r="L8">
        <v>4.7683923705722102E-2</v>
      </c>
      <c r="M8">
        <v>2.1204728842184301E-2</v>
      </c>
      <c r="N8">
        <v>6.4795049367123006E-2</v>
      </c>
      <c r="O8">
        <v>2.2608666552611501E-2</v>
      </c>
      <c r="P8">
        <f t="shared" si="0"/>
        <v>2.6479194863537801E-2</v>
      </c>
      <c r="Q8">
        <f t="shared" si="1"/>
        <v>4.2186382814511508E-2</v>
      </c>
    </row>
    <row r="9" spans="1:17" x14ac:dyDescent="0.2">
      <c r="A9" t="s">
        <v>135</v>
      </c>
      <c r="B9">
        <v>36.467961043128398</v>
      </c>
      <c r="C9">
        <v>1.18504915252254</v>
      </c>
      <c r="D9">
        <v>0.61445224331494197</v>
      </c>
      <c r="E9">
        <v>2.03321468629297E-5</v>
      </c>
      <c r="F9">
        <v>2.2243804904577301E-2</v>
      </c>
      <c r="G9" t="s">
        <v>136</v>
      </c>
      <c r="H9">
        <v>61.139004988491997</v>
      </c>
      <c r="I9">
        <v>1328.2560165306199</v>
      </c>
      <c r="J9">
        <v>14.3931987587285</v>
      </c>
      <c r="K9">
        <v>29.350314043978099</v>
      </c>
      <c r="L9">
        <v>4.5095367847411402E-2</v>
      </c>
      <c r="M9">
        <v>1.8014636892475101E-2</v>
      </c>
      <c r="N9">
        <v>6.9530972187986498E-2</v>
      </c>
      <c r="O9">
        <v>1.8407366096298901E-2</v>
      </c>
      <c r="P9">
        <f t="shared" si="0"/>
        <v>2.7080730954936301E-2</v>
      </c>
      <c r="Q9">
        <f t="shared" si="1"/>
        <v>5.1123606091687597E-2</v>
      </c>
    </row>
    <row r="10" spans="1:17" x14ac:dyDescent="0.2">
      <c r="A10" t="s">
        <v>43</v>
      </c>
      <c r="B10">
        <v>48.334988447256499</v>
      </c>
      <c r="C10">
        <v>1.1686260871943399</v>
      </c>
      <c r="D10">
        <v>0.66107209859943605</v>
      </c>
      <c r="E10">
        <v>2.28393228839114E-5</v>
      </c>
      <c r="F10">
        <v>2.32591313902538E-2</v>
      </c>
      <c r="G10" t="s">
        <v>44</v>
      </c>
      <c r="H10">
        <v>79.326257288492002</v>
      </c>
      <c r="I10">
        <v>1955.2977389068501</v>
      </c>
      <c r="J10">
        <v>20.808651359238599</v>
      </c>
      <c r="K10">
        <v>127.48643755401601</v>
      </c>
      <c r="L10">
        <v>6.6485013623978198E-2</v>
      </c>
      <c r="M10">
        <v>2.5520735597673101E-2</v>
      </c>
      <c r="N10">
        <v>9.4158883797341303E-2</v>
      </c>
      <c r="O10">
        <v>2.6352040430722399E-2</v>
      </c>
      <c r="P10">
        <f t="shared" si="0"/>
        <v>4.0964278026305097E-2</v>
      </c>
      <c r="Q10">
        <f t="shared" si="1"/>
        <v>6.7806843366618907E-2</v>
      </c>
    </row>
    <row r="11" spans="1:17" x14ac:dyDescent="0.2">
      <c r="A11" t="s">
        <v>129</v>
      </c>
      <c r="B11">
        <v>83.250511886083103</v>
      </c>
      <c r="C11">
        <v>1.1345956723886701</v>
      </c>
      <c r="D11">
        <v>0.456916047264814</v>
      </c>
      <c r="E11">
        <v>1.4917901847184899E-5</v>
      </c>
      <c r="F11">
        <v>2.1884722915162601E-2</v>
      </c>
      <c r="G11" t="s">
        <v>130</v>
      </c>
      <c r="H11">
        <v>128.92865306604301</v>
      </c>
      <c r="I11">
        <v>2583.9359296910602</v>
      </c>
      <c r="J11">
        <v>42.595518263078297</v>
      </c>
      <c r="K11">
        <v>231.62396438028401</v>
      </c>
      <c r="L11">
        <v>0.10217983651226201</v>
      </c>
      <c r="M11">
        <v>5.0853818727716299E-2</v>
      </c>
      <c r="N11">
        <v>0.158406141515605</v>
      </c>
      <c r="O11">
        <v>5.7228234584674201E-2</v>
      </c>
      <c r="P11">
        <f t="shared" si="0"/>
        <v>5.1326017784545708E-2</v>
      </c>
      <c r="Q11">
        <f t="shared" si="1"/>
        <v>0.1011779069309308</v>
      </c>
    </row>
    <row r="12" spans="1:17" x14ac:dyDescent="0.2">
      <c r="A12" t="s">
        <v>143</v>
      </c>
      <c r="B12">
        <v>615.96270012947605</v>
      </c>
      <c r="C12">
        <v>1.0820962558816101</v>
      </c>
      <c r="D12">
        <v>0.76755263388691897</v>
      </c>
      <c r="E12">
        <v>2.9783691051451102E-5</v>
      </c>
      <c r="F12">
        <v>2.6539750701097198E-2</v>
      </c>
      <c r="G12" t="s">
        <v>144</v>
      </c>
      <c r="H12">
        <v>1081.8300290055099</v>
      </c>
      <c r="I12">
        <v>684692.28563823702</v>
      </c>
      <c r="J12">
        <v>201.36768615391</v>
      </c>
      <c r="K12">
        <v>18722.096080442199</v>
      </c>
      <c r="L12">
        <v>0.28419618528610402</v>
      </c>
      <c r="M12">
        <v>0.12985550759992501</v>
      </c>
      <c r="N12">
        <v>1.0356279046713399</v>
      </c>
      <c r="O12">
        <v>0.25766371505826002</v>
      </c>
      <c r="P12">
        <f t="shared" si="0"/>
        <v>0.15434067768617901</v>
      </c>
      <c r="Q12">
        <f t="shared" si="1"/>
        <v>0.77796418961307989</v>
      </c>
    </row>
    <row r="13" spans="1:17" x14ac:dyDescent="0.2">
      <c r="A13" t="s">
        <v>145</v>
      </c>
      <c r="B13">
        <v>68.449883256726395</v>
      </c>
      <c r="C13">
        <v>1.0179330378306599</v>
      </c>
      <c r="D13">
        <v>0.55655494489490598</v>
      </c>
      <c r="E13">
        <v>3.7796983393952101E-5</v>
      </c>
      <c r="F13">
        <v>3.2333051474522402E-2</v>
      </c>
      <c r="G13" t="s">
        <v>146</v>
      </c>
      <c r="H13">
        <v>106.075207434291</v>
      </c>
      <c r="I13">
        <v>3558.67342349707</v>
      </c>
      <c r="J13">
        <v>34.834718007295798</v>
      </c>
      <c r="K13">
        <v>104.140339174746</v>
      </c>
      <c r="L13">
        <v>7.7656675749318796E-2</v>
      </c>
      <c r="M13">
        <v>3.8281103396509697E-2</v>
      </c>
      <c r="N13">
        <v>0.146747000780794</v>
      </c>
      <c r="O13">
        <v>5.0137086302484403E-2</v>
      </c>
      <c r="P13">
        <f t="shared" si="0"/>
        <v>3.9375572352809099E-2</v>
      </c>
      <c r="Q13">
        <f t="shared" si="1"/>
        <v>9.6609914478309605E-2</v>
      </c>
    </row>
    <row r="14" spans="1:17" x14ac:dyDescent="0.2">
      <c r="A14" t="s">
        <v>149</v>
      </c>
      <c r="B14">
        <v>75.975560545794593</v>
      </c>
      <c r="C14">
        <v>1.01660623382957</v>
      </c>
      <c r="D14">
        <v>0.59011089101372804</v>
      </c>
      <c r="E14">
        <v>4.1008564331795498E-5</v>
      </c>
      <c r="F14">
        <v>3.3549613733555597E-2</v>
      </c>
      <c r="G14" t="s">
        <v>150</v>
      </c>
      <c r="H14">
        <v>121.69037118215</v>
      </c>
      <c r="I14">
        <v>4806.8762828539802</v>
      </c>
      <c r="J14">
        <v>34.691455827519299</v>
      </c>
      <c r="K14">
        <v>45.613717465282903</v>
      </c>
      <c r="L14">
        <v>6.5395095367847406E-2</v>
      </c>
      <c r="M14">
        <v>3.0212047288421799E-2</v>
      </c>
      <c r="N14">
        <v>0.11387989525558601</v>
      </c>
      <c r="O14">
        <v>3.8435996265930902E-2</v>
      </c>
      <c r="P14">
        <f t="shared" si="0"/>
        <v>3.5183048079425606E-2</v>
      </c>
      <c r="Q14">
        <f t="shared" si="1"/>
        <v>7.5443898989655103E-2</v>
      </c>
    </row>
    <row r="15" spans="1:17" x14ac:dyDescent="0.2">
      <c r="A15" t="s">
        <v>137</v>
      </c>
      <c r="B15">
        <v>37.597893098759897</v>
      </c>
      <c r="C15">
        <v>1.0127655138151299</v>
      </c>
      <c r="D15">
        <v>0.41187504979248402</v>
      </c>
      <c r="E15">
        <v>1.9933480441764301E-5</v>
      </c>
      <c r="F15">
        <v>2.2243804904577301E-2</v>
      </c>
      <c r="G15" t="s">
        <v>138</v>
      </c>
      <c r="H15">
        <v>57.912570546286403</v>
      </c>
      <c r="I15">
        <v>344.26960998144199</v>
      </c>
      <c r="J15">
        <v>19.5680988161667</v>
      </c>
      <c r="K15">
        <v>38.320359405477902</v>
      </c>
      <c r="L15">
        <v>4.7138964577656699E-2</v>
      </c>
      <c r="M15">
        <v>2.7397260273972601E-2</v>
      </c>
      <c r="N15">
        <v>6.4309905054653393E-2</v>
      </c>
      <c r="O15">
        <v>2.6883422053713399E-2</v>
      </c>
      <c r="P15">
        <f t="shared" si="0"/>
        <v>1.9741704303684098E-2</v>
      </c>
      <c r="Q15">
        <f t="shared" si="1"/>
        <v>3.7426483000939995E-2</v>
      </c>
    </row>
    <row r="16" spans="1:17" x14ac:dyDescent="0.2">
      <c r="A16" t="s">
        <v>147</v>
      </c>
      <c r="B16">
        <v>43.096173766447102</v>
      </c>
      <c r="C16">
        <v>1.0049333049418401</v>
      </c>
      <c r="D16">
        <v>0.75252756239392704</v>
      </c>
      <c r="E16">
        <v>4.2356661872533403E-5</v>
      </c>
      <c r="F16">
        <v>3.3549613733555597E-2</v>
      </c>
      <c r="G16" t="s">
        <v>148</v>
      </c>
      <c r="H16">
        <v>72.803801266776603</v>
      </c>
      <c r="I16">
        <v>2405.8368337300999</v>
      </c>
      <c r="J16">
        <v>16.801350622370599</v>
      </c>
      <c r="K16">
        <v>37.586696235350203</v>
      </c>
      <c r="L16">
        <v>3.6103542234332403E-2</v>
      </c>
      <c r="M16">
        <v>1.8389941827734999E-2</v>
      </c>
      <c r="N16">
        <v>0.102072788573774</v>
      </c>
      <c r="O16">
        <v>2.6274330305703301E-2</v>
      </c>
      <c r="P16">
        <f t="shared" si="0"/>
        <v>1.7713600406597405E-2</v>
      </c>
      <c r="Q16">
        <f t="shared" si="1"/>
        <v>7.579845826807069E-2</v>
      </c>
    </row>
    <row r="17" spans="1:17" x14ac:dyDescent="0.2">
      <c r="A17" t="s">
        <v>151</v>
      </c>
      <c r="B17">
        <v>26.956686638471901</v>
      </c>
      <c r="C17">
        <v>0.98008207284967197</v>
      </c>
      <c r="D17">
        <v>0.61367031202005795</v>
      </c>
      <c r="E17">
        <v>4.9668268213067702E-5</v>
      </c>
      <c r="F17">
        <v>3.66277787587816E-2</v>
      </c>
      <c r="G17" t="s">
        <v>152</v>
      </c>
      <c r="H17">
        <v>40.420147572566798</v>
      </c>
      <c r="I17">
        <v>277.69858114195802</v>
      </c>
      <c r="J17">
        <v>14.8844257557893</v>
      </c>
      <c r="K17">
        <v>46.229911833379397</v>
      </c>
      <c r="L17">
        <v>3.6920980926430501E-2</v>
      </c>
      <c r="M17">
        <v>1.6325764683805599E-2</v>
      </c>
      <c r="N17">
        <v>5.2031680310947001E-2</v>
      </c>
      <c r="O17">
        <v>1.29275744453304E-2</v>
      </c>
      <c r="P17">
        <f t="shared" si="0"/>
        <v>2.0595216242624902E-2</v>
      </c>
      <c r="Q17">
        <f t="shared" si="1"/>
        <v>3.9104105865616599E-2</v>
      </c>
    </row>
    <row r="18" spans="1:17" x14ac:dyDescent="0.2">
      <c r="A18" t="s">
        <v>139</v>
      </c>
      <c r="B18">
        <v>50.335391566680599</v>
      </c>
      <c r="C18">
        <v>0.96309480885014997</v>
      </c>
      <c r="D18">
        <v>0.38550225504761398</v>
      </c>
      <c r="E18">
        <v>2.0720230195128701E-5</v>
      </c>
      <c r="F18">
        <v>2.2243804904577301E-2</v>
      </c>
      <c r="G18" t="s">
        <v>140</v>
      </c>
      <c r="H18">
        <v>75.868672380230606</v>
      </c>
      <c r="I18">
        <v>617.41442930180096</v>
      </c>
      <c r="J18">
        <v>27.565350166595</v>
      </c>
      <c r="K18">
        <v>29.3016297828616</v>
      </c>
      <c r="L18">
        <v>5.43596730245232E-2</v>
      </c>
      <c r="M18">
        <v>3.2651529367611197E-2</v>
      </c>
      <c r="N18">
        <v>9.7677438664983199E-2</v>
      </c>
      <c r="O18">
        <v>3.4631542779482702E-2</v>
      </c>
      <c r="P18">
        <f t="shared" si="0"/>
        <v>2.1708143656912003E-2</v>
      </c>
      <c r="Q18">
        <f t="shared" si="1"/>
        <v>6.3045895885500497E-2</v>
      </c>
    </row>
    <row r="19" spans="1:17" x14ac:dyDescent="0.2">
      <c r="A19" t="s">
        <v>39</v>
      </c>
      <c r="B19">
        <v>20.896358861067199</v>
      </c>
      <c r="C19">
        <v>0.95980845208652898</v>
      </c>
      <c r="D19">
        <v>0.63622535395358104</v>
      </c>
      <c r="E19">
        <v>5.5291004153759201E-5</v>
      </c>
      <c r="F19">
        <v>3.9415113827743202E-2</v>
      </c>
      <c r="G19" t="s">
        <v>40</v>
      </c>
      <c r="H19">
        <v>32.315297855133402</v>
      </c>
      <c r="I19">
        <v>175.46147256660299</v>
      </c>
      <c r="J19">
        <v>10.6264313713981</v>
      </c>
      <c r="K19">
        <v>28.366085757569898</v>
      </c>
      <c r="L19">
        <v>2.52043596730245E-2</v>
      </c>
      <c r="M19">
        <v>1.1822105460686801E-2</v>
      </c>
      <c r="N19">
        <v>5.5601509255299802E-2</v>
      </c>
      <c r="O19">
        <v>1.6136741195842599E-2</v>
      </c>
      <c r="P19">
        <f t="shared" si="0"/>
        <v>1.3382254212337699E-2</v>
      </c>
      <c r="Q19">
        <f t="shared" si="1"/>
        <v>3.94647680594572E-2</v>
      </c>
    </row>
    <row r="20" spans="1:17" x14ac:dyDescent="0.2">
      <c r="A20" t="s">
        <v>155</v>
      </c>
      <c r="B20">
        <v>15.5390822422931</v>
      </c>
      <c r="C20">
        <v>0.94418221138400904</v>
      </c>
      <c r="D20">
        <v>0.66983565004252899</v>
      </c>
      <c r="E20">
        <v>5.9575475449455303E-5</v>
      </c>
      <c r="F20">
        <v>4.1099390902001702E-2</v>
      </c>
      <c r="G20" t="s">
        <v>156</v>
      </c>
      <c r="H20">
        <v>25.331039613180199</v>
      </c>
      <c r="I20">
        <v>153.89507496069601</v>
      </c>
      <c r="J20">
        <v>6.7410542890166703</v>
      </c>
      <c r="K20">
        <v>1.4087674437603801</v>
      </c>
      <c r="L20">
        <v>1.7438692098092599E-2</v>
      </c>
      <c r="M20">
        <v>8.0690561080878197E-3</v>
      </c>
      <c r="N20">
        <v>2.6072879432029301E-2</v>
      </c>
      <c r="O20">
        <v>9.1571069307922297E-3</v>
      </c>
      <c r="P20">
        <f t="shared" si="0"/>
        <v>9.369635990004779E-3</v>
      </c>
      <c r="Q20">
        <f t="shared" si="1"/>
        <v>1.6915772501237072E-2</v>
      </c>
    </row>
    <row r="21" spans="1:17" x14ac:dyDescent="0.2">
      <c r="A21" t="s">
        <v>104</v>
      </c>
      <c r="B21">
        <v>431.69009456584098</v>
      </c>
      <c r="C21">
        <v>0.89251905860721703</v>
      </c>
      <c r="D21">
        <v>0.123351991378572</v>
      </c>
      <c r="E21">
        <v>1.8915526318539299E-13</v>
      </c>
      <c r="F21">
        <v>4.0452744584828197E-9</v>
      </c>
      <c r="G21" t="s">
        <v>105</v>
      </c>
      <c r="H21">
        <v>614.82173500330998</v>
      </c>
      <c r="I21">
        <v>5103.1473525252304</v>
      </c>
      <c r="J21">
        <v>267.96392996273698</v>
      </c>
      <c r="K21">
        <v>2366.6728408511799</v>
      </c>
      <c r="L21">
        <v>0.33964577656675699</v>
      </c>
      <c r="M21">
        <v>0.246762994933383</v>
      </c>
      <c r="N21">
        <v>0.75947189305693696</v>
      </c>
      <c r="O21">
        <v>0.34807617743357999</v>
      </c>
      <c r="P21">
        <f t="shared" si="0"/>
        <v>9.288278163337399E-2</v>
      </c>
      <c r="Q21">
        <f t="shared" si="1"/>
        <v>0.41139571562335697</v>
      </c>
    </row>
    <row r="22" spans="1:17" x14ac:dyDescent="0.2">
      <c r="A22" t="s">
        <v>117</v>
      </c>
      <c r="B22">
        <v>229.929067056419</v>
      </c>
      <c r="C22">
        <v>0.87867645099680503</v>
      </c>
      <c r="D22">
        <v>0.25361112407396103</v>
      </c>
      <c r="E22">
        <v>6.3161043471874901E-6</v>
      </c>
      <c r="F22">
        <v>1.3130133894785101E-2</v>
      </c>
      <c r="G22" t="s">
        <v>118</v>
      </c>
      <c r="H22">
        <v>329.52354740654903</v>
      </c>
      <c r="I22">
        <v>5526.16596755723</v>
      </c>
      <c r="J22">
        <v>140.175464439661</v>
      </c>
      <c r="K22">
        <v>752.64106572271396</v>
      </c>
      <c r="L22">
        <v>0.20940054495912799</v>
      </c>
      <c r="M22">
        <v>0.156689810471008</v>
      </c>
      <c r="N22">
        <v>0.36669152618991202</v>
      </c>
      <c r="O22">
        <v>0.17512047601803099</v>
      </c>
      <c r="P22">
        <f t="shared" si="0"/>
        <v>5.2710734488119998E-2</v>
      </c>
      <c r="Q22">
        <f t="shared" si="1"/>
        <v>0.19157105017188103</v>
      </c>
    </row>
    <row r="23" spans="1:17" x14ac:dyDescent="0.2">
      <c r="A23" t="s">
        <v>163</v>
      </c>
      <c r="B23">
        <v>27.038668379958501</v>
      </c>
      <c r="C23">
        <v>0.87159973569809701</v>
      </c>
      <c r="D23">
        <v>0.69199542288506899</v>
      </c>
      <c r="E23">
        <v>7.8562113603098605E-5</v>
      </c>
      <c r="F23">
        <v>4.8003696043310499E-2</v>
      </c>
      <c r="G23" t="s">
        <v>164</v>
      </c>
      <c r="H23">
        <v>42.224731574572097</v>
      </c>
      <c r="I23">
        <v>539.68592811701797</v>
      </c>
      <c r="J23">
        <v>13.548346182817401</v>
      </c>
      <c r="K23">
        <v>25.602343499816701</v>
      </c>
      <c r="L23">
        <v>3.7602179836512303E-2</v>
      </c>
      <c r="M23">
        <v>1.6138112216175601E-2</v>
      </c>
      <c r="N23">
        <v>5.17321265285298E-2</v>
      </c>
      <c r="O23">
        <v>1.1961657304492401E-2</v>
      </c>
      <c r="P23">
        <f t="shared" si="0"/>
        <v>2.1464067620336702E-2</v>
      </c>
      <c r="Q23">
        <f t="shared" si="1"/>
        <v>3.9770469224037402E-2</v>
      </c>
    </row>
    <row r="24" spans="1:17" x14ac:dyDescent="0.2">
      <c r="A24" t="s">
        <v>157</v>
      </c>
      <c r="B24">
        <v>177.34592101854301</v>
      </c>
      <c r="C24">
        <v>0.87003613016735004</v>
      </c>
      <c r="D24">
        <v>0.78140835087181404</v>
      </c>
      <c r="E24">
        <v>6.3866380549757804E-5</v>
      </c>
      <c r="F24">
        <v>4.2682700451160002E-2</v>
      </c>
      <c r="G24" t="s">
        <v>158</v>
      </c>
      <c r="H24">
        <v>286.64922912782203</v>
      </c>
      <c r="I24">
        <v>36589.856358149598</v>
      </c>
      <c r="J24">
        <v>80.719766968046997</v>
      </c>
      <c r="K24">
        <v>2158.13025107458</v>
      </c>
      <c r="L24">
        <v>0.21934604904632199</v>
      </c>
      <c r="M24">
        <v>8.1441170951397995E-2</v>
      </c>
      <c r="N24">
        <v>0.333992058831796</v>
      </c>
      <c r="O24">
        <v>7.1532690693014905E-2</v>
      </c>
      <c r="P24">
        <f t="shared" si="0"/>
        <v>0.13790487809492399</v>
      </c>
      <c r="Q24">
        <f t="shared" si="1"/>
        <v>0.26245936813878112</v>
      </c>
    </row>
    <row r="25" spans="1:17" x14ac:dyDescent="0.2">
      <c r="A25" t="s">
        <v>165</v>
      </c>
      <c r="B25">
        <v>34.575400545453</v>
      </c>
      <c r="C25">
        <v>0.85099082148676997</v>
      </c>
      <c r="D25">
        <v>0.71197240021668295</v>
      </c>
      <c r="E25">
        <v>8.2877093948144497E-5</v>
      </c>
      <c r="F25">
        <v>4.9233598088194899E-2</v>
      </c>
      <c r="G25" t="s">
        <v>166</v>
      </c>
      <c r="H25">
        <v>61.426872369451203</v>
      </c>
      <c r="I25">
        <v>2300.8682685725998</v>
      </c>
      <c r="J25">
        <v>10.403443097934099</v>
      </c>
      <c r="K25">
        <v>66.339220467007905</v>
      </c>
      <c r="L25">
        <v>4.5776566757493198E-2</v>
      </c>
      <c r="M25">
        <v>1.33233252017264E-2</v>
      </c>
      <c r="N25">
        <v>5.9097704276452098E-2</v>
      </c>
      <c r="O25">
        <v>1.614276039961E-2</v>
      </c>
      <c r="P25">
        <f t="shared" si="0"/>
        <v>3.2453241555766801E-2</v>
      </c>
      <c r="Q25">
        <f t="shared" si="1"/>
        <v>4.2954943876842094E-2</v>
      </c>
    </row>
    <row r="26" spans="1:17" x14ac:dyDescent="0.2">
      <c r="A26" t="s">
        <v>167</v>
      </c>
      <c r="B26">
        <v>26.5752044405498</v>
      </c>
      <c r="C26">
        <v>0.838342676945531</v>
      </c>
      <c r="D26">
        <v>0.59517673792168102</v>
      </c>
      <c r="E26">
        <v>8.6823538063316401E-5</v>
      </c>
      <c r="F26">
        <v>4.9846194094223598E-2</v>
      </c>
      <c r="G26" t="s">
        <v>20</v>
      </c>
      <c r="H26">
        <v>43.396456972694097</v>
      </c>
      <c r="I26">
        <v>332.35939894953498</v>
      </c>
      <c r="J26">
        <v>11.439978152576501</v>
      </c>
      <c r="K26">
        <v>21.818696947769599</v>
      </c>
      <c r="L26">
        <v>2.52043596730245E-2</v>
      </c>
      <c r="M26">
        <v>1.14468005254269E-2</v>
      </c>
      <c r="N26">
        <v>4.7865114011219699E-2</v>
      </c>
      <c r="O26">
        <v>1.3519167530083E-2</v>
      </c>
      <c r="P26">
        <f t="shared" si="0"/>
        <v>1.37575591475976E-2</v>
      </c>
      <c r="Q26">
        <f t="shared" si="1"/>
        <v>3.4345946481136702E-2</v>
      </c>
    </row>
    <row r="27" spans="1:17" x14ac:dyDescent="0.2">
      <c r="A27" t="s">
        <v>29</v>
      </c>
      <c r="B27">
        <v>486.11977055290299</v>
      </c>
      <c r="C27">
        <v>0.838000903275951</v>
      </c>
      <c r="D27">
        <v>0.34400456081108299</v>
      </c>
      <c r="E27">
        <v>2.62822064600048E-5</v>
      </c>
      <c r="F27">
        <v>2.5548693970621001E-2</v>
      </c>
      <c r="G27" t="s">
        <v>30</v>
      </c>
      <c r="H27">
        <v>706.82877516230701</v>
      </c>
      <c r="I27">
        <v>30658.301592203301</v>
      </c>
      <c r="J27">
        <v>289.75517903765501</v>
      </c>
      <c r="K27">
        <v>8341.9232371405396</v>
      </c>
      <c r="L27">
        <v>0.31757493188010899</v>
      </c>
      <c r="M27">
        <v>0.234377932069807</v>
      </c>
      <c r="N27">
        <v>0.80572794519371305</v>
      </c>
      <c r="O27">
        <v>0.3452391962952</v>
      </c>
      <c r="P27">
        <f t="shared" si="0"/>
        <v>8.3196999810301986E-2</v>
      </c>
      <c r="Q27">
        <f t="shared" si="1"/>
        <v>0.46048874889851305</v>
      </c>
    </row>
    <row r="28" spans="1:17" x14ac:dyDescent="0.2">
      <c r="A28" t="s">
        <v>168</v>
      </c>
      <c r="B28">
        <v>89.011328515513</v>
      </c>
      <c r="C28">
        <v>0.771474435787734</v>
      </c>
      <c r="D28">
        <v>0.49655376705906001</v>
      </c>
      <c r="E28">
        <v>8.8569876348101398E-5</v>
      </c>
      <c r="F28">
        <v>4.9846194094223598E-2</v>
      </c>
      <c r="G28" t="s">
        <v>169</v>
      </c>
      <c r="H28">
        <v>135.03889752334601</v>
      </c>
      <c r="I28">
        <v>1928.5322895730101</v>
      </c>
      <c r="J28">
        <v>47.819936583907598</v>
      </c>
      <c r="K28">
        <v>291.45436223553003</v>
      </c>
      <c r="L28">
        <v>8.7738419618528601E-2</v>
      </c>
      <c r="M28">
        <v>5.2355038468755902E-2</v>
      </c>
      <c r="N28">
        <v>0.156775608783251</v>
      </c>
      <c r="O28">
        <v>5.9049210026285999E-2</v>
      </c>
      <c r="P28">
        <f t="shared" si="0"/>
        <v>3.53833811497727E-2</v>
      </c>
      <c r="Q28">
        <f t="shared" si="1"/>
        <v>9.7726398756965011E-2</v>
      </c>
    </row>
    <row r="29" spans="1:17" x14ac:dyDescent="0.2">
      <c r="A29" t="s">
        <v>133</v>
      </c>
      <c r="B29">
        <v>180.92366006876</v>
      </c>
      <c r="C29">
        <v>0.76657871577163605</v>
      </c>
      <c r="D29">
        <v>0.28898092464084202</v>
      </c>
      <c r="E29">
        <v>2.0802211638059801E-5</v>
      </c>
      <c r="F29">
        <v>2.2243804904577301E-2</v>
      </c>
      <c r="G29" t="s">
        <v>134</v>
      </c>
      <c r="H29">
        <v>266.17300467394699</v>
      </c>
      <c r="I29">
        <v>6311.7384405042903</v>
      </c>
      <c r="J29">
        <v>104.366110265598</v>
      </c>
      <c r="K29">
        <v>2061.8849089209002</v>
      </c>
      <c r="L29">
        <v>0.13869209809264299</v>
      </c>
      <c r="M29">
        <v>9.7954588102833598E-2</v>
      </c>
      <c r="N29">
        <v>0.29769291125072</v>
      </c>
      <c r="O29">
        <v>0.14014767511632401</v>
      </c>
      <c r="P29">
        <f t="shared" si="0"/>
        <v>4.0737509989809392E-2</v>
      </c>
      <c r="Q29">
        <f t="shared" si="1"/>
        <v>0.157545236134396</v>
      </c>
    </row>
    <row r="30" spans="1:17" x14ac:dyDescent="0.2">
      <c r="A30" t="s">
        <v>159</v>
      </c>
      <c r="B30">
        <v>90.370813281885901</v>
      </c>
      <c r="C30">
        <v>0.71764471968556998</v>
      </c>
      <c r="D30">
        <v>0.39463077979010602</v>
      </c>
      <c r="E30">
        <v>6.67913141667562E-5</v>
      </c>
      <c r="F30">
        <v>4.3284819538492399E-2</v>
      </c>
      <c r="G30" t="s">
        <v>160</v>
      </c>
      <c r="H30">
        <v>128.52593382913</v>
      </c>
      <c r="I30">
        <v>855.02163829270603</v>
      </c>
      <c r="J30">
        <v>56.136264755478798</v>
      </c>
      <c r="K30">
        <v>191.10697734474601</v>
      </c>
      <c r="L30">
        <v>9.5640326975476794E-2</v>
      </c>
      <c r="M30">
        <v>6.3989491461812695E-2</v>
      </c>
      <c r="N30">
        <v>0.13085741454914099</v>
      </c>
      <c r="O30">
        <v>6.25693148947917E-2</v>
      </c>
      <c r="P30">
        <f t="shared" si="0"/>
        <v>3.16508355136641E-2</v>
      </c>
      <c r="Q30">
        <f t="shared" si="1"/>
        <v>6.8288099654349288E-2</v>
      </c>
    </row>
    <row r="31" spans="1:17" x14ac:dyDescent="0.2">
      <c r="A31" t="s">
        <v>127</v>
      </c>
      <c r="B31">
        <v>87.354723735934598</v>
      </c>
      <c r="C31">
        <v>0.71531062122835498</v>
      </c>
      <c r="D31">
        <v>0.243816556028677</v>
      </c>
      <c r="E31">
        <v>1.43590195323614E-5</v>
      </c>
      <c r="F31">
        <v>2.1884722915162601E-2</v>
      </c>
      <c r="G31" t="s">
        <v>128</v>
      </c>
      <c r="H31">
        <v>116.631451733592</v>
      </c>
      <c r="I31">
        <v>188.425714142038</v>
      </c>
      <c r="J31">
        <v>61.119424051603403</v>
      </c>
      <c r="K31">
        <v>198.175548204948</v>
      </c>
      <c r="L31">
        <v>9.2506811989100796E-2</v>
      </c>
      <c r="M31">
        <v>6.6241321073372106E-2</v>
      </c>
      <c r="N31">
        <v>0.13715811264998601</v>
      </c>
      <c r="O31">
        <v>6.3883043334046194E-2</v>
      </c>
      <c r="P31">
        <f t="shared" si="0"/>
        <v>2.626549091572869E-2</v>
      </c>
      <c r="Q31">
        <f t="shared" si="1"/>
        <v>7.3275069315939814E-2</v>
      </c>
    </row>
    <row r="32" spans="1:17" x14ac:dyDescent="0.2">
      <c r="A32" t="s">
        <v>141</v>
      </c>
      <c r="B32">
        <v>79.854523056920897</v>
      </c>
      <c r="C32">
        <v>0.64623766589096399</v>
      </c>
      <c r="D32">
        <v>0.26558616031307197</v>
      </c>
      <c r="E32">
        <v>2.8439220976681401E-5</v>
      </c>
      <c r="F32">
        <v>2.6443529556839498E-2</v>
      </c>
      <c r="G32" t="s">
        <v>142</v>
      </c>
      <c r="H32">
        <v>112.00956170108699</v>
      </c>
      <c r="I32">
        <v>437.44623775365898</v>
      </c>
      <c r="J32">
        <v>51.041118267660799</v>
      </c>
      <c r="K32">
        <v>263.66969404765803</v>
      </c>
      <c r="L32">
        <v>8.3514986376021796E-2</v>
      </c>
      <c r="M32">
        <v>6.5866016138112202E-2</v>
      </c>
      <c r="N32">
        <v>0.116597639149817</v>
      </c>
      <c r="O32">
        <v>6.1912749614791499E-2</v>
      </c>
      <c r="P32">
        <f t="shared" si="0"/>
        <v>1.7648970237909595E-2</v>
      </c>
      <c r="Q32">
        <f t="shared" si="1"/>
        <v>5.4684889535025497E-2</v>
      </c>
    </row>
    <row r="33" spans="1:17" x14ac:dyDescent="0.2">
      <c r="A33" t="s">
        <v>153</v>
      </c>
      <c r="B33">
        <v>186.71516103940201</v>
      </c>
      <c r="C33">
        <v>0.60338532391171795</v>
      </c>
      <c r="D33">
        <v>0.29394128123443197</v>
      </c>
      <c r="E33">
        <v>4.8961010671130301E-5</v>
      </c>
      <c r="F33">
        <v>3.66277787587816E-2</v>
      </c>
      <c r="G33" t="s">
        <v>154</v>
      </c>
      <c r="H33">
        <v>247.934148153541</v>
      </c>
      <c r="I33">
        <v>2703.6567477492099</v>
      </c>
      <c r="J33">
        <v>131.761594415573</v>
      </c>
      <c r="K33">
        <v>177.87238851110601</v>
      </c>
      <c r="L33">
        <v>0.160490463215259</v>
      </c>
      <c r="M33">
        <v>0.13116907487333501</v>
      </c>
      <c r="N33">
        <v>0.27714404910366802</v>
      </c>
      <c r="O33">
        <v>0.14913588912240899</v>
      </c>
      <c r="P33">
        <f t="shared" si="0"/>
        <v>2.9321388341923993E-2</v>
      </c>
      <c r="Q33">
        <f t="shared" si="1"/>
        <v>0.12800815998125903</v>
      </c>
    </row>
    <row r="34" spans="1:17" x14ac:dyDescent="0.2">
      <c r="A34" t="s">
        <v>125</v>
      </c>
      <c r="B34">
        <v>82.3151760730197</v>
      </c>
      <c r="C34">
        <v>0.14958473485850399</v>
      </c>
      <c r="D34">
        <v>0.49768090804563803</v>
      </c>
      <c r="E34">
        <v>1.5349800978557899E-5</v>
      </c>
      <c r="F34">
        <v>2.1884722915162601E-2</v>
      </c>
      <c r="G34" t="s">
        <v>126</v>
      </c>
      <c r="H34">
        <v>174.07900929526801</v>
      </c>
      <c r="I34">
        <v>37436.554635638997</v>
      </c>
      <c r="J34">
        <v>1.5694993040723699</v>
      </c>
      <c r="K34">
        <v>1.4412331017350699</v>
      </c>
      <c r="L34">
        <v>0.147411444141689</v>
      </c>
      <c r="M34">
        <v>2.2518296115593898E-3</v>
      </c>
      <c r="N34">
        <v>0.23253338496484399</v>
      </c>
      <c r="O34">
        <v>1.4493666138637501E-3</v>
      </c>
      <c r="P34">
        <f t="shared" si="0"/>
        <v>0.1451596145301296</v>
      </c>
      <c r="Q34">
        <f t="shared" si="1"/>
        <v>0.23108401835098025</v>
      </c>
    </row>
    <row r="35" spans="1:17" x14ac:dyDescent="0.2">
      <c r="A35" t="s">
        <v>131</v>
      </c>
      <c r="B35">
        <v>676.28802946922303</v>
      </c>
      <c r="C35">
        <v>-0.449713422831725</v>
      </c>
      <c r="D35">
        <v>0.17682444352131901</v>
      </c>
      <c r="E35">
        <v>1.8316318649188899E-5</v>
      </c>
      <c r="F35">
        <v>2.2243804904577301E-2</v>
      </c>
      <c r="G35" t="s">
        <v>132</v>
      </c>
      <c r="H35">
        <v>620.78167944638199</v>
      </c>
      <c r="I35">
        <v>10965.9612591522</v>
      </c>
      <c r="J35">
        <v>723.01439237140698</v>
      </c>
      <c r="K35">
        <v>7382.6942492383096</v>
      </c>
      <c r="L35">
        <v>0.32125340599454999</v>
      </c>
      <c r="M35">
        <v>0.474573090636142</v>
      </c>
      <c r="N35">
        <v>0.61864345727302394</v>
      </c>
      <c r="O35">
        <v>0.82964517467190102</v>
      </c>
      <c r="P35">
        <f t="shared" si="0"/>
        <v>-0.15331968464159201</v>
      </c>
      <c r="Q35">
        <f t="shared" si="1"/>
        <v>-0.21100171739887708</v>
      </c>
    </row>
    <row r="36" spans="1:17" x14ac:dyDescent="0.2">
      <c r="A36" t="s">
        <v>161</v>
      </c>
      <c r="B36">
        <v>14.5190847861814</v>
      </c>
      <c r="C36">
        <v>-0.89470324588816996</v>
      </c>
      <c r="D36">
        <v>0.63037124170662795</v>
      </c>
      <c r="E36">
        <v>7.1853159282266106E-5</v>
      </c>
      <c r="F36">
        <v>4.5195637188545398E-2</v>
      </c>
      <c r="G36" t="s">
        <v>162</v>
      </c>
      <c r="H36">
        <v>7.9608051603397998</v>
      </c>
      <c r="I36">
        <v>4.2998022833458798</v>
      </c>
      <c r="J36">
        <v>20.313916606595701</v>
      </c>
      <c r="K36">
        <v>51.753705520076799</v>
      </c>
      <c r="L36">
        <v>7.4931880108991796E-3</v>
      </c>
      <c r="M36">
        <v>2.3831863389003598E-2</v>
      </c>
      <c r="N36">
        <v>1.53830373797335E-2</v>
      </c>
      <c r="O36">
        <v>2.2256862160614101E-2</v>
      </c>
      <c r="P36">
        <f t="shared" si="0"/>
        <v>-1.633867537810442E-2</v>
      </c>
      <c r="Q36">
        <f t="shared" si="1"/>
        <v>-6.8738247808806004E-3</v>
      </c>
    </row>
    <row r="37" spans="1:17" x14ac:dyDescent="0.2">
      <c r="A37" t="s">
        <v>119</v>
      </c>
      <c r="B37">
        <v>34.023222634917403</v>
      </c>
      <c r="C37">
        <v>-1.0728910422092901</v>
      </c>
      <c r="D37">
        <v>0.33097780332952198</v>
      </c>
      <c r="E37">
        <v>6.7535524568706901E-6</v>
      </c>
      <c r="F37">
        <v>1.3130133894785101E-2</v>
      </c>
      <c r="G37" t="s">
        <v>120</v>
      </c>
      <c r="H37">
        <v>19.945132141746701</v>
      </c>
      <c r="I37">
        <v>57.970484557119001</v>
      </c>
      <c r="J37">
        <v>46.423251485423201</v>
      </c>
      <c r="K37">
        <v>135.86994147748001</v>
      </c>
      <c r="L37">
        <v>1.67574931880109E-2</v>
      </c>
      <c r="M37">
        <v>5.0666166260086298E-2</v>
      </c>
      <c r="N37">
        <v>2.18907828866244E-2</v>
      </c>
      <c r="O37">
        <v>5.7214746059219598E-2</v>
      </c>
      <c r="P37">
        <f t="shared" si="0"/>
        <v>-3.3908673072075401E-2</v>
      </c>
      <c r="Q37">
        <f t="shared" si="1"/>
        <v>-3.5323963172595202E-2</v>
      </c>
    </row>
    <row r="38" spans="1:17" x14ac:dyDescent="0.2">
      <c r="A38" t="s">
        <v>108</v>
      </c>
      <c r="B38">
        <v>60.509556694461402</v>
      </c>
      <c r="C38">
        <v>-1.1026141890749701</v>
      </c>
      <c r="D38">
        <v>0.22760506241408199</v>
      </c>
      <c r="E38">
        <v>1.92654552551107E-7</v>
      </c>
      <c r="F38">
        <v>8.2402205217159299E-4</v>
      </c>
      <c r="G38" t="s">
        <v>20</v>
      </c>
      <c r="H38">
        <v>40.693277935843803</v>
      </c>
      <c r="I38">
        <v>167.31200407996599</v>
      </c>
      <c r="J38">
        <v>77.972932256607706</v>
      </c>
      <c r="K38">
        <v>228.29527189417701</v>
      </c>
      <c r="L38">
        <v>3.1880108991825598E-2</v>
      </c>
      <c r="M38">
        <v>7.1870895102270599E-2</v>
      </c>
      <c r="N38">
        <v>4.158004280633E-2</v>
      </c>
      <c r="O38">
        <v>8.9961981069880195E-2</v>
      </c>
      <c r="P38">
        <f t="shared" si="0"/>
        <v>-3.9990786110445001E-2</v>
      </c>
      <c r="Q38">
        <f t="shared" si="1"/>
        <v>-4.8381938263550195E-2</v>
      </c>
    </row>
    <row r="39" spans="1:17" x14ac:dyDescent="0.2">
      <c r="A39" t="s">
        <v>123</v>
      </c>
      <c r="B39">
        <v>89.490644092393694</v>
      </c>
      <c r="C39">
        <v>-1.3466987689807799</v>
      </c>
      <c r="D39">
        <v>0.53878284661522402</v>
      </c>
      <c r="E39">
        <v>7.6991569635425193E-6</v>
      </c>
      <c r="F39">
        <v>1.3721180901859999E-2</v>
      </c>
      <c r="G39" t="s">
        <v>124</v>
      </c>
      <c r="H39">
        <v>45.336663097973499</v>
      </c>
      <c r="I39">
        <v>434.856953622319</v>
      </c>
      <c r="J39">
        <v>128.55567781385099</v>
      </c>
      <c r="K39">
        <v>9715.0717459027601</v>
      </c>
      <c r="L39">
        <v>2.9700272479563999E-2</v>
      </c>
      <c r="M39">
        <v>6.7367235879151804E-2</v>
      </c>
      <c r="N39">
        <v>9.6364163211028295E-2</v>
      </c>
      <c r="O39">
        <v>0.17535109695024201</v>
      </c>
      <c r="P39">
        <f t="shared" si="0"/>
        <v>-3.7666963399587805E-2</v>
      </c>
      <c r="Q39">
        <f t="shared" si="1"/>
        <v>-7.8986933739213713E-2</v>
      </c>
    </row>
  </sheetData>
  <autoFilter ref="A1:Q39" xr:uid="{00000000-0001-0000-0100-000000000000}">
    <sortState xmlns:xlrd2="http://schemas.microsoft.com/office/spreadsheetml/2017/richdata2" ref="A2:Q39">
      <sortCondition descending="1" ref="C1:C39"/>
    </sortState>
  </autoFilter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{AC1281A3-AE53-B144-B8B2-8FF4BDF6D85C}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{6C38D004-0773-E54D-8C74-F16978DC95D1}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C1281A3-AE53-B144-B8B2-8FF4BDF6D85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6C38D004-0773-E54D-8C74-F16978DC95D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8"/>
  <sheetViews>
    <sheetView workbookViewId="0">
      <selection activeCell="A9" sqref="A9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186</v>
      </c>
      <c r="B2">
        <v>1012.72891013612</v>
      </c>
      <c r="C2">
        <v>0.57244856310271597</v>
      </c>
      <c r="D2">
        <v>0.17892495044130999</v>
      </c>
      <c r="E2">
        <v>1.99509536649614E-5</v>
      </c>
      <c r="F2">
        <v>2.9933080815330498E-2</v>
      </c>
      <c r="G2" t="s">
        <v>187</v>
      </c>
      <c r="H2">
        <v>1634.7867808727001</v>
      </c>
      <c r="I2">
        <v>12998.0768500514</v>
      </c>
      <c r="J2">
        <v>608.62858674697804</v>
      </c>
      <c r="K2">
        <v>18422.865972084099</v>
      </c>
      <c r="L2">
        <v>0.69506876886950697</v>
      </c>
      <c r="M2">
        <v>0.55674653215636805</v>
      </c>
      <c r="N2">
        <v>4.0761983416794996</v>
      </c>
      <c r="O2">
        <v>2.5234734095730098</v>
      </c>
      <c r="P2">
        <f t="shared" ref="P2:P28" si="0">L2-M2</f>
        <v>0.13832223671313892</v>
      </c>
      <c r="Q2">
        <f t="shared" ref="Q2:Q28" si="1">N2-O2</f>
        <v>1.5527249321064898</v>
      </c>
    </row>
    <row r="3" spans="1:17" x14ac:dyDescent="0.2">
      <c r="A3" t="s">
        <v>179</v>
      </c>
      <c r="B3">
        <v>257.62401995273598</v>
      </c>
      <c r="C3">
        <v>0.49395210617146801</v>
      </c>
      <c r="D3">
        <v>0.12894404020483599</v>
      </c>
      <c r="E3">
        <v>6.4600447142728303E-6</v>
      </c>
      <c r="F3">
        <v>1.4462009075113099E-2</v>
      </c>
      <c r="G3" t="s">
        <v>180</v>
      </c>
      <c r="H3">
        <v>408.03490473712498</v>
      </c>
      <c r="I3">
        <v>1434.47176157281</v>
      </c>
      <c r="J3">
        <v>159.34261070909201</v>
      </c>
      <c r="K3">
        <v>996.35521627645801</v>
      </c>
      <c r="L3">
        <v>0.540422676954042</v>
      </c>
      <c r="M3">
        <v>0.47288776796973497</v>
      </c>
      <c r="N3">
        <v>1.11009391320926</v>
      </c>
      <c r="O3">
        <v>0.685185241911757</v>
      </c>
      <c r="P3">
        <f t="shared" si="0"/>
        <v>6.7534908984307029E-2</v>
      </c>
      <c r="Q3">
        <f t="shared" si="1"/>
        <v>0.42490867129750298</v>
      </c>
    </row>
    <row r="4" spans="1:17" x14ac:dyDescent="0.2">
      <c r="A4" t="s">
        <v>209</v>
      </c>
      <c r="B4">
        <v>256.72274635314699</v>
      </c>
      <c r="C4">
        <v>0.357310041436878</v>
      </c>
      <c r="D4">
        <v>0.146064608008205</v>
      </c>
      <c r="E4">
        <v>7.3627876821908203E-5</v>
      </c>
      <c r="F4">
        <v>4.97492430764837E-2</v>
      </c>
      <c r="G4" t="s">
        <v>210</v>
      </c>
      <c r="H4">
        <v>406.018908880656</v>
      </c>
      <c r="I4">
        <v>414.779623969738</v>
      </c>
      <c r="J4">
        <v>158.66139073010299</v>
      </c>
      <c r="K4">
        <v>379.57993548883502</v>
      </c>
      <c r="L4">
        <v>0.50553505535055399</v>
      </c>
      <c r="M4">
        <v>0.46973518284993698</v>
      </c>
      <c r="N4">
        <v>0.96695960824202098</v>
      </c>
      <c r="O4">
        <v>0.67018918408597805</v>
      </c>
      <c r="P4">
        <f t="shared" si="0"/>
        <v>3.5799872500617003E-2</v>
      </c>
      <c r="Q4">
        <f t="shared" si="1"/>
        <v>0.29677042415604293</v>
      </c>
    </row>
    <row r="5" spans="1:17" x14ac:dyDescent="0.2">
      <c r="A5" t="s">
        <v>174</v>
      </c>
      <c r="B5">
        <v>224.627562042661</v>
      </c>
      <c r="C5">
        <v>0.64812361995650902</v>
      </c>
      <c r="D5">
        <v>0.15185812267096199</v>
      </c>
      <c r="E5">
        <v>1.87000850067557E-6</v>
      </c>
      <c r="F5">
        <v>8.4169082615407394E-3</v>
      </c>
      <c r="G5" t="s">
        <v>175</v>
      </c>
      <c r="H5">
        <v>385.69472922465502</v>
      </c>
      <c r="I5">
        <v>3085.1923271659002</v>
      </c>
      <c r="J5">
        <v>122.612902121028</v>
      </c>
      <c r="K5">
        <v>347.28495545359903</v>
      </c>
      <c r="L5">
        <v>0.43978530694397899</v>
      </c>
      <c r="M5">
        <v>0.37831021437578799</v>
      </c>
      <c r="N5">
        <v>0.86105283499130403</v>
      </c>
      <c r="O5">
        <v>0.52700986993322196</v>
      </c>
      <c r="P5">
        <f t="shared" si="0"/>
        <v>6.1475092568191003E-2</v>
      </c>
      <c r="Q5">
        <f t="shared" si="1"/>
        <v>0.33404296505808206</v>
      </c>
    </row>
    <row r="6" spans="1:17" x14ac:dyDescent="0.2">
      <c r="A6" t="s">
        <v>207</v>
      </c>
      <c r="B6">
        <v>143.27539504696901</v>
      </c>
      <c r="C6">
        <v>0.59939547343444699</v>
      </c>
      <c r="D6">
        <v>0.25992983474568998</v>
      </c>
      <c r="E6">
        <v>6.5025502491871905E-5</v>
      </c>
      <c r="F6">
        <v>4.8779964452652598E-2</v>
      </c>
      <c r="G6" t="s">
        <v>208</v>
      </c>
      <c r="H6">
        <v>246.100210344413</v>
      </c>
      <c r="I6">
        <v>3187.4388645219901</v>
      </c>
      <c r="J6">
        <v>77.729499434105804</v>
      </c>
      <c r="K6">
        <v>139.85169470566399</v>
      </c>
      <c r="L6">
        <v>0.36598456893659798</v>
      </c>
      <c r="M6">
        <v>0.27301387137452698</v>
      </c>
      <c r="N6">
        <v>0.58404600649318605</v>
      </c>
      <c r="O6">
        <v>0.29742979415756499</v>
      </c>
      <c r="P6">
        <f t="shared" si="0"/>
        <v>9.2970697562070992E-2</v>
      </c>
      <c r="Q6">
        <f t="shared" si="1"/>
        <v>0.28661621233562107</v>
      </c>
    </row>
    <row r="7" spans="1:17" x14ac:dyDescent="0.2">
      <c r="A7" t="s">
        <v>69</v>
      </c>
      <c r="B7">
        <v>106.537906224284</v>
      </c>
      <c r="C7">
        <v>-0.61139022785714303</v>
      </c>
      <c r="D7">
        <v>0.225486507241554</v>
      </c>
      <c r="E7">
        <v>3.7211806632493899E-5</v>
      </c>
      <c r="F7">
        <v>3.9409492153612898E-2</v>
      </c>
      <c r="G7" t="s">
        <v>70</v>
      </c>
      <c r="H7">
        <v>101.183515800745</v>
      </c>
      <c r="I7">
        <v>2057.6483733570899</v>
      </c>
      <c r="J7">
        <v>102.742775290072</v>
      </c>
      <c r="K7">
        <v>188.437498599522</v>
      </c>
      <c r="L7">
        <v>0.19020462931901999</v>
      </c>
      <c r="M7">
        <v>0.34867591424968503</v>
      </c>
      <c r="N7">
        <v>0.21335306706111401</v>
      </c>
      <c r="O7">
        <v>0.40099351409676498</v>
      </c>
      <c r="P7">
        <f t="shared" si="0"/>
        <v>-0.15847128493066504</v>
      </c>
      <c r="Q7">
        <f t="shared" si="1"/>
        <v>-0.18764044703565097</v>
      </c>
    </row>
    <row r="8" spans="1:17" x14ac:dyDescent="0.2">
      <c r="A8" t="s">
        <v>190</v>
      </c>
      <c r="B8">
        <v>91.344974535735503</v>
      </c>
      <c r="C8">
        <v>0.69742920387714602</v>
      </c>
      <c r="D8">
        <v>0.28383282655094699</v>
      </c>
      <c r="E8">
        <v>3.6185598386846502E-5</v>
      </c>
      <c r="F8">
        <v>3.9409492153612898E-2</v>
      </c>
      <c r="G8" t="s">
        <v>191</v>
      </c>
      <c r="H8">
        <v>152.47923374633601</v>
      </c>
      <c r="I8">
        <v>2458.0743771689199</v>
      </c>
      <c r="J8">
        <v>52.5073389937195</v>
      </c>
      <c r="K8">
        <v>322.98905023634097</v>
      </c>
      <c r="L8">
        <v>0.249580677624958</v>
      </c>
      <c r="M8">
        <v>0.168978562421185</v>
      </c>
      <c r="N8">
        <v>0.47798994192681699</v>
      </c>
      <c r="O8">
        <v>0.236739252193228</v>
      </c>
      <c r="P8">
        <f t="shared" si="0"/>
        <v>8.0602115203773E-2</v>
      </c>
      <c r="Q8">
        <f t="shared" si="1"/>
        <v>0.24125068973358899</v>
      </c>
    </row>
    <row r="9" spans="1:17" x14ac:dyDescent="0.2">
      <c r="A9" t="s">
        <v>172</v>
      </c>
      <c r="B9">
        <v>84.3338554804658</v>
      </c>
      <c r="C9">
        <v>-0.84535890053489204</v>
      </c>
      <c r="D9">
        <v>0.200250612666694</v>
      </c>
      <c r="E9">
        <v>8.8830123563716398E-7</v>
      </c>
      <c r="F9">
        <v>5.3309918154705004E-3</v>
      </c>
      <c r="G9" t="s">
        <v>173</v>
      </c>
      <c r="H9">
        <v>83.283353994553096</v>
      </c>
      <c r="I9">
        <v>537.43698014062704</v>
      </c>
      <c r="J9">
        <v>79.381918353726405</v>
      </c>
      <c r="K9">
        <v>689.03661963205002</v>
      </c>
      <c r="L9">
        <v>0.13955048641395501</v>
      </c>
      <c r="M9">
        <v>0.215636822194199</v>
      </c>
      <c r="N9">
        <v>0.41248516878699998</v>
      </c>
      <c r="O9">
        <v>0.65527465608246604</v>
      </c>
      <c r="P9">
        <f t="shared" si="0"/>
        <v>-7.6086335780243985E-2</v>
      </c>
      <c r="Q9">
        <f t="shared" si="1"/>
        <v>-0.24278948729546607</v>
      </c>
    </row>
    <row r="10" spans="1:17" x14ac:dyDescent="0.2">
      <c r="A10" t="s">
        <v>63</v>
      </c>
      <c r="B10">
        <v>79.738648404638397</v>
      </c>
      <c r="C10">
        <v>-0.82489938047060196</v>
      </c>
      <c r="D10">
        <v>0.24762828417588101</v>
      </c>
      <c r="E10">
        <v>6.1463736571602E-6</v>
      </c>
      <c r="F10">
        <v>1.4462009075113099E-2</v>
      </c>
      <c r="G10" t="s">
        <v>64</v>
      </c>
      <c r="H10">
        <v>72.765366521312203</v>
      </c>
      <c r="I10">
        <v>156.47534959939301</v>
      </c>
      <c r="J10">
        <v>78.435996090894506</v>
      </c>
      <c r="K10">
        <v>821.20945332557801</v>
      </c>
      <c r="L10">
        <v>0.16772895001677299</v>
      </c>
      <c r="M10">
        <v>0.30643127364438799</v>
      </c>
      <c r="N10">
        <v>0.216604789510772</v>
      </c>
      <c r="O10">
        <v>0.37118581207955098</v>
      </c>
      <c r="P10">
        <f t="shared" si="0"/>
        <v>-0.138702323627615</v>
      </c>
      <c r="Q10">
        <f t="shared" si="1"/>
        <v>-0.15458102256877898</v>
      </c>
    </row>
    <row r="11" spans="1:17" x14ac:dyDescent="0.2">
      <c r="A11" t="s">
        <v>201</v>
      </c>
      <c r="B11">
        <v>65.082065251797303</v>
      </c>
      <c r="C11">
        <v>0.65230628472882002</v>
      </c>
      <c r="D11">
        <v>0.28486143660003699</v>
      </c>
      <c r="E11">
        <v>5.3620573810698302E-5</v>
      </c>
      <c r="F11">
        <v>4.7140794352449798E-2</v>
      </c>
      <c r="G11" t="s">
        <v>202</v>
      </c>
      <c r="H11">
        <v>109.936685008447</v>
      </c>
      <c r="I11">
        <v>464.04544562025598</v>
      </c>
      <c r="J11">
        <v>36.4495727033243</v>
      </c>
      <c r="K11">
        <v>99.894285028575098</v>
      </c>
      <c r="L11">
        <v>0.20328748742032901</v>
      </c>
      <c r="M11">
        <v>0.133039092055486</v>
      </c>
      <c r="N11">
        <v>0.28633087720793399</v>
      </c>
      <c r="O11">
        <v>0.140481377704814</v>
      </c>
      <c r="P11">
        <f t="shared" si="0"/>
        <v>7.0248395364843008E-2</v>
      </c>
      <c r="Q11">
        <f t="shared" si="1"/>
        <v>0.14584949950311998</v>
      </c>
    </row>
    <row r="12" spans="1:17" x14ac:dyDescent="0.2">
      <c r="A12" t="s">
        <v>177</v>
      </c>
      <c r="B12">
        <v>60.812029646099496</v>
      </c>
      <c r="C12">
        <v>-0.74117220186133403</v>
      </c>
      <c r="D12">
        <v>0.211590552892476</v>
      </c>
      <c r="E12">
        <v>7.2293980046666502E-6</v>
      </c>
      <c r="F12">
        <v>1.4462009075113099E-2</v>
      </c>
      <c r="G12" t="s">
        <v>178</v>
      </c>
      <c r="H12">
        <v>53.594667343738998</v>
      </c>
      <c r="I12">
        <v>230.62798087817799</v>
      </c>
      <c r="J12">
        <v>60.814968501044902</v>
      </c>
      <c r="K12">
        <v>124.448183845258</v>
      </c>
      <c r="L12">
        <v>0.123448507212345</v>
      </c>
      <c r="M12">
        <v>0.230769230769231</v>
      </c>
      <c r="N12">
        <v>0.16078496280739599</v>
      </c>
      <c r="O12">
        <v>0.26445294286210103</v>
      </c>
      <c r="P12">
        <f t="shared" si="0"/>
        <v>-0.107320723556886</v>
      </c>
      <c r="Q12">
        <f t="shared" si="1"/>
        <v>-0.10366798005470504</v>
      </c>
    </row>
    <row r="13" spans="1:17" x14ac:dyDescent="0.2">
      <c r="A13" t="s">
        <v>188</v>
      </c>
      <c r="B13">
        <v>60.493596993833997</v>
      </c>
      <c r="C13">
        <v>-0.72366928906335104</v>
      </c>
      <c r="D13">
        <v>0.27915176571397299</v>
      </c>
      <c r="E13">
        <v>2.7361523106375299E-5</v>
      </c>
      <c r="F13">
        <v>3.7893604769783103E-2</v>
      </c>
      <c r="G13" t="s">
        <v>189</v>
      </c>
      <c r="H13">
        <v>56.0203277195886</v>
      </c>
      <c r="I13">
        <v>315.39963577997099</v>
      </c>
      <c r="J13">
        <v>59.063676496306996</v>
      </c>
      <c r="K13">
        <v>72.562663522055203</v>
      </c>
      <c r="L13">
        <v>0.107011070110701</v>
      </c>
      <c r="M13">
        <v>0.20176544766708701</v>
      </c>
      <c r="N13">
        <v>0.15209451452702699</v>
      </c>
      <c r="O13">
        <v>0.26887178233153602</v>
      </c>
      <c r="P13">
        <f t="shared" si="0"/>
        <v>-9.4754377556386007E-2</v>
      </c>
      <c r="Q13">
        <f t="shared" si="1"/>
        <v>-0.11677726780450903</v>
      </c>
    </row>
    <row r="14" spans="1:17" x14ac:dyDescent="0.2">
      <c r="A14" t="s">
        <v>192</v>
      </c>
      <c r="B14">
        <v>59.716025902182999</v>
      </c>
      <c r="C14">
        <v>0.75228641783435202</v>
      </c>
      <c r="D14">
        <v>0.35945461297864501</v>
      </c>
      <c r="E14">
        <v>3.6023052075528897E-5</v>
      </c>
      <c r="F14">
        <v>3.9409492153612898E-2</v>
      </c>
      <c r="G14" t="s">
        <v>20</v>
      </c>
      <c r="H14">
        <v>109.515259092341</v>
      </c>
      <c r="I14">
        <v>1003.23424191909</v>
      </c>
      <c r="J14">
        <v>28.787424196110301</v>
      </c>
      <c r="K14">
        <v>74.319489240148201</v>
      </c>
      <c r="L14">
        <v>0.21234485072123399</v>
      </c>
      <c r="M14">
        <v>0.12484237074401</v>
      </c>
      <c r="N14">
        <v>0.326086671325309</v>
      </c>
      <c r="O14">
        <v>0.114885143430107</v>
      </c>
      <c r="P14">
        <f t="shared" si="0"/>
        <v>8.750247997722399E-2</v>
      </c>
      <c r="Q14">
        <f t="shared" si="1"/>
        <v>0.211201527895202</v>
      </c>
    </row>
    <row r="15" spans="1:17" x14ac:dyDescent="0.2">
      <c r="A15" t="s">
        <v>195</v>
      </c>
      <c r="B15">
        <v>58.154440636925798</v>
      </c>
      <c r="C15">
        <v>-0.71902118731701703</v>
      </c>
      <c r="D15">
        <v>0.53723806890036496</v>
      </c>
      <c r="E15">
        <v>4.5382517585093803E-5</v>
      </c>
      <c r="F15">
        <v>4.5392602589001602E-2</v>
      </c>
      <c r="G15" t="s">
        <v>196</v>
      </c>
      <c r="H15">
        <v>42.894509950861</v>
      </c>
      <c r="I15">
        <v>383.98962657438199</v>
      </c>
      <c r="J15">
        <v>62.723030179404802</v>
      </c>
      <c r="K15">
        <v>933.89430563424901</v>
      </c>
      <c r="L15">
        <v>9.2586380409258595E-2</v>
      </c>
      <c r="M15">
        <v>0.19356872635561201</v>
      </c>
      <c r="N15">
        <v>0.17990860308745199</v>
      </c>
      <c r="O15">
        <v>0.365760334553764</v>
      </c>
      <c r="P15">
        <f t="shared" si="0"/>
        <v>-0.10098234594635341</v>
      </c>
      <c r="Q15">
        <f t="shared" si="1"/>
        <v>-0.18585173146631201</v>
      </c>
    </row>
    <row r="16" spans="1:17" x14ac:dyDescent="0.2">
      <c r="A16" t="s">
        <v>170</v>
      </c>
      <c r="B16">
        <v>43.620856512558099</v>
      </c>
      <c r="C16">
        <v>1.33691822990938</v>
      </c>
      <c r="D16">
        <v>0.415964760868344</v>
      </c>
      <c r="E16">
        <v>1.7916710628710999E-7</v>
      </c>
      <c r="F16">
        <v>1.6128622907965601E-3</v>
      </c>
      <c r="G16" t="s">
        <v>171</v>
      </c>
      <c r="H16">
        <v>92.508560261452402</v>
      </c>
      <c r="I16">
        <v>970.35043381275102</v>
      </c>
      <c r="J16">
        <v>14.1820539835084</v>
      </c>
      <c r="K16">
        <v>39.726283651885602</v>
      </c>
      <c r="L16">
        <v>0.12948674941294899</v>
      </c>
      <c r="M16">
        <v>4.7288776796973499E-2</v>
      </c>
      <c r="N16">
        <v>0.22824718440530301</v>
      </c>
      <c r="O16">
        <v>7.3485367094764706E-2</v>
      </c>
      <c r="P16">
        <f t="shared" si="0"/>
        <v>8.2197972615975501E-2</v>
      </c>
      <c r="Q16">
        <f t="shared" si="1"/>
        <v>0.15476181731053829</v>
      </c>
    </row>
    <row r="17" spans="1:17" x14ac:dyDescent="0.2">
      <c r="A17" t="s">
        <v>205</v>
      </c>
      <c r="B17">
        <v>30.3814073160353</v>
      </c>
      <c r="C17">
        <v>0.629307553684748</v>
      </c>
      <c r="D17">
        <v>0.276652761461534</v>
      </c>
      <c r="E17">
        <v>6.0214861510429303E-5</v>
      </c>
      <c r="F17">
        <v>4.7140794352449798E-2</v>
      </c>
      <c r="G17" t="s">
        <v>206</v>
      </c>
      <c r="H17">
        <v>53.547071620041599</v>
      </c>
      <c r="I17">
        <v>32.138719210089597</v>
      </c>
      <c r="J17">
        <v>15.8526218925221</v>
      </c>
      <c r="K17">
        <v>10.337730508193401</v>
      </c>
      <c r="L17">
        <v>0.12680308621267999</v>
      </c>
      <c r="M17">
        <v>8.1336696090794497E-2</v>
      </c>
      <c r="N17">
        <v>0.14247946677907999</v>
      </c>
      <c r="O17">
        <v>6.8882758780882597E-2</v>
      </c>
      <c r="P17">
        <f t="shared" si="0"/>
        <v>4.5466390121885497E-2</v>
      </c>
      <c r="Q17">
        <f t="shared" si="1"/>
        <v>7.3596707998197397E-2</v>
      </c>
    </row>
    <row r="18" spans="1:17" x14ac:dyDescent="0.2">
      <c r="A18" t="s">
        <v>43</v>
      </c>
      <c r="B18">
        <v>25.227792453621099</v>
      </c>
      <c r="C18">
        <v>2.2542844055792099</v>
      </c>
      <c r="D18">
        <v>0.53876659492384105</v>
      </c>
      <c r="E18">
        <v>7.3450915462247402E-9</v>
      </c>
      <c r="F18">
        <v>1.3224102819823E-4</v>
      </c>
      <c r="G18" t="s">
        <v>44</v>
      </c>
      <c r="H18">
        <v>56.862182609181701</v>
      </c>
      <c r="I18">
        <v>424.55616849010403</v>
      </c>
      <c r="J18">
        <v>6.4192394326107296</v>
      </c>
      <c r="K18">
        <v>41.760032714170698</v>
      </c>
      <c r="L18">
        <v>0.127474002012747</v>
      </c>
      <c r="M18">
        <v>2.7112232030264801E-2</v>
      </c>
      <c r="N18">
        <v>0.17783112385243599</v>
      </c>
      <c r="O18">
        <v>2.4399269339955398E-2</v>
      </c>
      <c r="P18">
        <f t="shared" si="0"/>
        <v>0.1003617699824822</v>
      </c>
      <c r="Q18">
        <f t="shared" si="1"/>
        <v>0.15343185451248059</v>
      </c>
    </row>
    <row r="19" spans="1:17" x14ac:dyDescent="0.2">
      <c r="A19" t="s">
        <v>176</v>
      </c>
      <c r="B19">
        <v>24.8329531195225</v>
      </c>
      <c r="C19">
        <v>1.0028213128119201</v>
      </c>
      <c r="D19">
        <v>0.38968361265151402</v>
      </c>
      <c r="E19">
        <v>4.5534882522563103E-6</v>
      </c>
      <c r="F19">
        <v>1.4462009075113099E-2</v>
      </c>
      <c r="G19" t="s">
        <v>20</v>
      </c>
      <c r="H19">
        <v>52.720480789782499</v>
      </c>
      <c r="I19">
        <v>234.87626917043499</v>
      </c>
      <c r="J19">
        <v>8.0626811122220694</v>
      </c>
      <c r="K19">
        <v>23.605161690030702</v>
      </c>
      <c r="L19">
        <v>8.25226434082523E-2</v>
      </c>
      <c r="M19">
        <v>4.7919293820933198E-2</v>
      </c>
      <c r="N19">
        <v>0.118243261812775</v>
      </c>
      <c r="O19">
        <v>4.4019498044736399E-2</v>
      </c>
      <c r="P19">
        <f t="shared" si="0"/>
        <v>3.4603349587319102E-2</v>
      </c>
      <c r="Q19">
        <f t="shared" si="1"/>
        <v>7.4223763768038603E-2</v>
      </c>
    </row>
    <row r="20" spans="1:17" x14ac:dyDescent="0.2">
      <c r="A20" t="s">
        <v>193</v>
      </c>
      <c r="B20">
        <v>23.056235469086499</v>
      </c>
      <c r="C20">
        <v>0.75135639177067504</v>
      </c>
      <c r="D20">
        <v>0.61880824847333005</v>
      </c>
      <c r="E20">
        <v>3.3386512517787801E-5</v>
      </c>
      <c r="F20">
        <v>3.9409492153612898E-2</v>
      </c>
      <c r="G20" t="s">
        <v>194</v>
      </c>
      <c r="H20">
        <v>51.508888301288003</v>
      </c>
      <c r="I20">
        <v>623.71386207656303</v>
      </c>
      <c r="J20">
        <v>6.0090006333853703</v>
      </c>
      <c r="K20">
        <v>27.463019294886401</v>
      </c>
      <c r="L20">
        <v>9.9630996309963096E-2</v>
      </c>
      <c r="M20">
        <v>4.2244640605296299E-2</v>
      </c>
      <c r="N20">
        <v>0.13860468140471899</v>
      </c>
      <c r="O20">
        <v>3.37371028312776E-2</v>
      </c>
      <c r="P20">
        <f t="shared" si="0"/>
        <v>5.7386355704666797E-2</v>
      </c>
      <c r="Q20">
        <f t="shared" si="1"/>
        <v>0.10486757857344139</v>
      </c>
    </row>
    <row r="21" spans="1:17" x14ac:dyDescent="0.2">
      <c r="A21" t="s">
        <v>203</v>
      </c>
      <c r="B21">
        <v>22.559409105138499</v>
      </c>
      <c r="C21">
        <v>0.67216930534264796</v>
      </c>
      <c r="D21">
        <v>0.55587080478334405</v>
      </c>
      <c r="E21">
        <v>5.6264326330009702E-5</v>
      </c>
      <c r="F21">
        <v>4.7140794352449798E-2</v>
      </c>
      <c r="G21" t="s">
        <v>204</v>
      </c>
      <c r="H21">
        <v>46.422090455133002</v>
      </c>
      <c r="I21">
        <v>361.43121568070001</v>
      </c>
      <c r="J21">
        <v>8.0694950172594808</v>
      </c>
      <c r="K21">
        <v>9.0311699273166006</v>
      </c>
      <c r="L21">
        <v>9.8960080509896006E-2</v>
      </c>
      <c r="M21">
        <v>3.7831021437578799E-2</v>
      </c>
      <c r="N21">
        <v>0.119253116503096</v>
      </c>
      <c r="O21">
        <v>2.7927365835546999E-2</v>
      </c>
      <c r="P21">
        <f t="shared" si="0"/>
        <v>6.1129059072317207E-2</v>
      </c>
      <c r="Q21">
        <f t="shared" si="1"/>
        <v>9.1325750667548999E-2</v>
      </c>
    </row>
    <row r="22" spans="1:17" x14ac:dyDescent="0.2">
      <c r="A22" t="s">
        <v>211</v>
      </c>
      <c r="B22">
        <v>19.453549468430399</v>
      </c>
      <c r="C22">
        <v>-0.55088948724367404</v>
      </c>
      <c r="D22">
        <v>0.63227356743388996</v>
      </c>
      <c r="E22">
        <v>7.4607285218010396E-5</v>
      </c>
      <c r="F22">
        <v>4.97492430764837E-2</v>
      </c>
      <c r="G22" t="s">
        <v>212</v>
      </c>
      <c r="H22">
        <v>14.599595057575399</v>
      </c>
      <c r="I22">
        <v>53.193387110856797</v>
      </c>
      <c r="J22">
        <v>20.830651763909302</v>
      </c>
      <c r="K22">
        <v>365.76987795540299</v>
      </c>
      <c r="L22">
        <v>3.8577658503857797E-2</v>
      </c>
      <c r="M22">
        <v>0.10970996216897901</v>
      </c>
      <c r="N22">
        <v>8.0756443665611202E-2</v>
      </c>
      <c r="O22">
        <v>0.21601778624176601</v>
      </c>
      <c r="P22">
        <f t="shared" si="0"/>
        <v>-7.1132303665121216E-2</v>
      </c>
      <c r="Q22">
        <f t="shared" si="1"/>
        <v>-0.1352613425761548</v>
      </c>
    </row>
    <row r="23" spans="1:17" x14ac:dyDescent="0.2">
      <c r="A23" t="s">
        <v>213</v>
      </c>
      <c r="B23">
        <v>19.248290113312098</v>
      </c>
      <c r="C23">
        <v>0.63670089912502503</v>
      </c>
      <c r="D23">
        <v>0.52961564532636496</v>
      </c>
      <c r="E23">
        <v>7.3423944095974105E-5</v>
      </c>
      <c r="F23">
        <v>4.97492430764837E-2</v>
      </c>
      <c r="G23" t="s">
        <v>214</v>
      </c>
      <c r="H23">
        <v>39.465939686805498</v>
      </c>
      <c r="I23">
        <v>222.08683743969701</v>
      </c>
      <c r="J23">
        <v>6.9744582994815403</v>
      </c>
      <c r="K23">
        <v>8.9712839146205994</v>
      </c>
      <c r="L23">
        <v>8.5206306608520604E-2</v>
      </c>
      <c r="M23">
        <v>3.5308953341740203E-2</v>
      </c>
      <c r="N23">
        <v>0.115526977543846</v>
      </c>
      <c r="O23">
        <v>3.62528292665368E-2</v>
      </c>
      <c r="P23">
        <f t="shared" si="0"/>
        <v>4.9897353266780402E-2</v>
      </c>
      <c r="Q23">
        <f t="shared" si="1"/>
        <v>7.9274148277309192E-2</v>
      </c>
    </row>
    <row r="24" spans="1:17" x14ac:dyDescent="0.2">
      <c r="A24" t="s">
        <v>183</v>
      </c>
      <c r="B24">
        <v>18.812729400564201</v>
      </c>
      <c r="C24">
        <v>-0.968645318149982</v>
      </c>
      <c r="D24">
        <v>0.98732896086462796</v>
      </c>
      <c r="E24">
        <v>1.0609175670211701E-5</v>
      </c>
      <c r="F24">
        <v>1.9100759876649099E-2</v>
      </c>
      <c r="G24" t="s">
        <v>20</v>
      </c>
      <c r="H24">
        <v>9.6054999677658106</v>
      </c>
      <c r="I24">
        <v>79.240449922228095</v>
      </c>
      <c r="J24">
        <v>22.5351489966881</v>
      </c>
      <c r="K24">
        <v>502.88411084824799</v>
      </c>
      <c r="L24">
        <v>1.40892318014089E-2</v>
      </c>
      <c r="M24">
        <v>9.0794451450189204E-2</v>
      </c>
      <c r="N24">
        <v>2.0846929067510501E-2</v>
      </c>
      <c r="O24">
        <v>0.12339390404046199</v>
      </c>
      <c r="P24">
        <f t="shared" si="0"/>
        <v>-7.6705219648780298E-2</v>
      </c>
      <c r="Q24">
        <f t="shared" si="1"/>
        <v>-0.1025469749729515</v>
      </c>
    </row>
    <row r="25" spans="1:17" x14ac:dyDescent="0.2">
      <c r="A25" t="s">
        <v>199</v>
      </c>
      <c r="B25">
        <v>17.313440846971801</v>
      </c>
      <c r="C25">
        <v>0.69200904511391803</v>
      </c>
      <c r="D25">
        <v>0.47635155605716301</v>
      </c>
      <c r="E25">
        <v>6.0222076766626598E-5</v>
      </c>
      <c r="F25">
        <v>4.7140794352449798E-2</v>
      </c>
      <c r="G25" t="s">
        <v>200</v>
      </c>
      <c r="H25">
        <v>36.315639862490897</v>
      </c>
      <c r="I25">
        <v>103.936822965498</v>
      </c>
      <c r="J25">
        <v>5.9509095420011198</v>
      </c>
      <c r="K25">
        <v>16.8031534159127</v>
      </c>
      <c r="L25">
        <v>8.6548138208654798E-2</v>
      </c>
      <c r="M25">
        <v>3.5308953341740203E-2</v>
      </c>
      <c r="N25">
        <v>8.6801838079080401E-2</v>
      </c>
      <c r="O25">
        <v>3.5851337716255399E-2</v>
      </c>
      <c r="P25">
        <f t="shared" si="0"/>
        <v>5.1239184866914596E-2</v>
      </c>
      <c r="Q25">
        <f t="shared" si="1"/>
        <v>5.0950500362825002E-2</v>
      </c>
    </row>
    <row r="26" spans="1:17" x14ac:dyDescent="0.2">
      <c r="A26" t="s">
        <v>197</v>
      </c>
      <c r="B26">
        <v>6.2706233676816696</v>
      </c>
      <c r="C26">
        <v>0.23949107940446099</v>
      </c>
      <c r="D26">
        <v>0.68130636299833303</v>
      </c>
      <c r="E26">
        <v>4.8200440174842301E-5</v>
      </c>
      <c r="F26">
        <v>4.5673722363571603E-2</v>
      </c>
      <c r="G26" t="s">
        <v>198</v>
      </c>
      <c r="H26">
        <v>13.859303801351301</v>
      </c>
      <c r="I26">
        <v>62.781293267403498</v>
      </c>
      <c r="J26">
        <v>1.77147256696496</v>
      </c>
      <c r="K26">
        <v>6.8074099057242599</v>
      </c>
      <c r="L26">
        <v>4.1932237504193198E-2</v>
      </c>
      <c r="M26">
        <v>5.0441361916771796E-3</v>
      </c>
      <c r="N26">
        <v>3.5694902689577701E-2</v>
      </c>
      <c r="O26">
        <v>4.0086215277765798E-3</v>
      </c>
      <c r="P26">
        <f t="shared" si="0"/>
        <v>3.688810131251602E-2</v>
      </c>
      <c r="Q26">
        <f t="shared" si="1"/>
        <v>3.1686281161801125E-2</v>
      </c>
    </row>
    <row r="27" spans="1:17" x14ac:dyDescent="0.2">
      <c r="A27" t="s">
        <v>184</v>
      </c>
      <c r="B27">
        <v>6.1464319058404202</v>
      </c>
      <c r="C27">
        <v>0.72857938837796599</v>
      </c>
      <c r="D27">
        <v>1.0208293449093999</v>
      </c>
      <c r="E27">
        <v>1.5295318947341399E-5</v>
      </c>
      <c r="F27">
        <v>2.5034265666175899E-2</v>
      </c>
      <c r="G27" t="s">
        <v>185</v>
      </c>
      <c r="H27">
        <v>13.846492816122501</v>
      </c>
      <c r="I27">
        <v>16.047151042907299</v>
      </c>
      <c r="J27">
        <v>1.51632935999291</v>
      </c>
      <c r="K27">
        <v>4.2935855923107002</v>
      </c>
      <c r="L27">
        <v>2.2140221402214E-2</v>
      </c>
      <c r="M27">
        <v>5.0441361916771796E-3</v>
      </c>
      <c r="N27">
        <v>2.5764311634534201E-2</v>
      </c>
      <c r="O27">
        <v>1.7787698460151099E-2</v>
      </c>
      <c r="P27">
        <f t="shared" si="0"/>
        <v>1.7096085210536821E-2</v>
      </c>
      <c r="Q27">
        <f t="shared" si="1"/>
        <v>7.9766131743831022E-3</v>
      </c>
    </row>
    <row r="28" spans="1:17" x14ac:dyDescent="0.2">
      <c r="A28" t="s">
        <v>181</v>
      </c>
      <c r="B28">
        <v>6.0524579504976801</v>
      </c>
      <c r="C28">
        <v>0.98131597996067199</v>
      </c>
      <c r="D28">
        <v>1.2094243609256099</v>
      </c>
      <c r="E28">
        <v>5.8550259937285098E-6</v>
      </c>
      <c r="F28">
        <v>1.4462009075113099E-2</v>
      </c>
      <c r="G28" t="s">
        <v>182</v>
      </c>
      <c r="H28">
        <v>15.582131009432899</v>
      </c>
      <c r="I28">
        <v>66.896406090999506</v>
      </c>
      <c r="J28">
        <v>0.50698442004572197</v>
      </c>
      <c r="K28">
        <v>0.57414214902296601</v>
      </c>
      <c r="L28">
        <v>2.9184837302918501E-2</v>
      </c>
      <c r="M28">
        <v>3.7831021437578802E-3</v>
      </c>
      <c r="N28">
        <v>4.0505987827836799E-2</v>
      </c>
      <c r="O28">
        <v>2.7467365952061201E-3</v>
      </c>
      <c r="P28">
        <f t="shared" si="0"/>
        <v>2.540173515916062E-2</v>
      </c>
      <c r="Q28">
        <f t="shared" si="1"/>
        <v>3.7759251232630679E-2</v>
      </c>
    </row>
  </sheetData>
  <autoFilter ref="A1:Q28" xr:uid="{00000000-0001-0000-0200-000000000000}">
    <sortState xmlns:xlrd2="http://schemas.microsoft.com/office/spreadsheetml/2017/richdata2" ref="A2:Q28">
      <sortCondition descending="1" ref="B1:B28"/>
    </sortState>
  </autoFilter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{62E03E29-9297-844D-8022-A47558321FDC}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{65FD13A4-CEA4-4E4C-A63F-DBB4280A4337}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2E03E29-9297-844D-8022-A47558321F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65FD13A4-CEA4-4E4C-A63F-DBB4280A433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9"/>
  <sheetViews>
    <sheetView workbookViewId="0">
      <selection activeCell="C10" sqref="C10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147</v>
      </c>
      <c r="B2">
        <v>20.709628883441201</v>
      </c>
      <c r="C2">
        <v>2.28767689839946</v>
      </c>
      <c r="D2">
        <v>0.46176969031135601</v>
      </c>
      <c r="E2">
        <v>1.96563475066276E-8</v>
      </c>
      <c r="F2">
        <v>7.1870158600065997E-5</v>
      </c>
      <c r="G2" t="s">
        <v>148</v>
      </c>
      <c r="H2">
        <v>30.711203535342602</v>
      </c>
      <c r="I2">
        <v>457.13702729423198</v>
      </c>
      <c r="J2">
        <v>6.4797875199447796</v>
      </c>
      <c r="K2">
        <v>3.6876407159517401</v>
      </c>
      <c r="L2">
        <v>0.16871921182266</v>
      </c>
      <c r="M2">
        <v>4.2027194066749103E-2</v>
      </c>
      <c r="N2">
        <v>0.39583316983625499</v>
      </c>
      <c r="O2">
        <v>6.3602860978554998E-2</v>
      </c>
      <c r="P2">
        <f t="shared" ref="P2:P19" si="0">L2-M2</f>
        <v>0.12669201775591091</v>
      </c>
      <c r="Q2">
        <f t="shared" ref="Q2:Q19" si="1">N2-O2</f>
        <v>0.3322303088577</v>
      </c>
    </row>
    <row r="3" spans="1:17" x14ac:dyDescent="0.2">
      <c r="A3" t="s">
        <v>215</v>
      </c>
      <c r="B3">
        <v>126.17082108920999</v>
      </c>
      <c r="C3">
        <v>2.2127378599580898</v>
      </c>
      <c r="D3">
        <v>0.405612245683307</v>
      </c>
      <c r="E3">
        <v>2.9051210968036202E-9</v>
      </c>
      <c r="F3">
        <v>3.1866273310838997E-5</v>
      </c>
      <c r="G3" t="s">
        <v>216</v>
      </c>
      <c r="H3">
        <v>186.603148427359</v>
      </c>
      <c r="I3">
        <v>11429.2396240449</v>
      </c>
      <c r="J3">
        <v>40.013932006098202</v>
      </c>
      <c r="K3">
        <v>671.04066711385804</v>
      </c>
      <c r="L3">
        <v>0.39778325123152702</v>
      </c>
      <c r="M3">
        <v>0.13226205191594601</v>
      </c>
      <c r="N3">
        <v>2.21900033105433</v>
      </c>
      <c r="O3">
        <v>0.45037381205969901</v>
      </c>
      <c r="P3">
        <f t="shared" si="0"/>
        <v>0.26552119931558105</v>
      </c>
      <c r="Q3">
        <f t="shared" si="1"/>
        <v>1.7686265189946311</v>
      </c>
    </row>
    <row r="4" spans="1:17" x14ac:dyDescent="0.2">
      <c r="A4" t="s">
        <v>113</v>
      </c>
      <c r="B4">
        <v>67.405888664803001</v>
      </c>
      <c r="C4">
        <v>2.2023816200974302</v>
      </c>
      <c r="D4">
        <v>0.55140149826273999</v>
      </c>
      <c r="E4">
        <v>2.1822850029651299E-7</v>
      </c>
      <c r="F4">
        <v>5.9843710493811403E-4</v>
      </c>
      <c r="G4" t="s">
        <v>114</v>
      </c>
      <c r="H4">
        <v>103.38563823903399</v>
      </c>
      <c r="I4">
        <v>9660.3937925149294</v>
      </c>
      <c r="J4">
        <v>16.464099738728699</v>
      </c>
      <c r="K4">
        <v>247.584271898227</v>
      </c>
      <c r="L4">
        <v>0.350985221674877</v>
      </c>
      <c r="M4">
        <v>0.11001236093943099</v>
      </c>
      <c r="N4">
        <v>1.3211189365626199</v>
      </c>
      <c r="O4">
        <v>0.20290831188867001</v>
      </c>
      <c r="P4">
        <f t="shared" si="0"/>
        <v>0.24097286073544599</v>
      </c>
      <c r="Q4">
        <f t="shared" si="1"/>
        <v>1.1182106246739498</v>
      </c>
    </row>
    <row r="5" spans="1:17" x14ac:dyDescent="0.2">
      <c r="A5" t="s">
        <v>61</v>
      </c>
      <c r="B5">
        <v>85.408632933315602</v>
      </c>
      <c r="C5">
        <v>1.6595641365743301</v>
      </c>
      <c r="D5">
        <v>0.37022403700584799</v>
      </c>
      <c r="E5">
        <v>2.9396387140521901E-7</v>
      </c>
      <c r="F5">
        <v>6.4489794108876905E-4</v>
      </c>
      <c r="G5" t="s">
        <v>62</v>
      </c>
      <c r="H5">
        <v>118.039950165159</v>
      </c>
      <c r="I5">
        <v>2273.56566692966</v>
      </c>
      <c r="J5">
        <v>38.660581807235097</v>
      </c>
      <c r="K5">
        <v>872.09300668902597</v>
      </c>
      <c r="L5">
        <v>0.45566502463054198</v>
      </c>
      <c r="M5">
        <v>0.23362175525339901</v>
      </c>
      <c r="N5">
        <v>1.64931843411839</v>
      </c>
      <c r="O5">
        <v>0.464469705211081</v>
      </c>
      <c r="P5">
        <f t="shared" si="0"/>
        <v>0.22204326937714297</v>
      </c>
      <c r="Q5">
        <f t="shared" si="1"/>
        <v>1.1848487289073089</v>
      </c>
    </row>
    <row r="6" spans="1:17" x14ac:dyDescent="0.2">
      <c r="A6" t="s">
        <v>104</v>
      </c>
      <c r="B6">
        <v>22.970848898405698</v>
      </c>
      <c r="C6">
        <v>1.60026883607573</v>
      </c>
      <c r="D6">
        <v>0.29835165530660301</v>
      </c>
      <c r="E6">
        <v>1.6730911922277899E-8</v>
      </c>
      <c r="F6">
        <v>7.1870158600065997E-5</v>
      </c>
      <c r="G6" t="s">
        <v>105</v>
      </c>
      <c r="H6">
        <v>30.740031464025702</v>
      </c>
      <c r="I6">
        <v>64.011086301147202</v>
      </c>
      <c r="J6">
        <v>11.5683989093516</v>
      </c>
      <c r="K6">
        <v>21.6450870503222</v>
      </c>
      <c r="L6">
        <v>0.20689655172413801</v>
      </c>
      <c r="M6">
        <v>9.5179233621755205E-2</v>
      </c>
      <c r="N6">
        <v>0.504474057294931</v>
      </c>
      <c r="O6">
        <v>0.150134109946126</v>
      </c>
      <c r="P6">
        <f t="shared" si="0"/>
        <v>0.11171731810238281</v>
      </c>
      <c r="Q6">
        <f t="shared" si="1"/>
        <v>0.35433994734880503</v>
      </c>
    </row>
    <row r="7" spans="1:17" x14ac:dyDescent="0.2">
      <c r="A7" t="s">
        <v>149</v>
      </c>
      <c r="B7">
        <v>13.6822833461003</v>
      </c>
      <c r="C7">
        <v>1.5646408761882999</v>
      </c>
      <c r="D7">
        <v>0.98437616184949395</v>
      </c>
      <c r="E7">
        <v>8.3030036269573702E-6</v>
      </c>
      <c r="F7">
        <v>8.2796042530995807E-3</v>
      </c>
      <c r="G7" t="s">
        <v>150</v>
      </c>
      <c r="H7">
        <v>20.216486168292601</v>
      </c>
      <c r="I7">
        <v>165.77873513135501</v>
      </c>
      <c r="J7">
        <v>4.1753384506148299</v>
      </c>
      <c r="K7">
        <v>13.6167382505503</v>
      </c>
      <c r="L7">
        <v>0.102216748768473</v>
      </c>
      <c r="M7">
        <v>3.0902348578492E-2</v>
      </c>
      <c r="N7">
        <v>0.221108802581227</v>
      </c>
      <c r="O7">
        <v>4.8772411007827497E-2</v>
      </c>
      <c r="P7">
        <f t="shared" si="0"/>
        <v>7.1314400189981003E-2</v>
      </c>
      <c r="Q7">
        <f t="shared" si="1"/>
        <v>0.1723363915733995</v>
      </c>
    </row>
    <row r="8" spans="1:17" x14ac:dyDescent="0.2">
      <c r="A8" t="s">
        <v>224</v>
      </c>
      <c r="B8">
        <v>67.195737814936095</v>
      </c>
      <c r="C8">
        <v>1.5386070248796599</v>
      </c>
      <c r="D8">
        <v>0.67182135478928395</v>
      </c>
      <c r="E8">
        <v>6.7208643305157697E-6</v>
      </c>
      <c r="F8">
        <v>7.3721160841427498E-3</v>
      </c>
      <c r="G8" t="s">
        <v>225</v>
      </c>
      <c r="H8">
        <v>93.526932102448498</v>
      </c>
      <c r="I8">
        <v>3541.2195327170198</v>
      </c>
      <c r="J8">
        <v>29.836965558846899</v>
      </c>
      <c r="K8">
        <v>203.820296177172</v>
      </c>
      <c r="L8">
        <v>0.42241379310344801</v>
      </c>
      <c r="M8">
        <v>0.199011124845488</v>
      </c>
      <c r="N8">
        <v>1.47134602243519</v>
      </c>
      <c r="O8">
        <v>0.44420234449835999</v>
      </c>
      <c r="P8">
        <f t="shared" si="0"/>
        <v>0.22340266825796001</v>
      </c>
      <c r="Q8">
        <f t="shared" si="1"/>
        <v>1.0271436779368299</v>
      </c>
    </row>
    <row r="9" spans="1:17" x14ac:dyDescent="0.2">
      <c r="A9" t="s">
        <v>220</v>
      </c>
      <c r="B9">
        <v>40.746357970137403</v>
      </c>
      <c r="C9">
        <v>1.46877055244903</v>
      </c>
      <c r="D9">
        <v>0.41019171476752297</v>
      </c>
      <c r="E9">
        <v>1.6974048057676399E-6</v>
      </c>
      <c r="F9">
        <v>2.3273541643081602E-3</v>
      </c>
      <c r="G9" t="s">
        <v>221</v>
      </c>
      <c r="H9">
        <v>56.928318822716697</v>
      </c>
      <c r="I9">
        <v>1095.77323757973</v>
      </c>
      <c r="J9">
        <v>17.267350627458502</v>
      </c>
      <c r="K9">
        <v>112.160948142585</v>
      </c>
      <c r="L9">
        <v>0.23768472906403901</v>
      </c>
      <c r="M9">
        <v>0.11495673671199</v>
      </c>
      <c r="N9">
        <v>0.67129248099098804</v>
      </c>
      <c r="O9">
        <v>0.19577314381748001</v>
      </c>
      <c r="P9">
        <f t="shared" si="0"/>
        <v>0.12272799235204901</v>
      </c>
      <c r="Q9">
        <f t="shared" si="1"/>
        <v>0.47551933717350803</v>
      </c>
    </row>
    <row r="10" spans="1:17" x14ac:dyDescent="0.2">
      <c r="A10" t="s">
        <v>226</v>
      </c>
      <c r="B10">
        <v>12.978229989412201</v>
      </c>
      <c r="C10">
        <v>1.4323156273194799</v>
      </c>
      <c r="D10">
        <v>0.84035432203976002</v>
      </c>
      <c r="E10">
        <v>1.2942533649566E-5</v>
      </c>
      <c r="F10">
        <v>1.1537352860661799E-2</v>
      </c>
      <c r="G10" t="s">
        <v>227</v>
      </c>
      <c r="H10">
        <v>18.8617366652553</v>
      </c>
      <c r="I10">
        <v>55.776963100817603</v>
      </c>
      <c r="J10">
        <v>4.51191256636326</v>
      </c>
      <c r="K10">
        <v>13.0163940093357</v>
      </c>
      <c r="L10">
        <v>0.11206896551724101</v>
      </c>
      <c r="M10">
        <v>4.0791100123609397E-2</v>
      </c>
      <c r="N10">
        <v>0.27831508905909103</v>
      </c>
      <c r="O10">
        <v>0.11325338934041899</v>
      </c>
      <c r="P10">
        <f t="shared" si="0"/>
        <v>7.1277865393631609E-2</v>
      </c>
      <c r="Q10">
        <f t="shared" si="1"/>
        <v>0.16506169971867202</v>
      </c>
    </row>
    <row r="11" spans="1:17" x14ac:dyDescent="0.2">
      <c r="A11" t="s">
        <v>228</v>
      </c>
      <c r="B11">
        <v>20.983006509013698</v>
      </c>
      <c r="C11">
        <v>1.3915037109819699</v>
      </c>
      <c r="D11">
        <v>0.78042280966018296</v>
      </c>
      <c r="E11">
        <v>1.367358803798E-5</v>
      </c>
      <c r="F11">
        <v>1.1537352860661799E-2</v>
      </c>
      <c r="G11" t="s">
        <v>229</v>
      </c>
      <c r="H11">
        <v>30.155864208256698</v>
      </c>
      <c r="I11">
        <v>308.23672302610601</v>
      </c>
      <c r="J11">
        <v>7.5880982524515597</v>
      </c>
      <c r="K11">
        <v>17.372354407925901</v>
      </c>
      <c r="L11">
        <v>0.135467980295567</v>
      </c>
      <c r="M11">
        <v>4.82076637824475E-2</v>
      </c>
      <c r="N11">
        <v>0.32372254788278598</v>
      </c>
      <c r="O11">
        <v>8.8918381828745993E-2</v>
      </c>
      <c r="P11">
        <f t="shared" si="0"/>
        <v>8.7260316513119496E-2</v>
      </c>
      <c r="Q11">
        <f t="shared" si="1"/>
        <v>0.23480416605403998</v>
      </c>
    </row>
    <row r="12" spans="1:17" x14ac:dyDescent="0.2">
      <c r="A12" t="s">
        <v>230</v>
      </c>
      <c r="B12">
        <v>18.862946623108801</v>
      </c>
      <c r="C12">
        <v>1.2620732374703001</v>
      </c>
      <c r="D12">
        <v>0.80808160990243905</v>
      </c>
      <c r="E12">
        <v>2.0946558114582499E-5</v>
      </c>
      <c r="F12">
        <v>1.6411628282775401E-2</v>
      </c>
      <c r="G12" t="s">
        <v>231</v>
      </c>
      <c r="H12">
        <v>26.075984629186699</v>
      </c>
      <c r="I12">
        <v>199.503576181722</v>
      </c>
      <c r="J12">
        <v>8.6933207189550696</v>
      </c>
      <c r="K12">
        <v>28.697790272030101</v>
      </c>
      <c r="L12">
        <v>0.17733990147783299</v>
      </c>
      <c r="M12">
        <v>5.9332509270704603E-2</v>
      </c>
      <c r="N12">
        <v>0.34181295013149399</v>
      </c>
      <c r="O12">
        <v>0.110041907983868</v>
      </c>
      <c r="P12">
        <f t="shared" si="0"/>
        <v>0.11800739220712839</v>
      </c>
      <c r="Q12">
        <f t="shared" si="1"/>
        <v>0.23177104214762601</v>
      </c>
    </row>
    <row r="13" spans="1:17" x14ac:dyDescent="0.2">
      <c r="A13" t="s">
        <v>232</v>
      </c>
      <c r="B13">
        <v>19.132702000992602</v>
      </c>
      <c r="C13">
        <v>1.13357389842074</v>
      </c>
      <c r="D13">
        <v>0.665582658664153</v>
      </c>
      <c r="E13">
        <v>2.2827347272188501E-5</v>
      </c>
      <c r="F13">
        <v>1.6692878148575702E-2</v>
      </c>
      <c r="G13" t="s">
        <v>20</v>
      </c>
      <c r="H13">
        <v>25.641886713682599</v>
      </c>
      <c r="I13">
        <v>139.164709055803</v>
      </c>
      <c r="J13">
        <v>9.8127507895453192</v>
      </c>
      <c r="K13">
        <v>60.870049275328199</v>
      </c>
      <c r="L13">
        <v>0.17857142857142899</v>
      </c>
      <c r="M13">
        <v>7.4165636588380698E-2</v>
      </c>
      <c r="N13">
        <v>0.34869751637767998</v>
      </c>
      <c r="O13">
        <v>0.113464741823182</v>
      </c>
      <c r="P13">
        <f t="shared" si="0"/>
        <v>0.10440579198304829</v>
      </c>
      <c r="Q13">
        <f t="shared" si="1"/>
        <v>0.23523277455449798</v>
      </c>
    </row>
    <row r="14" spans="1:17" x14ac:dyDescent="0.2">
      <c r="A14" t="s">
        <v>218</v>
      </c>
      <c r="B14">
        <v>121.846522638434</v>
      </c>
      <c r="C14">
        <v>0.98010924765880503</v>
      </c>
      <c r="D14">
        <v>0.238271646957017</v>
      </c>
      <c r="E14">
        <v>6.3025865156947704E-7</v>
      </c>
      <c r="F14">
        <v>1.08477202312231E-3</v>
      </c>
      <c r="G14" t="s">
        <v>219</v>
      </c>
      <c r="H14">
        <v>141.74404815712299</v>
      </c>
      <c r="I14">
        <v>1628.15134863772</v>
      </c>
      <c r="J14">
        <v>91.600513474954596</v>
      </c>
      <c r="K14">
        <v>319.29038317249399</v>
      </c>
      <c r="L14">
        <v>0.53078817733990102</v>
      </c>
      <c r="M14">
        <v>0.42768850432632899</v>
      </c>
      <c r="N14">
        <v>1.9564388800796599</v>
      </c>
      <c r="O14">
        <v>0.95318482517640402</v>
      </c>
      <c r="P14">
        <f t="shared" si="0"/>
        <v>0.10309967301357204</v>
      </c>
      <c r="Q14">
        <f t="shared" si="1"/>
        <v>1.0032540549032558</v>
      </c>
    </row>
    <row r="15" spans="1:17" x14ac:dyDescent="0.2">
      <c r="A15" t="s">
        <v>235</v>
      </c>
      <c r="B15">
        <v>42.212165210096302</v>
      </c>
      <c r="C15">
        <v>0.75454513073074403</v>
      </c>
      <c r="D15">
        <v>0.68960117169548596</v>
      </c>
      <c r="E15">
        <v>7.9340530693846597E-5</v>
      </c>
      <c r="F15">
        <v>4.8349237843378003E-2</v>
      </c>
      <c r="G15" t="s">
        <v>236</v>
      </c>
      <c r="H15">
        <v>54.060145091782502</v>
      </c>
      <c r="I15">
        <v>756.496219675926</v>
      </c>
      <c r="J15">
        <v>24.8206378506049</v>
      </c>
      <c r="K15">
        <v>67.830020307190793</v>
      </c>
      <c r="L15">
        <v>0.30541871921182301</v>
      </c>
      <c r="M15">
        <v>0.18294190358467199</v>
      </c>
      <c r="N15">
        <v>0.76206771541535201</v>
      </c>
      <c r="O15">
        <v>0.305410470687349</v>
      </c>
      <c r="P15">
        <f t="shared" si="0"/>
        <v>0.12247681562715101</v>
      </c>
      <c r="Q15">
        <f t="shared" si="1"/>
        <v>0.45665724472800301</v>
      </c>
    </row>
    <row r="16" spans="1:17" x14ac:dyDescent="0.2">
      <c r="A16" t="s">
        <v>237</v>
      </c>
      <c r="B16">
        <v>49.221870191400498</v>
      </c>
      <c r="C16">
        <v>0.59818781385995701</v>
      </c>
      <c r="D16">
        <v>0.51580718751128496</v>
      </c>
      <c r="E16">
        <v>7.8255356408394702E-5</v>
      </c>
      <c r="F16">
        <v>4.8349237843378003E-2</v>
      </c>
      <c r="G16" t="s">
        <v>238</v>
      </c>
      <c r="H16">
        <v>57.2844958374341</v>
      </c>
      <c r="I16">
        <v>230.01554147826499</v>
      </c>
      <c r="J16">
        <v>36.916745236483798</v>
      </c>
      <c r="K16">
        <v>124.79602835073101</v>
      </c>
      <c r="L16">
        <v>0.318965517241379</v>
      </c>
      <c r="M16">
        <v>0.23609394313967899</v>
      </c>
      <c r="N16">
        <v>0.77466637285814199</v>
      </c>
      <c r="O16">
        <v>0.40136947014014102</v>
      </c>
      <c r="P16">
        <f t="shared" si="0"/>
        <v>8.2871574101700013E-2</v>
      </c>
      <c r="Q16">
        <f t="shared" si="1"/>
        <v>0.37329690271800098</v>
      </c>
    </row>
    <row r="17" spans="1:17" x14ac:dyDescent="0.2">
      <c r="A17" t="s">
        <v>233</v>
      </c>
      <c r="B17">
        <v>533.66785280489205</v>
      </c>
      <c r="C17">
        <v>-0.37190078927218301</v>
      </c>
      <c r="D17">
        <v>0.18244346909522699</v>
      </c>
      <c r="E17">
        <v>2.7200954609608399E-5</v>
      </c>
      <c r="F17">
        <v>1.86479544445497E-2</v>
      </c>
      <c r="G17" t="s">
        <v>234</v>
      </c>
      <c r="H17">
        <v>389.473484835465</v>
      </c>
      <c r="I17">
        <v>4390.7211389419299</v>
      </c>
      <c r="J17">
        <v>719.189590209995</v>
      </c>
      <c r="K17">
        <v>12992.4129366896</v>
      </c>
      <c r="L17">
        <v>0.72783251231527102</v>
      </c>
      <c r="M17">
        <v>0.88009888751545096</v>
      </c>
      <c r="N17">
        <v>5.3236748377038401</v>
      </c>
      <c r="O17">
        <v>7.6408991669481496</v>
      </c>
      <c r="P17">
        <f t="shared" si="0"/>
        <v>-0.15226637520017994</v>
      </c>
      <c r="Q17">
        <f t="shared" si="1"/>
        <v>-2.3172243292443095</v>
      </c>
    </row>
    <row r="18" spans="1:17" x14ac:dyDescent="0.2">
      <c r="A18" t="s">
        <v>222</v>
      </c>
      <c r="B18">
        <v>256.66410313057702</v>
      </c>
      <c r="C18">
        <v>-0.69708521997610695</v>
      </c>
      <c r="D18">
        <v>0.26868685406408799</v>
      </c>
      <c r="E18">
        <v>5.9103229890681E-6</v>
      </c>
      <c r="F18">
        <v>7.2033703185653301E-3</v>
      </c>
      <c r="G18" t="s">
        <v>223</v>
      </c>
      <c r="H18">
        <v>159.46867928408801</v>
      </c>
      <c r="I18">
        <v>642.75575568996999</v>
      </c>
      <c r="J18">
        <v>383.267519708875</v>
      </c>
      <c r="K18">
        <v>6216.5367075021504</v>
      </c>
      <c r="L18">
        <v>0.56157635467980305</v>
      </c>
      <c r="M18">
        <v>0.79975278121137205</v>
      </c>
      <c r="N18">
        <v>2.1942115765380099</v>
      </c>
      <c r="O18">
        <v>4.1132426718780497</v>
      </c>
      <c r="P18">
        <f t="shared" si="0"/>
        <v>-0.23817642653156901</v>
      </c>
      <c r="Q18">
        <f t="shared" si="1"/>
        <v>-1.9190310953400398</v>
      </c>
    </row>
    <row r="19" spans="1:17" x14ac:dyDescent="0.2">
      <c r="A19" t="s">
        <v>217</v>
      </c>
      <c r="B19">
        <v>66.600467967733096</v>
      </c>
      <c r="C19">
        <v>-0.97145068222592201</v>
      </c>
      <c r="D19">
        <v>0.239325211084703</v>
      </c>
      <c r="E19">
        <v>6.9226038488979498E-7</v>
      </c>
      <c r="F19">
        <v>1.08477202312231E-3</v>
      </c>
      <c r="G19" t="s">
        <v>20</v>
      </c>
      <c r="H19">
        <v>38.473584604195601</v>
      </c>
      <c r="I19">
        <v>151.34512485371599</v>
      </c>
      <c r="J19">
        <v>103.91061978627</v>
      </c>
      <c r="K19">
        <v>586.84346965972202</v>
      </c>
      <c r="L19">
        <v>0.22044334975369501</v>
      </c>
      <c r="M19">
        <v>0.39184177997527803</v>
      </c>
      <c r="N19">
        <v>0.58644979159714195</v>
      </c>
      <c r="O19">
        <v>1.0945536429949301</v>
      </c>
      <c r="P19">
        <f t="shared" si="0"/>
        <v>-0.17139843022158302</v>
      </c>
      <c r="Q19">
        <f t="shared" si="1"/>
        <v>-0.50810385139778813</v>
      </c>
    </row>
  </sheetData>
  <autoFilter ref="A1:Q19" xr:uid="{00000000-0001-0000-0300-000000000000}">
    <sortState xmlns:xlrd2="http://schemas.microsoft.com/office/spreadsheetml/2017/richdata2" ref="A2:Q19">
      <sortCondition descending="1" ref="C1:C19"/>
    </sortState>
  </autoFilter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{0D455C91-BDBF-6043-98AF-E19A90346AE3}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{7CE0024D-36C3-AB4C-B8DB-5BB54C49995C}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D455C91-BDBF-6043-98AF-E19A90346AE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7CE0024D-36C3-AB4C-B8DB-5BB54C49995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7"/>
  <sheetViews>
    <sheetView workbookViewId="0">
      <selection activeCell="C1" sqref="C1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243</v>
      </c>
      <c r="B2">
        <v>25.255375433779399</v>
      </c>
      <c r="C2">
        <v>3.0233935303619899</v>
      </c>
      <c r="D2">
        <v>1.45647477290641</v>
      </c>
      <c r="E2">
        <v>1.6473448619702501E-7</v>
      </c>
      <c r="F2">
        <v>1.5537207623149401E-3</v>
      </c>
      <c r="G2" t="s">
        <v>20</v>
      </c>
      <c r="H2">
        <v>67.974681103747699</v>
      </c>
      <c r="I2">
        <v>3807.3972829924801</v>
      </c>
      <c r="J2">
        <v>1.7055484182940099</v>
      </c>
      <c r="K2">
        <v>4.2438903882489196</v>
      </c>
      <c r="L2">
        <v>5.6397816858702203E-2</v>
      </c>
      <c r="M2">
        <v>3.0456852791878198E-3</v>
      </c>
      <c r="N2">
        <v>0.18896043148773201</v>
      </c>
      <c r="O2">
        <v>7.1858817066261802E-3</v>
      </c>
      <c r="P2">
        <f t="shared" ref="P2:P7" si="0">L2-M2</f>
        <v>5.3352131579514385E-2</v>
      </c>
      <c r="Q2">
        <f t="shared" ref="Q2:Q7" si="1">N2-O2</f>
        <v>0.18177454978110583</v>
      </c>
    </row>
    <row r="3" spans="1:17" x14ac:dyDescent="0.2">
      <c r="A3" t="s">
        <v>248</v>
      </c>
      <c r="B3">
        <v>58.222730163281803</v>
      </c>
      <c r="C3">
        <v>1.16328250826619</v>
      </c>
      <c r="D3">
        <v>0.73057116742605699</v>
      </c>
      <c r="E3">
        <v>1.0029765209158701E-5</v>
      </c>
      <c r="F3">
        <v>4.7298701098857601E-2</v>
      </c>
      <c r="G3" t="s">
        <v>20</v>
      </c>
      <c r="H3">
        <v>114.77040837719601</v>
      </c>
      <c r="I3">
        <v>1934.1127560631101</v>
      </c>
      <c r="J3">
        <v>25.1629252259266</v>
      </c>
      <c r="K3">
        <v>445.71826449551997</v>
      </c>
      <c r="L3">
        <v>7.7258944815039393E-2</v>
      </c>
      <c r="M3">
        <v>3.5532994923857898E-2</v>
      </c>
      <c r="N3">
        <v>0.31694900791396502</v>
      </c>
      <c r="O3">
        <v>0.112747473060023</v>
      </c>
      <c r="P3">
        <f t="shared" si="0"/>
        <v>4.1725949891181495E-2</v>
      </c>
      <c r="Q3">
        <f t="shared" si="1"/>
        <v>0.20420153485394202</v>
      </c>
    </row>
    <row r="4" spans="1:17" x14ac:dyDescent="0.2">
      <c r="A4" t="s">
        <v>246</v>
      </c>
      <c r="B4">
        <v>100.811262096653</v>
      </c>
      <c r="C4">
        <v>1.05952857197206</v>
      </c>
      <c r="D4">
        <v>0.47076092216306697</v>
      </c>
      <c r="E4">
        <v>6.8452025196510004E-6</v>
      </c>
      <c r="F4">
        <v>3.8737001058704999E-2</v>
      </c>
      <c r="G4" t="s">
        <v>247</v>
      </c>
      <c r="H4">
        <v>216.56980294808699</v>
      </c>
      <c r="I4">
        <v>10635.6893300026</v>
      </c>
      <c r="J4">
        <v>34.679533686372601</v>
      </c>
      <c r="K4">
        <v>139.63309624268101</v>
      </c>
      <c r="L4">
        <v>0.18787143723468799</v>
      </c>
      <c r="M4">
        <v>6.9035532994923904E-2</v>
      </c>
      <c r="N4">
        <v>0.72617967280710605</v>
      </c>
      <c r="O4">
        <v>0.22557950618849501</v>
      </c>
      <c r="P4">
        <f t="shared" si="0"/>
        <v>0.11883590423976409</v>
      </c>
      <c r="Q4">
        <f t="shared" si="1"/>
        <v>0.50060016661861106</v>
      </c>
    </row>
    <row r="5" spans="1:17" x14ac:dyDescent="0.2">
      <c r="A5" t="s">
        <v>244</v>
      </c>
      <c r="B5">
        <v>96.910630380639901</v>
      </c>
      <c r="C5">
        <v>-0.84632854463090101</v>
      </c>
      <c r="D5">
        <v>0.26202571616010201</v>
      </c>
      <c r="E5">
        <v>2.6228928405439601E-6</v>
      </c>
      <c r="F5">
        <v>1.85536882307978E-2</v>
      </c>
      <c r="G5" t="s">
        <v>245</v>
      </c>
      <c r="H5">
        <v>98.486712034519599</v>
      </c>
      <c r="I5">
        <v>455.82414756338301</v>
      </c>
      <c r="J5">
        <v>88.0551000609006</v>
      </c>
      <c r="K5">
        <v>253.55131998226901</v>
      </c>
      <c r="L5">
        <v>8.1867798665858096E-2</v>
      </c>
      <c r="M5">
        <v>0.14754653130287601</v>
      </c>
      <c r="N5">
        <v>0.299076072463279</v>
      </c>
      <c r="O5">
        <v>0.49447418337685201</v>
      </c>
      <c r="P5">
        <f t="shared" si="0"/>
        <v>-6.5678732637017914E-2</v>
      </c>
      <c r="Q5">
        <f t="shared" si="1"/>
        <v>-0.19539811091357301</v>
      </c>
    </row>
    <row r="6" spans="1:17" x14ac:dyDescent="0.2">
      <c r="A6" t="s">
        <v>241</v>
      </c>
      <c r="B6">
        <v>64.702500687177505</v>
      </c>
      <c r="C6">
        <v>-1.2003321247423899</v>
      </c>
      <c r="D6">
        <v>0.24092344976666299</v>
      </c>
      <c r="E6">
        <v>7.8050032936813196E-8</v>
      </c>
      <c r="F6">
        <v>1.1042128409735699E-3</v>
      </c>
      <c r="G6" t="s">
        <v>242</v>
      </c>
      <c r="H6">
        <v>56.539005479468997</v>
      </c>
      <c r="I6">
        <v>82.522109296293095</v>
      </c>
      <c r="J6">
        <v>63.415419317067197</v>
      </c>
      <c r="K6">
        <v>597.54055667493105</v>
      </c>
      <c r="L6">
        <v>6.1613098847786499E-2</v>
      </c>
      <c r="M6">
        <v>0.12047377326565099</v>
      </c>
      <c r="N6">
        <v>0.19190050167412301</v>
      </c>
      <c r="O6">
        <v>0.38450417264490699</v>
      </c>
      <c r="P6">
        <f t="shared" si="0"/>
        <v>-5.8860674417864495E-2</v>
      </c>
      <c r="Q6">
        <f t="shared" si="1"/>
        <v>-0.19260367097078399</v>
      </c>
    </row>
    <row r="7" spans="1:17" x14ac:dyDescent="0.2">
      <c r="A7" t="s">
        <v>239</v>
      </c>
      <c r="B7">
        <v>22.775521772620198</v>
      </c>
      <c r="C7">
        <v>-1.7752563698182999</v>
      </c>
      <c r="D7">
        <v>0.28586344173434702</v>
      </c>
      <c r="E7">
        <v>2.6630234619962E-11</v>
      </c>
      <c r="F7">
        <v>7.5350248857182505E-7</v>
      </c>
      <c r="G7" t="s">
        <v>240</v>
      </c>
      <c r="H7">
        <v>14.293794703088199</v>
      </c>
      <c r="I7">
        <v>8.7444156179046004</v>
      </c>
      <c r="J7">
        <v>25.087147562793401</v>
      </c>
      <c r="K7">
        <v>38.696174779256403</v>
      </c>
      <c r="L7">
        <v>1.3341419041843499E-2</v>
      </c>
      <c r="M7">
        <v>4.7715736040609101E-2</v>
      </c>
      <c r="N7">
        <v>4.3375625477314397E-2</v>
      </c>
      <c r="O7">
        <v>0.14799762023577201</v>
      </c>
      <c r="P7">
        <f t="shared" si="0"/>
        <v>-3.43743169987656E-2</v>
      </c>
      <c r="Q7">
        <f t="shared" si="1"/>
        <v>-0.10462199475845761</v>
      </c>
    </row>
  </sheetData>
  <autoFilter ref="A1:Q7" xr:uid="{00000000-0001-0000-0400-000000000000}">
    <sortState xmlns:xlrd2="http://schemas.microsoft.com/office/spreadsheetml/2017/richdata2" ref="A2:Q7">
      <sortCondition descending="1" ref="C1:C7"/>
    </sortState>
  </autoFilter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{2CF0D6A8-667B-BC42-A78B-B15F5CFFD301}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{DB5958BA-C647-4640-B44F-D7B4BBDB009D}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F0D6A8-667B-BC42-A78B-B15F5CFFD30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DB5958BA-C647-4640-B44F-D7B4BBDB009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"/>
  <sheetViews>
    <sheetView workbookViewId="0">
      <selection activeCell="C1" sqref="C1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255</v>
      </c>
      <c r="B2">
        <v>18.1320196381062</v>
      </c>
      <c r="C2">
        <v>1.4836341483587701</v>
      </c>
      <c r="D2">
        <v>0.59776937351855097</v>
      </c>
      <c r="E2">
        <v>3.3437908462124402E-6</v>
      </c>
      <c r="F2">
        <v>2.4588565987623202E-2</v>
      </c>
      <c r="G2" t="s">
        <v>256</v>
      </c>
      <c r="H2">
        <v>33.2270510140036</v>
      </c>
      <c r="I2">
        <v>398.469908038374</v>
      </c>
      <c r="J2">
        <v>6.7590163439067501</v>
      </c>
      <c r="K2">
        <v>6.7007950890056698</v>
      </c>
      <c r="L2">
        <v>2.0717431617987898E-2</v>
      </c>
      <c r="M2">
        <v>3.7975342038183398E-3</v>
      </c>
      <c r="N2">
        <v>0.10120064021566</v>
      </c>
      <c r="O2">
        <v>2.16069754835067E-2</v>
      </c>
      <c r="P2">
        <f t="shared" ref="P2:P7" si="0">L2-M2</f>
        <v>1.6919897414169559E-2</v>
      </c>
      <c r="Q2">
        <f t="shared" ref="Q2:Q7" si="1">N2-O2</f>
        <v>7.9593664732153291E-2</v>
      </c>
    </row>
    <row r="3" spans="1:17" x14ac:dyDescent="0.2">
      <c r="A3" t="s">
        <v>259</v>
      </c>
      <c r="B3">
        <v>103.301177648248</v>
      </c>
      <c r="C3">
        <v>1.3752928974172201</v>
      </c>
      <c r="D3">
        <v>0.88092430844496905</v>
      </c>
      <c r="E3">
        <v>9.2369257282457698E-6</v>
      </c>
      <c r="F3">
        <v>4.5282488895103501E-2</v>
      </c>
      <c r="G3" t="s">
        <v>260</v>
      </c>
      <c r="H3">
        <v>207.79916889179199</v>
      </c>
      <c r="I3">
        <v>21796.428323328098</v>
      </c>
      <c r="J3">
        <v>24.070982327451699</v>
      </c>
      <c r="K3">
        <v>45.2342632209171</v>
      </c>
      <c r="L3">
        <v>8.6288827074640695E-2</v>
      </c>
      <c r="M3">
        <v>1.4097695468969501E-2</v>
      </c>
      <c r="N3">
        <v>0.46655007021527101</v>
      </c>
      <c r="O3">
        <v>8.7121349487358196E-2</v>
      </c>
      <c r="P3">
        <f t="shared" si="0"/>
        <v>7.2191131605671199E-2</v>
      </c>
      <c r="Q3">
        <f t="shared" si="1"/>
        <v>0.37942872072791278</v>
      </c>
    </row>
    <row r="4" spans="1:17" x14ac:dyDescent="0.2">
      <c r="A4" t="s">
        <v>257</v>
      </c>
      <c r="B4">
        <v>5.1138154933934299</v>
      </c>
      <c r="C4">
        <v>-1.3773806249048799</v>
      </c>
      <c r="D4">
        <v>0.88391600940500603</v>
      </c>
      <c r="E4">
        <v>9.2167047529321204E-6</v>
      </c>
      <c r="F4">
        <v>4.5282488895103501E-2</v>
      </c>
      <c r="G4" t="s">
        <v>258</v>
      </c>
      <c r="H4">
        <v>4.3226863603020096</v>
      </c>
      <c r="I4">
        <v>14.481439759752799</v>
      </c>
      <c r="J4">
        <v>5.5826789275709201</v>
      </c>
      <c r="K4">
        <v>33.039087681561902</v>
      </c>
      <c r="L4">
        <v>1.59364858599907E-3</v>
      </c>
      <c r="M4">
        <v>4.5778494511782798E-3</v>
      </c>
      <c r="N4">
        <v>6.8913018064007204E-3</v>
      </c>
      <c r="O4">
        <v>2.3292653053682801E-2</v>
      </c>
      <c r="P4">
        <f t="shared" si="0"/>
        <v>-2.9842008651792097E-3</v>
      </c>
      <c r="Q4">
        <f t="shared" si="1"/>
        <v>-1.6401351247282082E-2</v>
      </c>
    </row>
    <row r="5" spans="1:17" x14ac:dyDescent="0.2">
      <c r="A5" t="s">
        <v>251</v>
      </c>
      <c r="B5">
        <v>10.9893054801217</v>
      </c>
      <c r="C5">
        <v>-1.6515558038838001</v>
      </c>
      <c r="D5">
        <v>0.33249077406392302</v>
      </c>
      <c r="E5">
        <v>5.9362055675234099E-8</v>
      </c>
      <c r="F5">
        <v>8.73037752815668E-4</v>
      </c>
      <c r="G5" t="s">
        <v>252</v>
      </c>
      <c r="H5">
        <v>6.1097391421316196</v>
      </c>
      <c r="I5">
        <v>6.8533293890367402</v>
      </c>
      <c r="J5">
        <v>14.364957572852999</v>
      </c>
      <c r="K5">
        <v>62.479256973740803</v>
      </c>
      <c r="L5">
        <v>3.9696337505795102E-3</v>
      </c>
      <c r="M5">
        <v>8.9996358528845691E-3</v>
      </c>
      <c r="N5">
        <v>1.8795798614161599E-2</v>
      </c>
      <c r="O5">
        <v>5.0357315785212603E-2</v>
      </c>
      <c r="P5">
        <f t="shared" si="0"/>
        <v>-5.030002102305059E-3</v>
      </c>
      <c r="Q5">
        <f t="shared" si="1"/>
        <v>-3.1561517171051004E-2</v>
      </c>
    </row>
    <row r="6" spans="1:17" x14ac:dyDescent="0.2">
      <c r="A6" t="s">
        <v>253</v>
      </c>
      <c r="B6">
        <v>6.2842780889113001</v>
      </c>
      <c r="C6">
        <v>-2.0772088683199601</v>
      </c>
      <c r="D6">
        <v>0.81183546695285802</v>
      </c>
      <c r="E6">
        <v>1.10850594939598E-6</v>
      </c>
      <c r="F6">
        <v>1.0868531331844501E-2</v>
      </c>
      <c r="G6" t="s">
        <v>254</v>
      </c>
      <c r="H6">
        <v>2.1781241204490498</v>
      </c>
      <c r="I6">
        <v>5.7010313474673104</v>
      </c>
      <c r="J6">
        <v>9.2667568799044595</v>
      </c>
      <c r="K6">
        <v>128.269939354337</v>
      </c>
      <c r="L6">
        <v>2.1441817338896602E-3</v>
      </c>
      <c r="M6">
        <v>7.6991104406180103E-3</v>
      </c>
      <c r="N6">
        <v>9.4560654215604806E-3</v>
      </c>
      <c r="O6">
        <v>4.0342167985229403E-2</v>
      </c>
      <c r="P6">
        <f t="shared" si="0"/>
        <v>-5.5549287067283501E-3</v>
      </c>
      <c r="Q6">
        <f t="shared" si="1"/>
        <v>-3.0886102563668923E-2</v>
      </c>
    </row>
    <row r="7" spans="1:17" x14ac:dyDescent="0.2">
      <c r="A7" t="s">
        <v>249</v>
      </c>
      <c r="B7">
        <v>8.1648296422163398</v>
      </c>
      <c r="C7">
        <v>-2.4735434413788702</v>
      </c>
      <c r="D7">
        <v>0.40789691287076302</v>
      </c>
      <c r="E7">
        <v>4.6839883600076198E-11</v>
      </c>
      <c r="F7">
        <v>1.37774833621264E-6</v>
      </c>
      <c r="G7" t="s">
        <v>250</v>
      </c>
      <c r="H7">
        <v>3.1670545828147301</v>
      </c>
      <c r="I7">
        <v>4.9913936687813498</v>
      </c>
      <c r="J7">
        <v>11.738407005865</v>
      </c>
      <c r="K7">
        <v>112.80709270234701</v>
      </c>
      <c r="L7">
        <v>1.88340287436254E-3</v>
      </c>
      <c r="M7">
        <v>8.3753836549966196E-3</v>
      </c>
      <c r="N7">
        <v>8.3591140743911607E-3</v>
      </c>
      <c r="O7">
        <v>4.6666173543530802E-2</v>
      </c>
      <c r="P7">
        <f t="shared" si="0"/>
        <v>-6.4919807806340796E-3</v>
      </c>
      <c r="Q7">
        <f t="shared" si="1"/>
        <v>-3.8307059469139641E-2</v>
      </c>
    </row>
  </sheetData>
  <autoFilter ref="A1:Q7" xr:uid="{00000000-0001-0000-0500-000000000000}">
    <sortState xmlns:xlrd2="http://schemas.microsoft.com/office/spreadsheetml/2017/richdata2" ref="A2:Q7">
      <sortCondition descending="1" ref="C1:C7"/>
    </sortState>
  </autoFilter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{407519E7-EA70-4341-B254-D3C0B74C862A}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{C0AADC01-577A-794A-AD83-8FC8F0797CAE}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07519E7-EA70-4341-B254-D3C0B74C86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C0AADC01-577A-794A-AD83-8FC8F0797CA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"/>
  <sheetViews>
    <sheetView workbookViewId="0">
      <selection activeCell="C1" sqref="C1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261</v>
      </c>
      <c r="B2">
        <v>8.8516122748357802</v>
      </c>
      <c r="C2">
        <v>5.35390644701969</v>
      </c>
      <c r="D2">
        <v>1.23831181110498</v>
      </c>
      <c r="E2">
        <v>3.0466244364043102E-8</v>
      </c>
      <c r="F2">
        <v>6.1069586827724402E-4</v>
      </c>
      <c r="G2" t="s">
        <v>20</v>
      </c>
      <c r="H2">
        <v>29.219432096232701</v>
      </c>
      <c r="I2">
        <v>420.33299240844002</v>
      </c>
      <c r="J2">
        <v>0.102120798199777</v>
      </c>
      <c r="K2">
        <v>6.2571944549757799E-2</v>
      </c>
      <c r="L2">
        <v>0.42245989304812798</v>
      </c>
      <c r="M2">
        <v>1.26582278481013E-2</v>
      </c>
      <c r="N2">
        <v>1.5532391604387099</v>
      </c>
      <c r="O2">
        <v>1.9628202586604498E-2</v>
      </c>
      <c r="P2">
        <f>L2-M2</f>
        <v>0.4098016652000267</v>
      </c>
      <c r="Q2">
        <f>N2-O2</f>
        <v>1.5336109578521053</v>
      </c>
    </row>
    <row r="3" spans="1:17" x14ac:dyDescent="0.2">
      <c r="A3" t="s">
        <v>106</v>
      </c>
      <c r="B3">
        <v>6.4924467951760603</v>
      </c>
      <c r="C3">
        <v>1.2262612266747399</v>
      </c>
      <c r="D3">
        <v>1.46193284503694</v>
      </c>
      <c r="E3">
        <v>3.7080174589526202E-6</v>
      </c>
      <c r="F3">
        <v>2.4775736654901799E-2</v>
      </c>
      <c r="G3" t="s">
        <v>107</v>
      </c>
      <c r="H3">
        <v>19.1842846088601</v>
      </c>
      <c r="I3">
        <v>30.700533174824798</v>
      </c>
      <c r="J3">
        <v>0.76386128690282395</v>
      </c>
      <c r="K3">
        <v>0.49481807820998502</v>
      </c>
      <c r="L3">
        <v>0.39037433155080198</v>
      </c>
      <c r="M3">
        <v>7.5949367088607597E-2</v>
      </c>
      <c r="N3">
        <v>0.84295640299044305</v>
      </c>
      <c r="O3">
        <v>6.6694669896163794E-2</v>
      </c>
      <c r="P3">
        <f>L3-M3</f>
        <v>0.31442496446219437</v>
      </c>
      <c r="Q3">
        <f>N3-O3</f>
        <v>0.77626173309427926</v>
      </c>
    </row>
    <row r="4" spans="1:17" x14ac:dyDescent="0.2">
      <c r="A4" t="s">
        <v>262</v>
      </c>
      <c r="B4">
        <v>13.3595406414187</v>
      </c>
      <c r="C4">
        <v>-1.0528128650805599</v>
      </c>
      <c r="D4">
        <v>0.50576350832476502</v>
      </c>
      <c r="E4">
        <v>1.46289132796466E-6</v>
      </c>
      <c r="F4">
        <v>1.4661828334525799E-2</v>
      </c>
      <c r="G4" t="s">
        <v>263</v>
      </c>
      <c r="H4">
        <v>11.8986289054744</v>
      </c>
      <c r="I4">
        <v>30.666319060409801</v>
      </c>
      <c r="J4">
        <v>12.028573797152699</v>
      </c>
      <c r="K4">
        <v>40.980803056757701</v>
      </c>
      <c r="L4">
        <v>0.27807486631015998</v>
      </c>
      <c r="M4">
        <v>0.493670886075949</v>
      </c>
      <c r="N4">
        <v>0.52026531737561399</v>
      </c>
      <c r="O4">
        <v>1.41465154005213</v>
      </c>
      <c r="P4">
        <f>L4-M4</f>
        <v>-0.21559601976578902</v>
      </c>
      <c r="Q4">
        <f>N4-O4</f>
        <v>-0.89438622267651602</v>
      </c>
    </row>
  </sheetData>
  <autoFilter ref="A1:Q4" xr:uid="{00000000-0001-0000-0600-000000000000}">
    <sortState xmlns:xlrd2="http://schemas.microsoft.com/office/spreadsheetml/2017/richdata2" ref="A2:Q4">
      <sortCondition descending="1" ref="C1:C4"/>
    </sortState>
  </autoFilter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{BFC5EEDC-652F-6146-9046-9CAB0BA515EA}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{C4A6B4DC-2911-D24E-98D0-892CAEDDF85A}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FC5EEDC-652F-6146-9046-9CAB0BA515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C4A6B4DC-2911-D24E-98D0-892CAEDDF8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"/>
  <sheetViews>
    <sheetView workbookViewId="0">
      <selection activeCell="C1" sqref="C1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266</v>
      </c>
      <c r="B2">
        <v>61.9438664466552</v>
      </c>
      <c r="C2">
        <v>9.4864225686653203E-4</v>
      </c>
      <c r="D2">
        <v>7.3867236219269496E-3</v>
      </c>
      <c r="E2">
        <v>1.0349490120658199E-6</v>
      </c>
      <c r="F2">
        <v>1.0080403377521099E-2</v>
      </c>
      <c r="G2" t="s">
        <v>267</v>
      </c>
      <c r="H2">
        <v>147.445977357902</v>
      </c>
      <c r="I2">
        <v>2261.9624283614999</v>
      </c>
      <c r="J2">
        <v>20.442154929660202</v>
      </c>
      <c r="K2">
        <v>53.194407054367801</v>
      </c>
      <c r="L2">
        <v>0.84920634920634896</v>
      </c>
      <c r="M2">
        <v>0.54929577464788704</v>
      </c>
      <c r="N2">
        <v>7.9731210187271104</v>
      </c>
      <c r="O2">
        <v>3.0441493066972001</v>
      </c>
      <c r="P2">
        <f>L2-M2</f>
        <v>0.29991057455846193</v>
      </c>
      <c r="Q2">
        <f>N2-O2</f>
        <v>4.9289717120299104</v>
      </c>
    </row>
    <row r="3" spans="1:17" x14ac:dyDescent="0.2">
      <c r="A3" t="s">
        <v>268</v>
      </c>
      <c r="B3">
        <v>16.2073501392338</v>
      </c>
      <c r="C3">
        <v>5.1710698289327505E-4</v>
      </c>
      <c r="D3">
        <v>7.3884716775761599E-3</v>
      </c>
      <c r="E3">
        <v>2.1533458742974102E-6</v>
      </c>
      <c r="F3">
        <v>1.39823925437712E-2</v>
      </c>
      <c r="G3" t="s">
        <v>269</v>
      </c>
      <c r="H3">
        <v>42.935928711478802</v>
      </c>
      <c r="I3">
        <v>239.441513406181</v>
      </c>
      <c r="J3">
        <v>3.4751116542182801</v>
      </c>
      <c r="K3">
        <v>6.03925384576835</v>
      </c>
      <c r="L3">
        <v>0.59920634920634896</v>
      </c>
      <c r="M3">
        <v>0.183098591549296</v>
      </c>
      <c r="N3">
        <v>2.3421197711580302</v>
      </c>
      <c r="O3">
        <v>0.53091226774803701</v>
      </c>
      <c r="P3">
        <f>L3-M3</f>
        <v>0.41610775765705299</v>
      </c>
      <c r="Q3">
        <f>N3-O3</f>
        <v>1.8112075034099933</v>
      </c>
    </row>
    <row r="4" spans="1:17" x14ac:dyDescent="0.2">
      <c r="A4" t="s">
        <v>264</v>
      </c>
      <c r="B4">
        <v>14.307520757432499</v>
      </c>
      <c r="C4">
        <v>-5.7720226279937999E-4</v>
      </c>
      <c r="D4">
        <v>7.3885518105032202E-3</v>
      </c>
      <c r="E4">
        <v>2.4987099868841901E-8</v>
      </c>
      <c r="F4">
        <v>4.8674870544504099E-4</v>
      </c>
      <c r="G4" t="s">
        <v>265</v>
      </c>
      <c r="H4">
        <v>5.6126737572511898</v>
      </c>
      <c r="I4">
        <v>21.104402278409601</v>
      </c>
      <c r="J4">
        <v>15.7739073499658</v>
      </c>
      <c r="K4">
        <v>12.0709991931256</v>
      </c>
      <c r="L4">
        <v>0.119047619047619</v>
      </c>
      <c r="M4">
        <v>0.66197183098591506</v>
      </c>
      <c r="N4">
        <v>0.28579949259081799</v>
      </c>
      <c r="O4">
        <v>2.18989678171878</v>
      </c>
      <c r="P4">
        <f>L4-M4</f>
        <v>-0.5429242119382961</v>
      </c>
      <c r="Q4">
        <f>N4-O4</f>
        <v>-1.9040972891279619</v>
      </c>
    </row>
  </sheetData>
  <autoFilter ref="A1:Q4" xr:uid="{00000000-0001-0000-0700-000000000000}">
    <sortState xmlns:xlrd2="http://schemas.microsoft.com/office/spreadsheetml/2017/richdata2" ref="A2:Q4">
      <sortCondition descending="1" ref="C1:C4"/>
    </sortState>
  </autoFilter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{A280FE5E-A3E8-BE43-840E-1F266FBA1332}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{D456E6AA-FE50-7641-AAD9-865F1D4BE0D1}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280FE5E-A3E8-BE43-840E-1F266FBA133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D456E6AA-FE50-7641-AAD9-865F1D4BE0D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"/>
  <sheetViews>
    <sheetView workbookViewId="0">
      <selection activeCell="C1" sqref="C1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174</v>
      </c>
      <c r="B2">
        <v>19.0010136837472</v>
      </c>
      <c r="C2">
        <v>1.0576006141165899E-3</v>
      </c>
      <c r="D2">
        <v>8.3221370014135501E-3</v>
      </c>
      <c r="E2">
        <v>2.99701613351726E-6</v>
      </c>
      <c r="F2">
        <v>3.220893238691E-2</v>
      </c>
      <c r="G2" t="s">
        <v>175</v>
      </c>
      <c r="H2">
        <v>27.4281701131024</v>
      </c>
      <c r="I2">
        <v>43.662110846259303</v>
      </c>
      <c r="J2">
        <v>10.813228773954</v>
      </c>
      <c r="K2">
        <v>9.8453659542437695</v>
      </c>
      <c r="L2">
        <v>0.62702702702702695</v>
      </c>
      <c r="M2">
        <v>0.38461538461538503</v>
      </c>
      <c r="N2">
        <v>1.20598084244305</v>
      </c>
      <c r="O2">
        <v>0.45227992667503902</v>
      </c>
      <c r="P2">
        <f>L2-M2</f>
        <v>0.24241164241164193</v>
      </c>
      <c r="Q2">
        <f>N2-O2</f>
        <v>0.75370091576801101</v>
      </c>
    </row>
    <row r="3" spans="1:17" x14ac:dyDescent="0.2">
      <c r="A3" t="s">
        <v>226</v>
      </c>
      <c r="B3">
        <v>9.6268669504979094</v>
      </c>
      <c r="C3">
        <v>7.7487972960334195E-4</v>
      </c>
      <c r="D3">
        <v>8.32394491885265E-3</v>
      </c>
      <c r="E3">
        <v>1.0279982227932299E-7</v>
      </c>
      <c r="F3">
        <v>2.2095793800717702E-3</v>
      </c>
      <c r="G3" t="s">
        <v>227</v>
      </c>
      <c r="H3">
        <v>17.8857016686792</v>
      </c>
      <c r="I3">
        <v>61.662007367085501</v>
      </c>
      <c r="J3">
        <v>1.7349062351300599</v>
      </c>
      <c r="K3">
        <v>3.12064294562418</v>
      </c>
      <c r="L3">
        <v>0.47567567567567598</v>
      </c>
      <c r="M3">
        <v>0.11965811965812</v>
      </c>
      <c r="N3">
        <v>0.96226225692356104</v>
      </c>
      <c r="O3">
        <v>0.10551262999191401</v>
      </c>
      <c r="P3">
        <f>L3-M3</f>
        <v>0.35601755601755597</v>
      </c>
      <c r="Q3">
        <f>N3-O3</f>
        <v>0.85674962693164702</v>
      </c>
    </row>
  </sheetData>
  <autoFilter ref="A1:Q3" xr:uid="{00000000-0001-0000-0800-000000000000}">
    <sortState xmlns:xlrd2="http://schemas.microsoft.com/office/spreadsheetml/2017/richdata2" ref="A2:Q3">
      <sortCondition descending="1" ref="C1:C3"/>
    </sortState>
  </autoFilter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{7D740E99-E428-BF4C-8B4B-B91F88DDC2E3}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{B3E8E2A1-F085-BF49-BC6A-836E33B749D0}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D740E99-E428-BF4C-8B4B-B91F88DDC2E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B3E8E2A1-F085-BF49-BC6A-836E33B749D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"/>
  <sheetViews>
    <sheetView workbookViewId="0">
      <selection activeCell="C1" sqref="C1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271</v>
      </c>
      <c r="B2">
        <v>14.773451109778501</v>
      </c>
      <c r="C2">
        <v>-7.4331777488375803E-4</v>
      </c>
      <c r="D2">
        <v>6.6987533997582404E-3</v>
      </c>
      <c r="E2">
        <v>3.6144391970233801E-6</v>
      </c>
      <c r="F2">
        <v>3.5311263735319898E-2</v>
      </c>
      <c r="G2" t="s">
        <v>272</v>
      </c>
      <c r="H2">
        <v>13.065688221855099</v>
      </c>
      <c r="I2">
        <v>8.9596428201057208</v>
      </c>
      <c r="J2">
        <v>15.322481446872001</v>
      </c>
      <c r="K2">
        <v>68.486486043514404</v>
      </c>
      <c r="L2">
        <v>0.3515625</v>
      </c>
      <c r="M2">
        <v>0.65217391304347805</v>
      </c>
      <c r="N2">
        <v>0.88651963530650402</v>
      </c>
      <c r="O2">
        <v>1.9119575266189099</v>
      </c>
      <c r="P2">
        <f>L2-M2</f>
        <v>-0.30061141304347805</v>
      </c>
      <c r="Q2">
        <f>N2-O2</f>
        <v>-1.0254378913124058</v>
      </c>
    </row>
    <row r="3" spans="1:17" x14ac:dyDescent="0.2">
      <c r="A3" t="s">
        <v>270</v>
      </c>
      <c r="B3">
        <v>36.645025884728298</v>
      </c>
      <c r="C3">
        <v>-1.12714330929145E-3</v>
      </c>
      <c r="D3">
        <v>6.6963164080171096E-3</v>
      </c>
      <c r="E3">
        <v>3.0570640475031601E-6</v>
      </c>
      <c r="F3">
        <v>3.5311263735319898E-2</v>
      </c>
      <c r="G3" t="s">
        <v>20</v>
      </c>
      <c r="H3">
        <v>33.774102973900199</v>
      </c>
      <c r="I3">
        <v>91.784713932104097</v>
      </c>
      <c r="J3">
        <v>37.434785288434497</v>
      </c>
      <c r="K3">
        <v>135.75628054870401</v>
      </c>
      <c r="L3">
        <v>0.5390625</v>
      </c>
      <c r="M3">
        <v>0.88043478260869601</v>
      </c>
      <c r="N3">
        <v>1.85780580834503</v>
      </c>
      <c r="O3">
        <v>3.9719017437062201</v>
      </c>
      <c r="P3">
        <f>L3-M3</f>
        <v>-0.34137228260869601</v>
      </c>
      <c r="Q3">
        <f>N3-O3</f>
        <v>-2.1140959353611901</v>
      </c>
    </row>
  </sheetData>
  <autoFilter ref="A1:Q3" xr:uid="{00000000-0001-0000-0900-000000000000}">
    <sortState xmlns:xlrd2="http://schemas.microsoft.com/office/spreadsheetml/2017/richdata2" ref="A2:Q3">
      <sortCondition descending="1" ref="C1:C3"/>
    </sortState>
  </autoFilter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{BCBD896D-4C1C-7C42-A607-F45944A05B90}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{6C3A5643-88A5-FF42-88B9-FB754770F164}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CBD896D-4C1C-7C42-A607-F45944A05B9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6C3A5643-88A5-FF42-88B9-FB754770F1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"/>
  <sheetViews>
    <sheetView workbookViewId="0">
      <selection activeCell="S35" sqref="S35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273</v>
      </c>
      <c r="B2">
        <v>0.70075476862750796</v>
      </c>
      <c r="C2">
        <v>18.0404435982732</v>
      </c>
      <c r="D2">
        <v>3.6830672271161098</v>
      </c>
      <c r="E2">
        <v>1.0295502080614601E-8</v>
      </c>
      <c r="F2">
        <v>1.6095987952832901E-4</v>
      </c>
      <c r="G2" t="s">
        <v>274</v>
      </c>
      <c r="H2">
        <v>1.5919783157881799</v>
      </c>
      <c r="I2">
        <v>13.5254305526931</v>
      </c>
      <c r="J2">
        <v>0</v>
      </c>
      <c r="K2">
        <v>0</v>
      </c>
      <c r="L2">
        <v>2.5641025641025599E-2</v>
      </c>
      <c r="M2">
        <v>0</v>
      </c>
      <c r="N2">
        <v>6.1426304883821101E-2</v>
      </c>
      <c r="O2">
        <v>0</v>
      </c>
      <c r="P2">
        <f>L2-M2</f>
        <v>2.5641025641025599E-2</v>
      </c>
      <c r="Q2">
        <f>N2-O2</f>
        <v>6.1426304883821101E-2</v>
      </c>
    </row>
    <row r="3" spans="1:17" x14ac:dyDescent="0.2">
      <c r="A3" t="s">
        <v>268</v>
      </c>
      <c r="B3">
        <v>27.771160140366099</v>
      </c>
      <c r="C3">
        <v>-1.18879885125728</v>
      </c>
      <c r="D3">
        <v>0.40976559749697999</v>
      </c>
      <c r="E3">
        <v>6.0562014977915205E-7</v>
      </c>
      <c r="F3">
        <v>4.7341327108236303E-3</v>
      </c>
      <c r="G3" t="s">
        <v>269</v>
      </c>
      <c r="H3">
        <v>20.635700757298299</v>
      </c>
      <c r="I3">
        <v>98.665663414252407</v>
      </c>
      <c r="J3">
        <v>32.736850324301798</v>
      </c>
      <c r="K3">
        <v>138.83195780328001</v>
      </c>
      <c r="L3">
        <v>0.64102564102564097</v>
      </c>
      <c r="M3">
        <v>0.78431372549019596</v>
      </c>
      <c r="N3">
        <v>3.39811939989456</v>
      </c>
      <c r="O3">
        <v>7.5671593605373699</v>
      </c>
      <c r="P3">
        <f>L3-M3</f>
        <v>-0.14328808446455499</v>
      </c>
      <c r="Q3">
        <f t="shared" ref="Q3" si="0">N3-O3</f>
        <v>-4.1690399606428095</v>
      </c>
    </row>
  </sheetData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{E62238D6-66C1-E747-83E8-52844821C192}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{F17B00CC-AD13-F24F-83BB-EBFDA9EE74E8}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62238D6-66C1-E747-83E8-52844821C1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F17B00CC-AD13-F24F-83BB-EBFDA9EE74E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"/>
  <sheetViews>
    <sheetView workbookViewId="0">
      <selection activeCell="L37" sqref="L37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275</v>
      </c>
      <c r="B2">
        <v>14.6687440869049</v>
      </c>
      <c r="C2">
        <v>5.1351509295072099E-4</v>
      </c>
      <c r="D2">
        <v>6.91790763905787E-3</v>
      </c>
      <c r="E2">
        <v>1.0685992658999999E-7</v>
      </c>
      <c r="F2">
        <v>2.0315140644024902E-3</v>
      </c>
      <c r="G2" t="s">
        <v>20</v>
      </c>
      <c r="H2">
        <v>32.366248906853997</v>
      </c>
      <c r="I2">
        <v>354.67984124827098</v>
      </c>
      <c r="J2">
        <v>2.7450854780015699</v>
      </c>
      <c r="K2">
        <v>5.9777184012228002</v>
      </c>
      <c r="L2">
        <v>0.35754189944134102</v>
      </c>
      <c r="M2">
        <v>0.18181818181818199</v>
      </c>
      <c r="N2">
        <v>1.4696712979281701</v>
      </c>
      <c r="O2">
        <v>0.30877164431950699</v>
      </c>
      <c r="P2">
        <f>L2-M2</f>
        <v>0.17572371762315903</v>
      </c>
      <c r="Q2">
        <f>N2-O2</f>
        <v>1.1608996536086631</v>
      </c>
    </row>
    <row r="3" spans="1:17" x14ac:dyDescent="0.2">
      <c r="A3" t="s">
        <v>276</v>
      </c>
      <c r="B3">
        <v>27.690859703575899</v>
      </c>
      <c r="C3">
        <v>-6.32555693717479E-4</v>
      </c>
      <c r="D3">
        <v>6.9172042297673203E-3</v>
      </c>
      <c r="E3">
        <v>4.6145988906809203E-6</v>
      </c>
      <c r="F3">
        <v>4.3864069755367503E-2</v>
      </c>
      <c r="G3" t="s">
        <v>277</v>
      </c>
      <c r="H3">
        <v>23.7044835004635</v>
      </c>
      <c r="I3">
        <v>100.881451142877</v>
      </c>
      <c r="J3">
        <v>28.1339841207215</v>
      </c>
      <c r="K3">
        <v>424.33445038917398</v>
      </c>
      <c r="L3">
        <v>0.28491620111731802</v>
      </c>
      <c r="M3">
        <v>0.30303030303030298</v>
      </c>
      <c r="N3">
        <v>1.27152479962872</v>
      </c>
      <c r="O3">
        <v>2.5201082584975101</v>
      </c>
      <c r="P3">
        <f>L3-M3</f>
        <v>-1.8114101912984959E-2</v>
      </c>
      <c r="Q3">
        <f t="shared" ref="Q3" si="0">N3-O3</f>
        <v>-1.2485834588687901</v>
      </c>
    </row>
  </sheetData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{BE91EDF7-93BE-5044-878D-5841DD5848D2}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{C444161D-4B2D-CE4C-8B70-64AD90F61064}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E91EDF7-93BE-5044-878D-5841DD5848D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C444161D-4B2D-CE4C-8B70-64AD90F610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2"/>
  <sheetViews>
    <sheetView workbookViewId="0">
      <selection activeCell="Q36" sqref="Q36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278</v>
      </c>
      <c r="B2">
        <v>12.5546134911295</v>
      </c>
      <c r="C2">
        <v>-9.3225291441892703E-4</v>
      </c>
      <c r="D2">
        <v>7.6054201848200498E-3</v>
      </c>
      <c r="E2">
        <v>3.6925556516820303E-8</v>
      </c>
      <c r="F2">
        <v>9.6246463061092199E-4</v>
      </c>
      <c r="G2" t="s">
        <v>279</v>
      </c>
      <c r="H2">
        <v>9.3696746584441399</v>
      </c>
      <c r="I2">
        <v>18.328446978510001</v>
      </c>
      <c r="J2">
        <v>10.9276180496368</v>
      </c>
      <c r="K2">
        <v>11.860520487957899</v>
      </c>
      <c r="L2">
        <v>2.7937915742793799E-2</v>
      </c>
      <c r="M2">
        <v>9.2490842490842495E-2</v>
      </c>
      <c r="N2">
        <v>0.1135134067719</v>
      </c>
      <c r="O2">
        <v>0.31957901386521298</v>
      </c>
      <c r="P2">
        <f>L2-M2</f>
        <v>-6.4552926748048689E-2</v>
      </c>
      <c r="Q2">
        <f>N2-O2</f>
        <v>-0.20606560709331298</v>
      </c>
    </row>
  </sheetData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{4F8BD2A7-27FE-AD4B-BA28-41784A222596}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{1BF5751D-1612-3445-B963-BFD1CF5891F4}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F8BD2A7-27FE-AD4B-BA28-41784A22259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1BF5751D-1612-3445-B963-BFD1CF5891F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2"/>
  <sheetViews>
    <sheetView workbookViewId="0">
      <selection activeCell="P3" sqref="P3:R48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280</v>
      </c>
      <c r="B2">
        <v>16.2561296782205</v>
      </c>
      <c r="C2">
        <v>3.7217860523357699E-4</v>
      </c>
      <c r="D2">
        <v>6.8634190180657997E-3</v>
      </c>
      <c r="E2">
        <v>3.0985676252848398E-7</v>
      </c>
      <c r="F2">
        <v>6.3207680988185402E-3</v>
      </c>
      <c r="G2" t="s">
        <v>281</v>
      </c>
      <c r="H2">
        <v>58.945393266304301</v>
      </c>
      <c r="I2">
        <v>983.49036233158802</v>
      </c>
      <c r="J2">
        <v>2.37000796649329</v>
      </c>
      <c r="K2">
        <v>13.0359173048766</v>
      </c>
      <c r="L2">
        <v>0.48802395209580801</v>
      </c>
      <c r="M2">
        <v>0.16666666666666699</v>
      </c>
      <c r="N2">
        <v>2.0091603820131501</v>
      </c>
      <c r="O2">
        <v>0.59154320695765505</v>
      </c>
      <c r="P2">
        <f>L2-M2</f>
        <v>0.32135728542914099</v>
      </c>
      <c r="Q2">
        <f>N2-O2</f>
        <v>1.4176171750554949</v>
      </c>
    </row>
  </sheetData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{1EC48086-9255-8D4A-B6B2-41917FB61C3B}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{BD2807AF-2BD9-A647-A8FC-8A910D433DE2}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EC48086-9255-8D4A-B6B2-41917FB61C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BD2807AF-2BD9-A647-A8FC-8A910D433DE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2"/>
  <sheetViews>
    <sheetView workbookViewId="0">
      <selection activeCell="P3" sqref="P3:R49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282</v>
      </c>
      <c r="B2">
        <v>75.841424984928906</v>
      </c>
      <c r="C2">
        <v>9.50625665470369E-4</v>
      </c>
      <c r="D2">
        <v>5.9671156908969797E-3</v>
      </c>
      <c r="E2">
        <v>3.6882905055878901E-7</v>
      </c>
      <c r="F2">
        <v>8.6516230389575201E-3</v>
      </c>
      <c r="G2" t="s">
        <v>283</v>
      </c>
      <c r="H2">
        <v>194.422970291377</v>
      </c>
      <c r="I2">
        <v>517.74648938533301</v>
      </c>
      <c r="J2">
        <v>25.3724624282282</v>
      </c>
      <c r="K2">
        <v>100.432777140421</v>
      </c>
      <c r="L2">
        <v>0.64233576642335799</v>
      </c>
      <c r="M2">
        <v>0.60180995475113097</v>
      </c>
      <c r="N2">
        <v>2.79062902064073</v>
      </c>
      <c r="O2">
        <v>1.55902489905724</v>
      </c>
      <c r="P2">
        <f>L2-M2</f>
        <v>4.0525811672227019E-2</v>
      </c>
      <c r="Q2">
        <f>N2-O2</f>
        <v>1.2316041215834901</v>
      </c>
    </row>
  </sheetData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{E303C71E-F493-BA47-BEA7-DC1D5B55EF3B}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{2D7B1284-E732-9640-A036-340DDDB983C3}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303C71E-F493-BA47-BEA7-DC1D5B55EF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2D7B1284-E732-9640-A036-340DDDB983C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2"/>
  <sheetViews>
    <sheetView workbookViewId="0">
      <selection activeCell="P3" sqref="P3:R50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284</v>
      </c>
      <c r="B2">
        <v>25.9992609177601</v>
      </c>
      <c r="C2">
        <v>3.0249294234319302</v>
      </c>
      <c r="D2">
        <v>0.41216737380663898</v>
      </c>
      <c r="E2">
        <v>6.9120576790350095E-14</v>
      </c>
      <c r="F2">
        <v>1.73748393877903E-9</v>
      </c>
      <c r="G2" t="s">
        <v>285</v>
      </c>
      <c r="H2">
        <v>80.185271176460205</v>
      </c>
      <c r="I2">
        <v>751.60412511918298</v>
      </c>
      <c r="J2">
        <v>2.59390459241602</v>
      </c>
      <c r="K2">
        <v>4.0151034856867103</v>
      </c>
      <c r="L2">
        <v>0.45901639344262302</v>
      </c>
      <c r="M2">
        <v>0.130252100840336</v>
      </c>
      <c r="N2">
        <v>0.92009409842995304</v>
      </c>
      <c r="O2">
        <v>0.15317459562858499</v>
      </c>
      <c r="P2">
        <f>L2-M2</f>
        <v>0.32876429260228701</v>
      </c>
      <c r="Q2">
        <f>N2-O2</f>
        <v>0.766919502801368</v>
      </c>
    </row>
  </sheetData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{736860E0-817F-A24D-B1EA-397933F176F8}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{A3B980C4-D3EC-D64B-B788-F35366B4F82B}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36860E0-817F-A24D-B1EA-397933F176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A3B980C4-D3EC-D64B-B788-F35366B4F82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2"/>
  <sheetViews>
    <sheetView workbookViewId="0">
      <selection activeCell="R48" sqref="P44:R48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286</v>
      </c>
      <c r="B2">
        <v>16.3145311343957</v>
      </c>
      <c r="C2">
        <v>5.1779771555417501E-4</v>
      </c>
      <c r="D2">
        <v>7.6645628685768803E-3</v>
      </c>
      <c r="E2">
        <v>2.1174633953024699E-6</v>
      </c>
      <c r="F2">
        <v>4.7122030399061203E-2</v>
      </c>
      <c r="G2" t="s">
        <v>287</v>
      </c>
      <c r="H2">
        <v>46.975927716073897</v>
      </c>
      <c r="I2">
        <v>381.89971762454599</v>
      </c>
      <c r="J2">
        <v>2.4432099879491398</v>
      </c>
      <c r="K2">
        <v>5.3844930784896503</v>
      </c>
      <c r="L2">
        <v>0.31554524361948999</v>
      </c>
      <c r="M2">
        <v>0.12781954887218</v>
      </c>
      <c r="N2">
        <v>0.98113631457425599</v>
      </c>
      <c r="O2">
        <v>0.227955714435947</v>
      </c>
      <c r="P2">
        <f>L2-M2</f>
        <v>0.18772569474730999</v>
      </c>
      <c r="Q2">
        <f>N2-O2</f>
        <v>0.75318060013830901</v>
      </c>
    </row>
  </sheetData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{12C880A5-E9FB-2341-A98C-E25EADABCA8D}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{F66C7DCD-FBE5-4F4B-A9AA-8387DCD9D755}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2C880A5-E9FB-2341-A98C-E25EADABCA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F66C7DCD-FBE5-4F4B-A9AA-8387DCD9D75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2"/>
  <sheetViews>
    <sheetView workbookViewId="0">
      <selection activeCell="P3" sqref="P3:Q48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288</v>
      </c>
      <c r="B2">
        <v>20.318903836392401</v>
      </c>
      <c r="C2">
        <v>-8.6942314061419295E-4</v>
      </c>
      <c r="D2">
        <v>6.8125875317277904E-3</v>
      </c>
      <c r="E2">
        <v>2.5567792944513601E-7</v>
      </c>
      <c r="F2">
        <v>6.2487685956391197E-3</v>
      </c>
      <c r="G2" t="s">
        <v>289</v>
      </c>
      <c r="H2">
        <v>13.7021002976616</v>
      </c>
      <c r="I2">
        <v>22.707419942758602</v>
      </c>
      <c r="J2">
        <v>26.147237147359199</v>
      </c>
      <c r="K2">
        <v>171.04511289271201</v>
      </c>
      <c r="L2">
        <v>8.8764044943820203E-2</v>
      </c>
      <c r="M2">
        <v>0.117820324005891</v>
      </c>
      <c r="N2">
        <v>0.20065612064489</v>
      </c>
      <c r="O2">
        <v>0.28421645380993199</v>
      </c>
      <c r="P2">
        <f>L2-M2</f>
        <v>-2.9056279062070797E-2</v>
      </c>
      <c r="Q2">
        <f>N2-O2</f>
        <v>-8.3560333165041994E-2</v>
      </c>
    </row>
  </sheetData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{8CA63E16-1E0C-064C-A2D0-CD5EE7AF132A}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{5DB23798-5A07-CA44-AB54-2119F5F6C8B0}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CA63E16-1E0C-064C-A2D0-CD5EE7AF13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5DB23798-5A07-CA44-AB54-2119F5F6C8B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2"/>
  <sheetViews>
    <sheetView workbookViewId="0">
      <selection activeCell="P3" sqref="P3:Q48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290</v>
      </c>
      <c r="B2">
        <v>35.940719124137402</v>
      </c>
      <c r="C2">
        <v>9.76435244839371E-4</v>
      </c>
      <c r="D2">
        <v>7.5177110331090102E-3</v>
      </c>
      <c r="E2">
        <v>1.71149603715862E-6</v>
      </c>
      <c r="F2">
        <v>3.8339222728390299E-2</v>
      </c>
      <c r="G2" t="s">
        <v>20</v>
      </c>
      <c r="H2">
        <v>57.975628669548101</v>
      </c>
      <c r="I2">
        <v>224.96289656263801</v>
      </c>
      <c r="J2">
        <v>17.937663165255799</v>
      </c>
      <c r="K2">
        <v>55.063217047226402</v>
      </c>
      <c r="L2">
        <v>0.39774557165861502</v>
      </c>
      <c r="M2">
        <v>0.16551724137931001</v>
      </c>
      <c r="N2">
        <v>1.55703068856035</v>
      </c>
      <c r="O2">
        <v>0.53519119258868797</v>
      </c>
      <c r="P2">
        <f>L2-M2</f>
        <v>0.23222833027930501</v>
      </c>
      <c r="Q2">
        <f>N2-O2</f>
        <v>1.0218394959716619</v>
      </c>
    </row>
  </sheetData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{48C978CD-D35C-EC4C-B22E-CDC7A1B98C4B}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{F382FF5B-26DB-7A47-8F7B-3F1F89A3FB36}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8C978CD-D35C-EC4C-B22E-CDC7A1B98C4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F382FF5B-26DB-7A47-8F7B-3F1F89A3FB3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2"/>
  <sheetViews>
    <sheetView workbookViewId="0">
      <selection activeCell="N32" sqref="N32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291</v>
      </c>
      <c r="B2">
        <v>19.591160889698202</v>
      </c>
      <c r="C2">
        <v>4.0419741484513201E-4</v>
      </c>
      <c r="D2">
        <v>5.1200618510484396E-3</v>
      </c>
      <c r="E2">
        <v>7.3669221096100397E-7</v>
      </c>
      <c r="F2">
        <v>1.7613574071866599E-2</v>
      </c>
      <c r="G2" t="s">
        <v>292</v>
      </c>
      <c r="H2">
        <v>38.360950879188103</v>
      </c>
      <c r="I2">
        <v>42.564681695058397</v>
      </c>
      <c r="J2">
        <v>6.8629701660324596</v>
      </c>
      <c r="K2">
        <v>19.346197498022899</v>
      </c>
      <c r="L2">
        <v>0.22826086956521699</v>
      </c>
      <c r="M2">
        <v>0.105708245243129</v>
      </c>
      <c r="N2">
        <v>0.50668832938855402</v>
      </c>
      <c r="O2">
        <v>0.17927337430986201</v>
      </c>
      <c r="P2">
        <f>L2-M2</f>
        <v>0.12255262432208799</v>
      </c>
      <c r="Q2">
        <f>N2-O2</f>
        <v>0.327414955078692</v>
      </c>
    </row>
  </sheetData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{810D3BB2-6EF6-7443-ACB6-8BA62DA0262B}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{96A71422-5B52-5F44-A943-EA2BDA25C8F3}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10D3BB2-6EF6-7443-ACB6-8BA62DA0262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96A71422-5B52-5F44-A943-EA2BDA25C8F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"/>
  <sheetViews>
    <sheetView workbookViewId="0">
      <selection activeCell="B5" sqref="A5:B5"/>
    </sheetView>
  </sheetViews>
  <sheetFormatPr baseColWidth="10" defaultRowHeight="15" x14ac:dyDescent="0.2"/>
  <cols>
    <col min="16" max="16" width="21.83203125" bestFit="1" customWidth="1"/>
    <col min="17" max="17" width="20.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295</v>
      </c>
      <c r="Q1" t="s">
        <v>296</v>
      </c>
    </row>
    <row r="2" spans="1:17" x14ac:dyDescent="0.2">
      <c r="A2" t="s">
        <v>293</v>
      </c>
      <c r="B2">
        <v>47.179583511189797</v>
      </c>
      <c r="C2">
        <v>-1.0518675179878E-3</v>
      </c>
      <c r="D2">
        <v>7.7749381980382302E-3</v>
      </c>
      <c r="E2">
        <v>1.44852156557626E-6</v>
      </c>
      <c r="F2">
        <v>3.8688562494976202E-2</v>
      </c>
      <c r="G2" t="s">
        <v>294</v>
      </c>
      <c r="H2">
        <v>42.881414725034197</v>
      </c>
      <c r="I2">
        <v>289.27542980433901</v>
      </c>
      <c r="J2">
        <v>47.142922171046003</v>
      </c>
      <c r="K2">
        <v>885.27147072418904</v>
      </c>
      <c r="L2">
        <v>5.1290427964717403E-2</v>
      </c>
      <c r="M2">
        <v>6.2800384492149905E-2</v>
      </c>
      <c r="N2">
        <v>0.255646667473095</v>
      </c>
      <c r="O2">
        <v>0.330943565458096</v>
      </c>
      <c r="P2">
        <f>L2-M2</f>
        <v>-1.1509956527432502E-2</v>
      </c>
      <c r="Q2">
        <f>N2-O2</f>
        <v>-7.5296897985000999E-2</v>
      </c>
    </row>
  </sheetData>
  <conditionalFormatting sqref="P2:P4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{398DC2BB-DFD7-9B4E-8BC3-FEFC2336EEED}</x14:id>
        </ext>
      </extLst>
    </cfRule>
  </conditionalFormatting>
  <conditionalFormatting sqref="Q2:Q48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{36950115-4D12-0542-97AD-D27616DD594F}</x14:id>
        </ext>
      </extLst>
    </cfRule>
  </conditionalFormatting>
  <pageMargins left="0.7" right="0.7" top="0.75" bottom="0.75" header="0.3" footer="0.3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98DC2BB-DFD7-9B4E-8BC3-FEFC2336EEE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P2:P48</xm:sqref>
        </x14:conditionalFormatting>
        <x14:conditionalFormatting xmlns:xm="http://schemas.microsoft.com/office/excel/2006/main">
          <x14:cfRule type="dataBar" id="{36950115-4D12-0542-97AD-D27616DD59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Q2:Q48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ED9D3-E56C-3944-8759-D0B17F1050B2}">
  <dimension ref="A1:D21"/>
  <sheetViews>
    <sheetView workbookViewId="0">
      <selection activeCell="F6" sqref="F6"/>
    </sheetView>
  </sheetViews>
  <sheetFormatPr baseColWidth="10" defaultRowHeight="15" x14ac:dyDescent="0.2"/>
  <cols>
    <col min="2" max="2" width="16.5" bestFit="1" customWidth="1"/>
    <col min="3" max="3" width="22" bestFit="1" customWidth="1"/>
    <col min="4" max="4" width="22.33203125" bestFit="1" customWidth="1"/>
  </cols>
  <sheetData>
    <row r="1" spans="1:4" x14ac:dyDescent="0.2">
      <c r="A1" t="s">
        <v>0</v>
      </c>
      <c r="B1" t="s">
        <v>297</v>
      </c>
      <c r="C1" t="s">
        <v>298</v>
      </c>
      <c r="D1" t="s">
        <v>299</v>
      </c>
    </row>
    <row r="2" spans="1:4" x14ac:dyDescent="0.2">
      <c r="A2" t="s">
        <v>280</v>
      </c>
      <c r="B2">
        <v>1</v>
      </c>
      <c r="C2" t="s">
        <v>305</v>
      </c>
    </row>
    <row r="3" spans="1:4" x14ac:dyDescent="0.2">
      <c r="A3" t="s">
        <v>65</v>
      </c>
      <c r="B3">
        <v>1</v>
      </c>
      <c r="C3" t="s">
        <v>302</v>
      </c>
    </row>
    <row r="4" spans="1:4" x14ac:dyDescent="0.2">
      <c r="A4" t="s">
        <v>29</v>
      </c>
      <c r="B4">
        <v>2</v>
      </c>
      <c r="C4" t="s">
        <v>300</v>
      </c>
      <c r="D4" t="s">
        <v>306</v>
      </c>
    </row>
    <row r="5" spans="1:4" x14ac:dyDescent="0.2">
      <c r="A5" t="s">
        <v>276</v>
      </c>
      <c r="B5">
        <v>1</v>
      </c>
      <c r="C5" t="s">
        <v>307</v>
      </c>
    </row>
    <row r="6" spans="1:4" x14ac:dyDescent="0.2">
      <c r="A6" t="s">
        <v>195</v>
      </c>
      <c r="B6">
        <v>1</v>
      </c>
      <c r="C6" t="s">
        <v>301</v>
      </c>
    </row>
    <row r="7" spans="1:4" x14ac:dyDescent="0.2">
      <c r="A7" t="s">
        <v>284</v>
      </c>
      <c r="B7">
        <v>1</v>
      </c>
      <c r="C7" t="s">
        <v>308</v>
      </c>
    </row>
    <row r="8" spans="1:4" x14ac:dyDescent="0.2">
      <c r="A8" t="s">
        <v>133</v>
      </c>
      <c r="B8">
        <v>1</v>
      </c>
      <c r="C8" t="s">
        <v>300</v>
      </c>
    </row>
    <row r="9" spans="1:4" x14ac:dyDescent="0.2">
      <c r="A9" t="s">
        <v>129</v>
      </c>
      <c r="B9">
        <v>1</v>
      </c>
      <c r="C9" t="s">
        <v>300</v>
      </c>
    </row>
    <row r="10" spans="1:4" x14ac:dyDescent="0.2">
      <c r="A10" t="s">
        <v>235</v>
      </c>
      <c r="B10">
        <v>1</v>
      </c>
      <c r="C10" t="s">
        <v>303</v>
      </c>
    </row>
    <row r="11" spans="1:4" x14ac:dyDescent="0.2">
      <c r="A11" t="s">
        <v>233</v>
      </c>
      <c r="B11">
        <v>1</v>
      </c>
      <c r="C11" t="s">
        <v>303</v>
      </c>
    </row>
    <row r="12" spans="1:4" x14ac:dyDescent="0.2">
      <c r="A12" t="s">
        <v>246</v>
      </c>
      <c r="B12">
        <v>1</v>
      </c>
      <c r="C12" t="s">
        <v>309</v>
      </c>
    </row>
    <row r="13" spans="1:4" x14ac:dyDescent="0.2">
      <c r="A13" t="s">
        <v>45</v>
      </c>
      <c r="B13">
        <v>1</v>
      </c>
      <c r="C13" t="s">
        <v>302</v>
      </c>
    </row>
    <row r="14" spans="1:4" x14ac:dyDescent="0.2">
      <c r="A14" t="s">
        <v>282</v>
      </c>
      <c r="B14">
        <v>1</v>
      </c>
      <c r="C14" t="s">
        <v>310</v>
      </c>
    </row>
    <row r="15" spans="1:4" x14ac:dyDescent="0.2">
      <c r="A15" t="s">
        <v>113</v>
      </c>
      <c r="B15">
        <v>2</v>
      </c>
      <c r="C15" t="s">
        <v>303</v>
      </c>
      <c r="D15" t="s">
        <v>311</v>
      </c>
    </row>
    <row r="16" spans="1:4" x14ac:dyDescent="0.2">
      <c r="A16" t="s">
        <v>39</v>
      </c>
      <c r="B16">
        <v>2</v>
      </c>
      <c r="C16" t="s">
        <v>300</v>
      </c>
      <c r="D16" t="s">
        <v>306</v>
      </c>
    </row>
    <row r="17" spans="1:4" x14ac:dyDescent="0.2">
      <c r="A17" t="s">
        <v>106</v>
      </c>
      <c r="B17">
        <v>2</v>
      </c>
      <c r="C17" t="s">
        <v>300</v>
      </c>
      <c r="D17" t="s">
        <v>312</v>
      </c>
    </row>
    <row r="18" spans="1:4" x14ac:dyDescent="0.2">
      <c r="A18" t="s">
        <v>47</v>
      </c>
      <c r="B18">
        <v>1</v>
      </c>
      <c r="C18" t="s">
        <v>302</v>
      </c>
    </row>
    <row r="19" spans="1:4" x14ac:dyDescent="0.2">
      <c r="A19" t="s">
        <v>92</v>
      </c>
      <c r="B19">
        <v>1</v>
      </c>
      <c r="C19" t="s">
        <v>302</v>
      </c>
    </row>
    <row r="20" spans="1:4" x14ac:dyDescent="0.2">
      <c r="A20" t="s">
        <v>271</v>
      </c>
      <c r="B20">
        <v>1</v>
      </c>
      <c r="C20" t="s">
        <v>313</v>
      </c>
    </row>
    <row r="21" spans="1:4" x14ac:dyDescent="0.2">
      <c r="A21" t="s">
        <v>21</v>
      </c>
      <c r="B21">
        <v>1</v>
      </c>
      <c r="C21" t="s">
        <v>302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436D2-523D-BA40-A963-8C2D5386B7BA}">
  <dimension ref="A1:D7"/>
  <sheetViews>
    <sheetView workbookViewId="0">
      <selection activeCell="Q25" sqref="Q25"/>
    </sheetView>
  </sheetViews>
  <sheetFormatPr baseColWidth="10" defaultRowHeight="15" x14ac:dyDescent="0.2"/>
  <cols>
    <col min="3" max="3" width="23.6640625" bestFit="1" customWidth="1"/>
    <col min="4" max="4" width="22.5" bestFit="1" customWidth="1"/>
  </cols>
  <sheetData>
    <row r="1" spans="1:4" x14ac:dyDescent="0.2">
      <c r="A1" t="s">
        <v>0</v>
      </c>
      <c r="B1" t="s">
        <v>297</v>
      </c>
      <c r="C1" t="s">
        <v>298</v>
      </c>
      <c r="D1" t="s">
        <v>299</v>
      </c>
    </row>
    <row r="2" spans="1:4" x14ac:dyDescent="0.2">
      <c r="A2" t="s">
        <v>133</v>
      </c>
      <c r="B2">
        <v>1</v>
      </c>
      <c r="C2" t="s">
        <v>300</v>
      </c>
    </row>
    <row r="3" spans="1:4" x14ac:dyDescent="0.2">
      <c r="A3" t="s">
        <v>207</v>
      </c>
      <c r="B3">
        <v>1</v>
      </c>
      <c r="C3" t="s">
        <v>301</v>
      </c>
    </row>
    <row r="4" spans="1:4" x14ac:dyDescent="0.2">
      <c r="A4" t="s">
        <v>27</v>
      </c>
      <c r="B4">
        <v>1</v>
      </c>
      <c r="C4" t="s">
        <v>302</v>
      </c>
    </row>
    <row r="5" spans="1:4" x14ac:dyDescent="0.2">
      <c r="A5" t="s">
        <v>226</v>
      </c>
      <c r="B5">
        <v>2</v>
      </c>
      <c r="C5" t="s">
        <v>303</v>
      </c>
      <c r="D5" t="s">
        <v>304</v>
      </c>
    </row>
    <row r="6" spans="1:4" x14ac:dyDescent="0.2">
      <c r="A6" t="s">
        <v>45</v>
      </c>
      <c r="B6">
        <v>1</v>
      </c>
      <c r="C6" t="s">
        <v>302</v>
      </c>
    </row>
    <row r="7" spans="1:4" x14ac:dyDescent="0.2">
      <c r="A7" t="s">
        <v>151</v>
      </c>
      <c r="B7">
        <v>1</v>
      </c>
      <c r="C7" t="s">
        <v>300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D425D-1C18-534D-B371-5B86CD910932}">
  <dimension ref="A1:D31"/>
  <sheetViews>
    <sheetView workbookViewId="0">
      <selection activeCell="B5" sqref="B5"/>
    </sheetView>
  </sheetViews>
  <sheetFormatPr baseColWidth="10" defaultRowHeight="15" x14ac:dyDescent="0.2"/>
  <cols>
    <col min="3" max="3" width="23.6640625" bestFit="1" customWidth="1"/>
    <col min="4" max="4" width="20.83203125" bestFit="1" customWidth="1"/>
  </cols>
  <sheetData>
    <row r="1" spans="1:4" x14ac:dyDescent="0.2">
      <c r="A1" t="s">
        <v>0</v>
      </c>
      <c r="B1" t="s">
        <v>297</v>
      </c>
      <c r="C1" t="s">
        <v>298</v>
      </c>
      <c r="D1" t="s">
        <v>299</v>
      </c>
    </row>
    <row r="2" spans="1:4" x14ac:dyDescent="0.2">
      <c r="A2" t="s">
        <v>25</v>
      </c>
      <c r="B2">
        <v>2</v>
      </c>
      <c r="C2" t="s">
        <v>300</v>
      </c>
      <c r="D2" t="s">
        <v>306</v>
      </c>
    </row>
    <row r="3" spans="1:4" x14ac:dyDescent="0.2">
      <c r="A3" t="s">
        <v>55</v>
      </c>
      <c r="B3">
        <v>1</v>
      </c>
      <c r="C3" t="s">
        <v>302</v>
      </c>
    </row>
    <row r="4" spans="1:4" x14ac:dyDescent="0.2">
      <c r="A4" t="s">
        <v>280</v>
      </c>
      <c r="B4">
        <v>1</v>
      </c>
      <c r="C4" t="s">
        <v>305</v>
      </c>
    </row>
    <row r="5" spans="1:4" x14ac:dyDescent="0.2">
      <c r="A5" t="s">
        <v>65</v>
      </c>
      <c r="B5">
        <v>1</v>
      </c>
      <c r="C5" t="s">
        <v>302</v>
      </c>
    </row>
    <row r="6" spans="1:4" x14ac:dyDescent="0.2">
      <c r="A6" t="s">
        <v>213</v>
      </c>
      <c r="B6">
        <v>1</v>
      </c>
      <c r="C6" t="s">
        <v>301</v>
      </c>
    </row>
    <row r="7" spans="1:4" x14ac:dyDescent="0.2">
      <c r="A7" t="s">
        <v>276</v>
      </c>
      <c r="B7">
        <v>1</v>
      </c>
      <c r="C7" t="s">
        <v>307</v>
      </c>
    </row>
    <row r="8" spans="1:4" x14ac:dyDescent="0.2">
      <c r="A8" t="s">
        <v>159</v>
      </c>
      <c r="B8">
        <v>1</v>
      </c>
      <c r="C8" t="s">
        <v>300</v>
      </c>
    </row>
    <row r="9" spans="1:4" x14ac:dyDescent="0.2">
      <c r="A9" t="s">
        <v>268</v>
      </c>
      <c r="B9">
        <v>2</v>
      </c>
      <c r="C9" t="s">
        <v>319</v>
      </c>
      <c r="D9" t="s">
        <v>318</v>
      </c>
    </row>
    <row r="10" spans="1:4" x14ac:dyDescent="0.2">
      <c r="A10" t="s">
        <v>77</v>
      </c>
      <c r="B10">
        <v>1</v>
      </c>
      <c r="C10" t="s">
        <v>302</v>
      </c>
    </row>
    <row r="11" spans="1:4" x14ac:dyDescent="0.2">
      <c r="A11" t="s">
        <v>288</v>
      </c>
      <c r="B11">
        <v>1</v>
      </c>
      <c r="C11" t="s">
        <v>317</v>
      </c>
    </row>
    <row r="12" spans="1:4" x14ac:dyDescent="0.2">
      <c r="A12" t="s">
        <v>284</v>
      </c>
      <c r="B12">
        <v>1</v>
      </c>
      <c r="C12" t="s">
        <v>308</v>
      </c>
    </row>
    <row r="13" spans="1:4" x14ac:dyDescent="0.2">
      <c r="A13" t="s">
        <v>293</v>
      </c>
      <c r="B13">
        <v>1</v>
      </c>
      <c r="C13" t="s">
        <v>316</v>
      </c>
    </row>
    <row r="14" spans="1:4" x14ac:dyDescent="0.2">
      <c r="A14" t="s">
        <v>133</v>
      </c>
      <c r="B14">
        <v>1</v>
      </c>
      <c r="C14" t="s">
        <v>300</v>
      </c>
    </row>
    <row r="15" spans="1:4" x14ac:dyDescent="0.2">
      <c r="A15" t="s">
        <v>123</v>
      </c>
      <c r="B15">
        <v>1</v>
      </c>
      <c r="C15" t="s">
        <v>300</v>
      </c>
    </row>
    <row r="16" spans="1:4" x14ac:dyDescent="0.2">
      <c r="A16" t="s">
        <v>222</v>
      </c>
      <c r="B16">
        <v>1</v>
      </c>
      <c r="C16" t="s">
        <v>303</v>
      </c>
    </row>
    <row r="17" spans="1:4" x14ac:dyDescent="0.2">
      <c r="A17" t="s">
        <v>237</v>
      </c>
      <c r="B17">
        <v>1</v>
      </c>
      <c r="C17" t="s">
        <v>303</v>
      </c>
    </row>
    <row r="18" spans="1:4" x14ac:dyDescent="0.2">
      <c r="A18" t="s">
        <v>172</v>
      </c>
      <c r="B18">
        <v>1</v>
      </c>
      <c r="C18" t="s">
        <v>301</v>
      </c>
    </row>
    <row r="19" spans="1:4" x14ac:dyDescent="0.2">
      <c r="A19" t="s">
        <v>27</v>
      </c>
      <c r="B19">
        <v>1</v>
      </c>
      <c r="C19" t="s">
        <v>302</v>
      </c>
    </row>
    <row r="20" spans="1:4" x14ac:dyDescent="0.2">
      <c r="A20" t="s">
        <v>131</v>
      </c>
      <c r="B20">
        <v>1</v>
      </c>
      <c r="C20" t="s">
        <v>300</v>
      </c>
    </row>
    <row r="21" spans="1:4" x14ac:dyDescent="0.2">
      <c r="A21" t="s">
        <v>174</v>
      </c>
      <c r="B21">
        <v>2</v>
      </c>
      <c r="C21" t="s">
        <v>315</v>
      </c>
      <c r="D21" t="s">
        <v>314</v>
      </c>
    </row>
    <row r="22" spans="1:4" x14ac:dyDescent="0.2">
      <c r="A22" t="s">
        <v>188</v>
      </c>
      <c r="B22">
        <v>1</v>
      </c>
      <c r="C22" t="s">
        <v>301</v>
      </c>
    </row>
    <row r="23" spans="1:4" x14ac:dyDescent="0.2">
      <c r="A23" t="s">
        <v>45</v>
      </c>
      <c r="B23">
        <v>1</v>
      </c>
      <c r="C23" t="s">
        <v>302</v>
      </c>
    </row>
    <row r="24" spans="1:4" x14ac:dyDescent="0.2">
      <c r="A24" t="s">
        <v>47</v>
      </c>
      <c r="B24">
        <v>1</v>
      </c>
      <c r="C24" t="s">
        <v>302</v>
      </c>
    </row>
    <row r="25" spans="1:4" x14ac:dyDescent="0.2">
      <c r="A25" t="s">
        <v>109</v>
      </c>
      <c r="B25">
        <v>1</v>
      </c>
      <c r="C25" t="s">
        <v>300</v>
      </c>
    </row>
    <row r="26" spans="1:4" x14ac:dyDescent="0.2">
      <c r="A26" t="s">
        <v>33</v>
      </c>
      <c r="B26">
        <v>1</v>
      </c>
      <c r="C26" t="s">
        <v>302</v>
      </c>
    </row>
    <row r="27" spans="1:4" x14ac:dyDescent="0.2">
      <c r="A27" t="s">
        <v>271</v>
      </c>
      <c r="B27">
        <v>1</v>
      </c>
      <c r="C27" t="s">
        <v>313</v>
      </c>
    </row>
    <row r="28" spans="1:4" x14ac:dyDescent="0.2">
      <c r="A28" t="s">
        <v>145</v>
      </c>
      <c r="B28">
        <v>1</v>
      </c>
      <c r="C28" t="s">
        <v>300</v>
      </c>
    </row>
    <row r="29" spans="1:4" x14ac:dyDescent="0.2">
      <c r="A29" t="s">
        <v>96</v>
      </c>
      <c r="B29">
        <v>1</v>
      </c>
      <c r="C29" t="s">
        <v>302</v>
      </c>
    </row>
    <row r="30" spans="1:4" x14ac:dyDescent="0.2">
      <c r="A30" t="s">
        <v>21</v>
      </c>
      <c r="B30">
        <v>1</v>
      </c>
      <c r="C30" t="s">
        <v>302</v>
      </c>
    </row>
    <row r="31" spans="1:4" x14ac:dyDescent="0.2">
      <c r="A31" t="s">
        <v>215</v>
      </c>
      <c r="B31">
        <v>1</v>
      </c>
      <c r="C31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Exc L3-5 RORB ESR1</vt:lpstr>
      <vt:lpstr>Exc L2-3 LINC00507 FREM3</vt:lpstr>
      <vt:lpstr>Exc L4-5 RORB FOLH1B</vt:lpstr>
      <vt:lpstr>Exc L2 LAMP5 LTK</vt:lpstr>
      <vt:lpstr>Astro L1-6 FGFR3 SLC14A1</vt:lpstr>
      <vt:lpstr>Oligo L1-6 OPALIN</vt:lpstr>
      <vt:lpstr>Exc L3-5 RORB FILIP1L</vt:lpstr>
      <vt:lpstr>Exc L3-5 RORB TWIST2</vt:lpstr>
      <vt:lpstr>Exc L3-4 RORB CARM1P1</vt:lpstr>
      <vt:lpstr>Exc L5-6 RORB TTC12</vt:lpstr>
      <vt:lpstr>Inh L2-4 SST FRZB</vt:lpstr>
      <vt:lpstr>Inh L5-6 SST KLHDC8A</vt:lpstr>
      <vt:lpstr>Astro L1-2 FGFR3 GFAP</vt:lpstr>
      <vt:lpstr>Exc L4-5 RORB DAPK2</vt:lpstr>
      <vt:lpstr>Exc L4-6 FEZF2 IL26</vt:lpstr>
      <vt:lpstr>Exc L5-6 FEZF2 EFTUD1P1</vt:lpstr>
      <vt:lpstr>Exc L5-6 THEMIS FGF10</vt:lpstr>
      <vt:lpstr>Inh L1-3 SST CALB1</vt:lpstr>
      <vt:lpstr>Inh L1-4 LAMP5 LCP2</vt:lpstr>
      <vt:lpstr>Inh L2-4 PVALB WFDC2</vt:lpstr>
      <vt:lpstr>Micro L1-3 TYROBP</vt:lpstr>
      <vt:lpstr>Educational Attainment genes</vt:lpstr>
      <vt:lpstr>IQ genes</vt:lpstr>
      <vt:lpstr>HAR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stychr009</dc:creator>
  <cp:lastModifiedBy>Microsoft Office User</cp:lastModifiedBy>
  <dcterms:created xsi:type="dcterms:W3CDTF">2024-02-24T15:30:18Z</dcterms:created>
  <dcterms:modified xsi:type="dcterms:W3CDTF">2024-04-23T09:25:05Z</dcterms:modified>
</cp:coreProperties>
</file>