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filterPrivacy="1"/>
  <xr:revisionPtr revIDLastSave="0" documentId="13_ncr:1_{B536557F-2A9A-49A2-9CFC-4784636BE31C}" xr6:coauthVersionLast="36" xr6:coauthVersionMax="36" xr10:uidLastSave="{00000000-0000-0000-0000-000000000000}"/>
  <bookViews>
    <workbookView xWindow="0" yWindow="0" windowWidth="22260" windowHeight="12650" tabRatio="977" xr2:uid="{00000000-000D-0000-FFFF-FFFF00000000}"/>
  </bookViews>
  <sheets>
    <sheet name="Supplementary Fig. 20" sheetId="2" r:id="rId1"/>
    <sheet name="Supplementary Fig. 21" sheetId="23" r:id="rId2"/>
    <sheet name="Supplementary Fig. 22b" sheetId="7" r:id="rId3"/>
    <sheet name="Supplementary Fig. 23" sheetId="4" r:id="rId4"/>
    <sheet name="Supplementary Notes Fig.1d" sheetId="16" r:id="rId5"/>
    <sheet name="Supplementary Notes Fig.2d" sheetId="17" r:id="rId6"/>
  </sheets>
  <definedNames>
    <definedName name="_xlnm._FilterDatabase" localSheetId="0" hidden="1">'Supplementary Fig. 20'!#REF!</definedName>
    <definedName name="_xlnm._FilterDatabase" localSheetId="3" hidden="1">'Supplementary Fig. 23'!#REF!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8" i="23" l="1"/>
  <c r="F347" i="23"/>
  <c r="H312" i="23" s="1"/>
  <c r="F346" i="23"/>
  <c r="F345" i="23"/>
  <c r="F344" i="23"/>
  <c r="I309" i="23" s="1"/>
  <c r="F343" i="23"/>
  <c r="I308" i="23" s="1"/>
  <c r="F342" i="23"/>
  <c r="I307" i="23" s="1"/>
  <c r="F341" i="23"/>
  <c r="F340" i="23"/>
  <c r="F339" i="23"/>
  <c r="F338" i="23"/>
  <c r="I303" i="23" s="1"/>
  <c r="F337" i="23"/>
  <c r="I302" i="23" s="1"/>
  <c r="F336" i="23"/>
  <c r="I301" i="23" s="1"/>
  <c r="F335" i="23"/>
  <c r="I300" i="23" s="1"/>
  <c r="F334" i="23"/>
  <c r="I299" i="23" s="1"/>
  <c r="F333" i="23"/>
  <c r="I298" i="23" s="1"/>
  <c r="F332" i="23"/>
  <c r="F331" i="23"/>
  <c r="F330" i="23"/>
  <c r="H295" i="23" s="1"/>
  <c r="F329" i="23"/>
  <c r="I294" i="23" s="1"/>
  <c r="F328" i="23"/>
  <c r="F327" i="23"/>
  <c r="I292" i="23" s="1"/>
  <c r="F326" i="23"/>
  <c r="G291" i="23" s="1"/>
  <c r="F325" i="23"/>
  <c r="F324" i="23"/>
  <c r="F323" i="23"/>
  <c r="I288" i="23" s="1"/>
  <c r="F322" i="23"/>
  <c r="I287" i="23" s="1"/>
  <c r="F321" i="23"/>
  <c r="F320" i="23"/>
  <c r="F319" i="23"/>
  <c r="F318" i="23"/>
  <c r="I283" i="23" s="1"/>
  <c r="F317" i="23"/>
  <c r="I313" i="23"/>
  <c r="H313" i="23"/>
  <c r="G313" i="23"/>
  <c r="F313" i="23"/>
  <c r="I312" i="23"/>
  <c r="F312" i="23"/>
  <c r="I311" i="23"/>
  <c r="H311" i="23"/>
  <c r="G311" i="23"/>
  <c r="F311" i="23"/>
  <c r="I310" i="23"/>
  <c r="H310" i="23"/>
  <c r="G310" i="23"/>
  <c r="F310" i="23"/>
  <c r="F309" i="23"/>
  <c r="F308" i="23"/>
  <c r="F307" i="23"/>
  <c r="I306" i="23"/>
  <c r="H306" i="23"/>
  <c r="G306" i="23"/>
  <c r="F306" i="23"/>
  <c r="I305" i="23"/>
  <c r="H305" i="23"/>
  <c r="G305" i="23"/>
  <c r="F305" i="23"/>
  <c r="I304" i="23"/>
  <c r="H304" i="23"/>
  <c r="G304" i="23"/>
  <c r="F304" i="23"/>
  <c r="F303" i="23"/>
  <c r="F302" i="23"/>
  <c r="F301" i="23"/>
  <c r="F300" i="23"/>
  <c r="H299" i="23"/>
  <c r="F299" i="23"/>
  <c r="F298" i="23"/>
  <c r="F297" i="23"/>
  <c r="F296" i="23"/>
  <c r="G295" i="23"/>
  <c r="F295" i="23"/>
  <c r="F294" i="23"/>
  <c r="I293" i="23"/>
  <c r="H293" i="23"/>
  <c r="G293" i="23"/>
  <c r="F293" i="23"/>
  <c r="G292" i="23"/>
  <c r="F292" i="23"/>
  <c r="I291" i="23"/>
  <c r="H291" i="23"/>
  <c r="F291" i="23"/>
  <c r="I290" i="23"/>
  <c r="H290" i="23"/>
  <c r="G290" i="23"/>
  <c r="F290" i="23"/>
  <c r="F289" i="23"/>
  <c r="F288" i="23"/>
  <c r="F287" i="23"/>
  <c r="I286" i="23"/>
  <c r="H286" i="23"/>
  <c r="G286" i="23"/>
  <c r="F286" i="23"/>
  <c r="I285" i="23"/>
  <c r="H285" i="23"/>
  <c r="G285" i="23"/>
  <c r="F285" i="23"/>
  <c r="I284" i="23"/>
  <c r="H284" i="23"/>
  <c r="G284" i="23"/>
  <c r="F284" i="23"/>
  <c r="F283" i="23"/>
  <c r="I282" i="23"/>
  <c r="H282" i="23"/>
  <c r="G282" i="23"/>
  <c r="F282" i="23"/>
  <c r="F278" i="23"/>
  <c r="H243" i="23" s="1"/>
  <c r="F277" i="23"/>
  <c r="H242" i="23" s="1"/>
  <c r="F276" i="23"/>
  <c r="F275" i="23"/>
  <c r="I240" i="23" s="1"/>
  <c r="F274" i="23"/>
  <c r="H239" i="23" s="1"/>
  <c r="F273" i="23"/>
  <c r="G238" i="23" s="1"/>
  <c r="F272" i="23"/>
  <c r="F271" i="23"/>
  <c r="F270" i="23"/>
  <c r="I235" i="23" s="1"/>
  <c r="F269" i="23"/>
  <c r="F268" i="23"/>
  <c r="F267" i="23"/>
  <c r="F266" i="23"/>
  <c r="F265" i="23"/>
  <c r="I230" i="23" s="1"/>
  <c r="F264" i="23"/>
  <c r="H229" i="23" s="1"/>
  <c r="F263" i="23"/>
  <c r="G228" i="23" s="1"/>
  <c r="F262" i="23"/>
  <c r="F261" i="23"/>
  <c r="H226" i="23" s="1"/>
  <c r="F260" i="23"/>
  <c r="I225" i="23" s="1"/>
  <c r="F259" i="23"/>
  <c r="F258" i="23"/>
  <c r="F257" i="23"/>
  <c r="H222" i="23" s="1"/>
  <c r="F256" i="23"/>
  <c r="F255" i="23"/>
  <c r="I220" i="23" s="1"/>
  <c r="F254" i="23"/>
  <c r="H219" i="23" s="1"/>
  <c r="F253" i="23"/>
  <c r="G218" i="23" s="1"/>
  <c r="F252" i="23"/>
  <c r="F251" i="23"/>
  <c r="F250" i="23"/>
  <c r="I215" i="23" s="1"/>
  <c r="F249" i="23"/>
  <c r="F248" i="23"/>
  <c r="F247" i="23"/>
  <c r="F243" i="23"/>
  <c r="F242" i="23"/>
  <c r="F241" i="23"/>
  <c r="F240" i="23"/>
  <c r="F239" i="23"/>
  <c r="H238" i="23"/>
  <c r="F238" i="23"/>
  <c r="I237" i="23"/>
  <c r="H237" i="23"/>
  <c r="G237" i="23"/>
  <c r="F237" i="23"/>
  <c r="G236" i="23"/>
  <c r="F236" i="23"/>
  <c r="H235" i="23"/>
  <c r="G235" i="23"/>
  <c r="F235" i="23"/>
  <c r="I234" i="23"/>
  <c r="F234" i="23"/>
  <c r="I233" i="23"/>
  <c r="H233" i="23"/>
  <c r="G233" i="23"/>
  <c r="F233" i="23"/>
  <c r="I232" i="23"/>
  <c r="H232" i="23"/>
  <c r="G232" i="23"/>
  <c r="F232" i="23"/>
  <c r="I231" i="23"/>
  <c r="H231" i="23"/>
  <c r="G231" i="23"/>
  <c r="F231" i="23"/>
  <c r="H230" i="23"/>
  <c r="G230" i="23"/>
  <c r="F230" i="23"/>
  <c r="I229" i="23"/>
  <c r="F229" i="23"/>
  <c r="H228" i="23"/>
  <c r="F228" i="23"/>
  <c r="I227" i="23"/>
  <c r="H227" i="23"/>
  <c r="G227" i="23"/>
  <c r="F227" i="23"/>
  <c r="F226" i="23"/>
  <c r="H225" i="23"/>
  <c r="G225" i="23"/>
  <c r="F225" i="23"/>
  <c r="F224" i="23"/>
  <c r="F223" i="23"/>
  <c r="F222" i="23"/>
  <c r="F221" i="23"/>
  <c r="F220" i="23"/>
  <c r="F219" i="23"/>
  <c r="H218" i="23"/>
  <c r="F218" i="23"/>
  <c r="I217" i="23"/>
  <c r="H217" i="23"/>
  <c r="G217" i="23"/>
  <c r="F217" i="23"/>
  <c r="F216" i="23"/>
  <c r="H215" i="23"/>
  <c r="G215" i="23"/>
  <c r="F215" i="23"/>
  <c r="I214" i="23"/>
  <c r="F214" i="23"/>
  <c r="I213" i="23"/>
  <c r="H213" i="23"/>
  <c r="G213" i="23"/>
  <c r="F213" i="23"/>
  <c r="I212" i="23"/>
  <c r="H212" i="23"/>
  <c r="G212" i="23"/>
  <c r="F212" i="23"/>
  <c r="F208" i="23"/>
  <c r="I173" i="23" s="1"/>
  <c r="F207" i="23"/>
  <c r="H172" i="23" s="1"/>
  <c r="F206" i="23"/>
  <c r="F205" i="23"/>
  <c r="F204" i="23"/>
  <c r="H169" i="23" s="1"/>
  <c r="F203" i="23"/>
  <c r="G168" i="23" s="1"/>
  <c r="F202" i="23"/>
  <c r="G167" i="23" s="1"/>
  <c r="F201" i="23"/>
  <c r="G166" i="23" s="1"/>
  <c r="F200" i="23"/>
  <c r="H165" i="23" s="1"/>
  <c r="F199" i="23"/>
  <c r="F198" i="23"/>
  <c r="F197" i="23"/>
  <c r="H162" i="23" s="1"/>
  <c r="F196" i="23"/>
  <c r="F195" i="23"/>
  <c r="F194" i="23"/>
  <c r="F193" i="23"/>
  <c r="F192" i="23"/>
  <c r="I157" i="23" s="1"/>
  <c r="F191" i="23"/>
  <c r="F190" i="23"/>
  <c r="I155" i="23" s="1"/>
  <c r="F189" i="23"/>
  <c r="F188" i="23"/>
  <c r="I153" i="23" s="1"/>
  <c r="F187" i="23"/>
  <c r="I152" i="23" s="1"/>
  <c r="F186" i="23"/>
  <c r="F185" i="23"/>
  <c r="F184" i="23"/>
  <c r="I149" i="23" s="1"/>
  <c r="F183" i="23"/>
  <c r="I148" i="23" s="1"/>
  <c r="F182" i="23"/>
  <c r="I147" i="23" s="1"/>
  <c r="F181" i="23"/>
  <c r="H146" i="23" s="1"/>
  <c r="F180" i="23"/>
  <c r="I145" i="23" s="1"/>
  <c r="F179" i="23"/>
  <c r="F178" i="23"/>
  <c r="I143" i="23" s="1"/>
  <c r="F177" i="23"/>
  <c r="I142" i="23" s="1"/>
  <c r="F173" i="23"/>
  <c r="F172" i="23"/>
  <c r="H171" i="23"/>
  <c r="F171" i="23"/>
  <c r="F170" i="23"/>
  <c r="F169" i="23"/>
  <c r="F168" i="23"/>
  <c r="H167" i="23"/>
  <c r="F167" i="23"/>
  <c r="F166" i="23"/>
  <c r="I165" i="23"/>
  <c r="G165" i="23"/>
  <c r="F165" i="23"/>
  <c r="I164" i="23"/>
  <c r="H164" i="23"/>
  <c r="G164" i="23"/>
  <c r="F164" i="23"/>
  <c r="F163" i="23"/>
  <c r="I162" i="23"/>
  <c r="F162" i="23"/>
  <c r="I161" i="23"/>
  <c r="F161" i="23"/>
  <c r="I160" i="23"/>
  <c r="H160" i="23"/>
  <c r="G160" i="23"/>
  <c r="F160" i="23"/>
  <c r="I159" i="23"/>
  <c r="H159" i="23"/>
  <c r="G159" i="23"/>
  <c r="F159" i="23"/>
  <c r="I158" i="23"/>
  <c r="H158" i="23"/>
  <c r="G158" i="23"/>
  <c r="F158" i="23"/>
  <c r="F157" i="23"/>
  <c r="I156" i="23"/>
  <c r="H156" i="23"/>
  <c r="G156" i="23"/>
  <c r="F156" i="23"/>
  <c r="H155" i="23"/>
  <c r="F155" i="23"/>
  <c r="I154" i="23"/>
  <c r="H154" i="23"/>
  <c r="G154" i="23"/>
  <c r="F154" i="23"/>
  <c r="F153" i="23"/>
  <c r="F152" i="23"/>
  <c r="F151" i="23"/>
  <c r="F150" i="23"/>
  <c r="F149" i="23"/>
  <c r="F148" i="23"/>
  <c r="F147" i="23"/>
  <c r="F146" i="23"/>
  <c r="H145" i="23"/>
  <c r="F145" i="23"/>
  <c r="I144" i="23"/>
  <c r="H144" i="23"/>
  <c r="G144" i="23"/>
  <c r="F144" i="23"/>
  <c r="F143" i="23"/>
  <c r="F142" i="23"/>
  <c r="F138" i="23"/>
  <c r="F137" i="23"/>
  <c r="I102" i="23" s="1"/>
  <c r="F136" i="23"/>
  <c r="F135" i="23"/>
  <c r="F134" i="23"/>
  <c r="H99" i="23" s="1"/>
  <c r="F133" i="23"/>
  <c r="F132" i="23"/>
  <c r="H97" i="23" s="1"/>
  <c r="F131" i="23"/>
  <c r="F130" i="23"/>
  <c r="F129" i="23"/>
  <c r="I94" i="23" s="1"/>
  <c r="F128" i="23"/>
  <c r="H93" i="23" s="1"/>
  <c r="F127" i="23"/>
  <c r="I92" i="23" s="1"/>
  <c r="F126" i="23"/>
  <c r="F125" i="23"/>
  <c r="F124" i="23"/>
  <c r="I89" i="23" s="1"/>
  <c r="F123" i="23"/>
  <c r="F122" i="23"/>
  <c r="F121" i="23"/>
  <c r="F120" i="23"/>
  <c r="F119" i="23"/>
  <c r="I84" i="23" s="1"/>
  <c r="F118" i="23"/>
  <c r="F117" i="23"/>
  <c r="H82" i="23" s="1"/>
  <c r="F116" i="23"/>
  <c r="F115" i="23"/>
  <c r="F114" i="23"/>
  <c r="I79" i="23" s="1"/>
  <c r="F113" i="23"/>
  <c r="F112" i="23"/>
  <c r="H77" i="23" s="1"/>
  <c r="F111" i="23"/>
  <c r="F110" i="23"/>
  <c r="F109" i="23"/>
  <c r="I74" i="23" s="1"/>
  <c r="F108" i="23"/>
  <c r="H73" i="23" s="1"/>
  <c r="F107" i="23"/>
  <c r="I72" i="23" s="1"/>
  <c r="I103" i="23"/>
  <c r="H103" i="23"/>
  <c r="G103" i="23"/>
  <c r="F103" i="23"/>
  <c r="H102" i="23"/>
  <c r="F102" i="23"/>
  <c r="I101" i="23"/>
  <c r="H101" i="23"/>
  <c r="G101" i="23"/>
  <c r="F101" i="23"/>
  <c r="I100" i="23"/>
  <c r="H100" i="23"/>
  <c r="G100" i="23"/>
  <c r="F100" i="23"/>
  <c r="F99" i="23"/>
  <c r="F98" i="23"/>
  <c r="F97" i="23"/>
  <c r="I96" i="23"/>
  <c r="H96" i="23"/>
  <c r="G96" i="23"/>
  <c r="F96" i="23"/>
  <c r="F95" i="23"/>
  <c r="F94" i="23"/>
  <c r="F93" i="23"/>
  <c r="F92" i="23"/>
  <c r="I91" i="23"/>
  <c r="H91" i="23"/>
  <c r="G91" i="23"/>
  <c r="F91" i="23"/>
  <c r="F90" i="23"/>
  <c r="F89" i="23"/>
  <c r="F88" i="23"/>
  <c r="I87" i="23"/>
  <c r="H87" i="23"/>
  <c r="G87" i="23"/>
  <c r="F87" i="23"/>
  <c r="I86" i="23"/>
  <c r="H86" i="23"/>
  <c r="G86" i="23"/>
  <c r="F86" i="23"/>
  <c r="I85" i="23"/>
  <c r="H85" i="23"/>
  <c r="G85" i="23"/>
  <c r="F85" i="23"/>
  <c r="F84" i="23"/>
  <c r="I83" i="23"/>
  <c r="H83" i="23"/>
  <c r="G83" i="23"/>
  <c r="F83" i="23"/>
  <c r="I82" i="23"/>
  <c r="G82" i="23"/>
  <c r="F82" i="23"/>
  <c r="I81" i="23"/>
  <c r="H81" i="23"/>
  <c r="G81" i="23"/>
  <c r="F81" i="23"/>
  <c r="I80" i="23"/>
  <c r="H80" i="23"/>
  <c r="G80" i="23"/>
  <c r="F80" i="23"/>
  <c r="F79" i="23"/>
  <c r="F78" i="23"/>
  <c r="F77" i="23"/>
  <c r="I76" i="23"/>
  <c r="H76" i="23"/>
  <c r="G76" i="23"/>
  <c r="F76" i="23"/>
  <c r="F75" i="23"/>
  <c r="G74" i="23"/>
  <c r="F74" i="23"/>
  <c r="F73" i="23"/>
  <c r="F72" i="23"/>
  <c r="F68" i="23"/>
  <c r="F67" i="23"/>
  <c r="F66" i="23"/>
  <c r="H31" i="23" s="1"/>
  <c r="F65" i="23"/>
  <c r="F64" i="23"/>
  <c r="G29" i="23" s="1"/>
  <c r="F63" i="23"/>
  <c r="F62" i="23"/>
  <c r="H27" i="23" s="1"/>
  <c r="F61" i="23"/>
  <c r="H26" i="23" s="1"/>
  <c r="F60" i="23"/>
  <c r="H25" i="23" s="1"/>
  <c r="F59" i="23"/>
  <c r="G24" i="23" s="1"/>
  <c r="F58" i="23"/>
  <c r="I23" i="23" s="1"/>
  <c r="F57" i="23"/>
  <c r="F56" i="23"/>
  <c r="G21" i="23" s="1"/>
  <c r="F55" i="23"/>
  <c r="G20" i="23" s="1"/>
  <c r="F54" i="23"/>
  <c r="H19" i="23" s="1"/>
  <c r="F53" i="23"/>
  <c r="F52" i="23"/>
  <c r="F51" i="23"/>
  <c r="I16" i="23" s="1"/>
  <c r="F50" i="23"/>
  <c r="H15" i="23" s="1"/>
  <c r="F49" i="23"/>
  <c r="F48" i="23"/>
  <c r="F47" i="23"/>
  <c r="F46" i="23"/>
  <c r="I11" i="23" s="1"/>
  <c r="F45" i="23"/>
  <c r="F44" i="23"/>
  <c r="H9" i="23" s="1"/>
  <c r="F43" i="23"/>
  <c r="F42" i="23"/>
  <c r="F41" i="23"/>
  <c r="I6" i="23" s="1"/>
  <c r="F40" i="23"/>
  <c r="F39" i="23"/>
  <c r="H4" i="23" s="1"/>
  <c r="F38" i="23"/>
  <c r="I3" i="23" s="1"/>
  <c r="F37" i="23"/>
  <c r="I33" i="23"/>
  <c r="H33" i="23"/>
  <c r="G33" i="23"/>
  <c r="F33" i="23"/>
  <c r="I32" i="23"/>
  <c r="H32" i="23"/>
  <c r="G32" i="23"/>
  <c r="F32" i="23"/>
  <c r="I31" i="23"/>
  <c r="F31" i="23"/>
  <c r="I30" i="23"/>
  <c r="H30" i="23"/>
  <c r="G30" i="23"/>
  <c r="F30" i="23"/>
  <c r="I29" i="23"/>
  <c r="H29" i="23"/>
  <c r="F29" i="23"/>
  <c r="I28" i="23"/>
  <c r="H28" i="23"/>
  <c r="G28" i="23"/>
  <c r="F28" i="23"/>
  <c r="I27" i="23"/>
  <c r="F27" i="23"/>
  <c r="I26" i="23"/>
  <c r="F26" i="23"/>
  <c r="I25" i="23"/>
  <c r="G25" i="23"/>
  <c r="F25" i="23"/>
  <c r="I24" i="23"/>
  <c r="H24" i="23"/>
  <c r="F24" i="23"/>
  <c r="F23" i="23"/>
  <c r="F22" i="23"/>
  <c r="F21" i="23"/>
  <c r="H20" i="23"/>
  <c r="F20" i="23"/>
  <c r="I19" i="23"/>
  <c r="G19" i="23"/>
  <c r="F19" i="23"/>
  <c r="I18" i="23"/>
  <c r="H18" i="23"/>
  <c r="G18" i="23"/>
  <c r="F18" i="23"/>
  <c r="F17" i="23"/>
  <c r="G16" i="23"/>
  <c r="F16" i="23"/>
  <c r="F15" i="23"/>
  <c r="I14" i="23"/>
  <c r="H14" i="23"/>
  <c r="G14" i="23"/>
  <c r="F14" i="23"/>
  <c r="I13" i="23"/>
  <c r="H13" i="23"/>
  <c r="G13" i="23"/>
  <c r="F13" i="23"/>
  <c r="I12" i="23"/>
  <c r="H12" i="23"/>
  <c r="G12" i="23"/>
  <c r="F12" i="23"/>
  <c r="G11" i="23"/>
  <c r="F11" i="23"/>
  <c r="I10" i="23"/>
  <c r="H10" i="23"/>
  <c r="G10" i="23"/>
  <c r="F10" i="23"/>
  <c r="I9" i="23"/>
  <c r="G9" i="23"/>
  <c r="F9" i="23"/>
  <c r="I8" i="23"/>
  <c r="H8" i="23"/>
  <c r="G8" i="23"/>
  <c r="F8" i="23"/>
  <c r="I7" i="23"/>
  <c r="H7" i="23"/>
  <c r="G7" i="23"/>
  <c r="F7" i="23"/>
  <c r="G6" i="23"/>
  <c r="F6" i="23"/>
  <c r="H5" i="23"/>
  <c r="F5" i="23"/>
  <c r="I4" i="23"/>
  <c r="G4" i="23"/>
  <c r="F4" i="23"/>
  <c r="F3" i="23"/>
  <c r="F2" i="23"/>
  <c r="F52" i="4"/>
  <c r="F51" i="4"/>
  <c r="F50" i="4"/>
  <c r="F49" i="4"/>
  <c r="F48" i="4"/>
  <c r="F47" i="4"/>
  <c r="F46" i="4"/>
  <c r="I19" i="4" s="1"/>
  <c r="F45" i="4"/>
  <c r="F44" i="4"/>
  <c r="F43" i="4"/>
  <c r="I16" i="4" s="1"/>
  <c r="F42" i="4"/>
  <c r="F41" i="4"/>
  <c r="I14" i="4" s="1"/>
  <c r="F40" i="4"/>
  <c r="F39" i="4"/>
  <c r="I12" i="4" s="1"/>
  <c r="F38" i="4"/>
  <c r="I11" i="4" s="1"/>
  <c r="F37" i="4"/>
  <c r="F36" i="4"/>
  <c r="I9" i="4" s="1"/>
  <c r="F35" i="4"/>
  <c r="I8" i="4" s="1"/>
  <c r="F34" i="4"/>
  <c r="I7" i="4" s="1"/>
  <c r="F33" i="4"/>
  <c r="I6" i="4" s="1"/>
  <c r="F32" i="4"/>
  <c r="F31" i="4"/>
  <c r="F30" i="4"/>
  <c r="F29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H19" i="4"/>
  <c r="G19" i="4"/>
  <c r="F19" i="4"/>
  <c r="I18" i="4"/>
  <c r="H18" i="4"/>
  <c r="G18" i="4"/>
  <c r="F18" i="4"/>
  <c r="I17" i="4"/>
  <c r="H17" i="4"/>
  <c r="G17" i="4"/>
  <c r="F17" i="4"/>
  <c r="F16" i="4"/>
  <c r="I15" i="4"/>
  <c r="H15" i="4"/>
  <c r="G15" i="4"/>
  <c r="F15" i="4"/>
  <c r="F14" i="4"/>
  <c r="I13" i="4"/>
  <c r="H13" i="4"/>
  <c r="G13" i="4"/>
  <c r="F13" i="4"/>
  <c r="F12" i="4"/>
  <c r="F11" i="4"/>
  <c r="I10" i="4"/>
  <c r="H10" i="4"/>
  <c r="G10" i="4"/>
  <c r="F10" i="4"/>
  <c r="F9" i="4"/>
  <c r="H8" i="4"/>
  <c r="G8" i="4"/>
  <c r="J8" i="4" s="1"/>
  <c r="F8" i="4"/>
  <c r="F7" i="4"/>
  <c r="F6" i="4"/>
  <c r="I5" i="4"/>
  <c r="H5" i="4"/>
  <c r="G5" i="4"/>
  <c r="F5" i="4"/>
  <c r="I4" i="4"/>
  <c r="H4" i="4"/>
  <c r="G4" i="4"/>
  <c r="F4" i="4"/>
  <c r="I3" i="4"/>
  <c r="H3" i="4"/>
  <c r="G3" i="4"/>
  <c r="F3" i="4"/>
  <c r="I2" i="4"/>
  <c r="H2" i="4"/>
  <c r="G2" i="4"/>
  <c r="F2" i="4"/>
  <c r="F52" i="2"/>
  <c r="F51" i="2"/>
  <c r="F50" i="2"/>
  <c r="F49" i="2"/>
  <c r="F48" i="2"/>
  <c r="F47" i="2"/>
  <c r="F46" i="2"/>
  <c r="F45" i="2"/>
  <c r="F44" i="2"/>
  <c r="F43" i="2"/>
  <c r="I16" i="2" s="1"/>
  <c r="F42" i="2"/>
  <c r="F41" i="2"/>
  <c r="I14" i="2" s="1"/>
  <c r="F40" i="2"/>
  <c r="F39" i="2"/>
  <c r="I12" i="2" s="1"/>
  <c r="F38" i="2"/>
  <c r="I11" i="2" s="1"/>
  <c r="F37" i="2"/>
  <c r="F36" i="2"/>
  <c r="I9" i="2" s="1"/>
  <c r="F35" i="2"/>
  <c r="I8" i="2" s="1"/>
  <c r="F34" i="2"/>
  <c r="I7" i="2" s="1"/>
  <c r="F33" i="2"/>
  <c r="I6" i="2" s="1"/>
  <c r="F32" i="2"/>
  <c r="F31" i="2"/>
  <c r="F30" i="2"/>
  <c r="F29" i="2"/>
  <c r="I25" i="2"/>
  <c r="H25" i="2"/>
  <c r="G25" i="2"/>
  <c r="F25" i="2"/>
  <c r="I24" i="2"/>
  <c r="H24" i="2"/>
  <c r="G24" i="2"/>
  <c r="F24" i="2"/>
  <c r="I23" i="2"/>
  <c r="H23" i="2"/>
  <c r="G23" i="2"/>
  <c r="F23" i="2"/>
  <c r="I22" i="2"/>
  <c r="H22" i="2"/>
  <c r="G22" i="2"/>
  <c r="F22" i="2"/>
  <c r="I21" i="2"/>
  <c r="H21" i="2"/>
  <c r="G21" i="2"/>
  <c r="F21" i="2"/>
  <c r="I20" i="2"/>
  <c r="H20" i="2"/>
  <c r="G20" i="2"/>
  <c r="F20" i="2"/>
  <c r="I19" i="2"/>
  <c r="H19" i="2"/>
  <c r="G19" i="2"/>
  <c r="F19" i="2"/>
  <c r="I18" i="2"/>
  <c r="H18" i="2"/>
  <c r="G18" i="2"/>
  <c r="F18" i="2"/>
  <c r="I17" i="2"/>
  <c r="H17" i="2"/>
  <c r="G17" i="2"/>
  <c r="F17" i="2"/>
  <c r="F16" i="2"/>
  <c r="I15" i="2"/>
  <c r="H15" i="2"/>
  <c r="G15" i="2"/>
  <c r="F15" i="2"/>
  <c r="F14" i="2"/>
  <c r="I13" i="2"/>
  <c r="H13" i="2"/>
  <c r="G13" i="2"/>
  <c r="F13" i="2"/>
  <c r="F12" i="2"/>
  <c r="F11" i="2"/>
  <c r="I10" i="2"/>
  <c r="H10" i="2"/>
  <c r="G10" i="2"/>
  <c r="F10" i="2"/>
  <c r="F9" i="2"/>
  <c r="H8" i="2"/>
  <c r="G8" i="2"/>
  <c r="F8" i="2"/>
  <c r="F7" i="2"/>
  <c r="F6" i="2"/>
  <c r="I5" i="2"/>
  <c r="H5" i="2"/>
  <c r="G5" i="2"/>
  <c r="F5" i="2"/>
  <c r="I4" i="2"/>
  <c r="H4" i="2"/>
  <c r="G4" i="2"/>
  <c r="F4" i="2"/>
  <c r="I3" i="2"/>
  <c r="H3" i="2"/>
  <c r="G3" i="2"/>
  <c r="F3" i="2"/>
  <c r="I2" i="2"/>
  <c r="H2" i="2"/>
  <c r="G2" i="2"/>
  <c r="F2" i="2"/>
  <c r="I167" i="23" l="1"/>
  <c r="H21" i="23"/>
  <c r="G147" i="23"/>
  <c r="G226" i="23"/>
  <c r="I21" i="23"/>
  <c r="I99" i="23"/>
  <c r="H147" i="23"/>
  <c r="G169" i="23"/>
  <c r="I226" i="23"/>
  <c r="G240" i="23"/>
  <c r="I169" i="23"/>
  <c r="H240" i="23"/>
  <c r="I20" i="23"/>
  <c r="H74" i="23"/>
  <c r="G23" i="23"/>
  <c r="G92" i="23"/>
  <c r="G148" i="23"/>
  <c r="G3" i="23"/>
  <c r="H92" i="23"/>
  <c r="H148" i="23"/>
  <c r="I219" i="23"/>
  <c r="G300" i="23"/>
  <c r="I146" i="23"/>
  <c r="H3" i="23"/>
  <c r="G242" i="23"/>
  <c r="H300" i="23"/>
  <c r="I239" i="23"/>
  <c r="M239" i="23" s="1"/>
  <c r="P239" i="23" s="1"/>
  <c r="G149" i="23"/>
  <c r="I172" i="23"/>
  <c r="G220" i="23"/>
  <c r="K220" i="23" s="1"/>
  <c r="N220" i="23" s="1"/>
  <c r="I242" i="23"/>
  <c r="G146" i="23"/>
  <c r="I295" i="23"/>
  <c r="I93" i="23"/>
  <c r="H149" i="23"/>
  <c r="H220" i="23"/>
  <c r="G173" i="23"/>
  <c r="H301" i="23"/>
  <c r="G94" i="23"/>
  <c r="H173" i="23"/>
  <c r="G72" i="23"/>
  <c r="H94" i="23"/>
  <c r="G302" i="23"/>
  <c r="H72" i="23"/>
  <c r="H166" i="23"/>
  <c r="G222" i="23"/>
  <c r="H302" i="23"/>
  <c r="G153" i="23"/>
  <c r="I166" i="23"/>
  <c r="I222" i="23"/>
  <c r="G27" i="23"/>
  <c r="H153" i="23"/>
  <c r="I73" i="23"/>
  <c r="K14" i="23"/>
  <c r="N14" i="23" s="1"/>
  <c r="I221" i="23"/>
  <c r="H221" i="23"/>
  <c r="I241" i="23"/>
  <c r="H241" i="23"/>
  <c r="G221" i="23"/>
  <c r="G223" i="23"/>
  <c r="I223" i="23"/>
  <c r="I296" i="23"/>
  <c r="G296" i="23"/>
  <c r="H161" i="23"/>
  <c r="G161" i="23"/>
  <c r="K226" i="23"/>
  <c r="N226" i="23" s="1"/>
  <c r="H224" i="23"/>
  <c r="G224" i="23"/>
  <c r="I297" i="23"/>
  <c r="H297" i="23"/>
  <c r="G297" i="23"/>
  <c r="I75" i="23"/>
  <c r="H75" i="23"/>
  <c r="G75" i="23"/>
  <c r="I95" i="23"/>
  <c r="H95" i="23"/>
  <c r="G95" i="23"/>
  <c r="I97" i="23"/>
  <c r="G243" i="23"/>
  <c r="K16" i="23"/>
  <c r="N16" i="23" s="1"/>
  <c r="I17" i="23"/>
  <c r="H17" i="23"/>
  <c r="G17" i="23"/>
  <c r="K227" i="23"/>
  <c r="N227" i="23" s="1"/>
  <c r="I243" i="23"/>
  <c r="I98" i="23"/>
  <c r="H98" i="23"/>
  <c r="G98" i="23"/>
  <c r="I168" i="23"/>
  <c r="H168" i="23"/>
  <c r="I15" i="23"/>
  <c r="G15" i="23"/>
  <c r="H223" i="23"/>
  <c r="I78" i="23"/>
  <c r="H78" i="23"/>
  <c r="G78" i="23"/>
  <c r="G77" i="23"/>
  <c r="I150" i="23"/>
  <c r="H150" i="23"/>
  <c r="G150" i="23"/>
  <c r="I170" i="23"/>
  <c r="H170" i="23"/>
  <c r="G170" i="23"/>
  <c r="I77" i="23"/>
  <c r="H151" i="23"/>
  <c r="G151" i="23"/>
  <c r="G171" i="23"/>
  <c r="I171" i="23"/>
  <c r="H214" i="23"/>
  <c r="G214" i="23"/>
  <c r="H234" i="23"/>
  <c r="G234" i="23"/>
  <c r="I163" i="23"/>
  <c r="H163" i="23"/>
  <c r="I2" i="23"/>
  <c r="M2" i="23" s="1"/>
  <c r="P2" i="23" s="1"/>
  <c r="H2" i="23"/>
  <c r="L2" i="23" s="1"/>
  <c r="O2" i="23" s="1"/>
  <c r="G2" i="23"/>
  <c r="K2" i="23" s="1"/>
  <c r="N2" i="23" s="1"/>
  <c r="I22" i="23"/>
  <c r="M22" i="23" s="1"/>
  <c r="P22" i="23" s="1"/>
  <c r="H22" i="23"/>
  <c r="L22" i="23" s="1"/>
  <c r="O22" i="23" s="1"/>
  <c r="G22" i="23"/>
  <c r="G163" i="23"/>
  <c r="K7" i="23"/>
  <c r="N7" i="23" s="1"/>
  <c r="M23" i="23"/>
  <c r="P23" i="23" s="1"/>
  <c r="I224" i="23"/>
  <c r="I216" i="23"/>
  <c r="H216" i="23"/>
  <c r="I236" i="23"/>
  <c r="H236" i="23"/>
  <c r="I289" i="23"/>
  <c r="H289" i="23"/>
  <c r="G289" i="23"/>
  <c r="H296" i="23"/>
  <c r="L4" i="23"/>
  <c r="O4" i="23" s="1"/>
  <c r="K24" i="23"/>
  <c r="N24" i="23" s="1"/>
  <c r="I151" i="23"/>
  <c r="M7" i="23"/>
  <c r="P7" i="23" s="1"/>
  <c r="M14" i="23"/>
  <c r="P14" i="23" s="1"/>
  <c r="I5" i="23"/>
  <c r="G5" i="23"/>
  <c r="I88" i="23"/>
  <c r="H88" i="23"/>
  <c r="G88" i="23"/>
  <c r="G216" i="23"/>
  <c r="G97" i="23"/>
  <c r="L3" i="23"/>
  <c r="O3" i="23" s="1"/>
  <c r="K23" i="23"/>
  <c r="N23" i="23" s="1"/>
  <c r="M31" i="23"/>
  <c r="P31" i="23" s="1"/>
  <c r="M6" i="23"/>
  <c r="P6" i="23" s="1"/>
  <c r="G143" i="23"/>
  <c r="G241" i="23"/>
  <c r="M19" i="23"/>
  <c r="P19" i="23" s="1"/>
  <c r="I90" i="23"/>
  <c r="H90" i="23"/>
  <c r="G90" i="23"/>
  <c r="H143" i="23"/>
  <c r="I218" i="23"/>
  <c r="I228" i="23"/>
  <c r="I238" i="23"/>
  <c r="G287" i="23"/>
  <c r="G307" i="23"/>
  <c r="H6" i="23"/>
  <c r="L6" i="23" s="1"/>
  <c r="O6" i="23" s="1"/>
  <c r="H11" i="23"/>
  <c r="L11" i="23" s="1"/>
  <c r="O11" i="23" s="1"/>
  <c r="H16" i="23"/>
  <c r="L16" i="23" s="1"/>
  <c r="O16" i="23" s="1"/>
  <c r="G26" i="23"/>
  <c r="K26" i="23" s="1"/>
  <c r="N26" i="23" s="1"/>
  <c r="G31" i="23"/>
  <c r="K31" i="23" s="1"/>
  <c r="N31" i="23" s="1"/>
  <c r="G73" i="23"/>
  <c r="G93" i="23"/>
  <c r="H287" i="23"/>
  <c r="H292" i="23"/>
  <c r="H307" i="23"/>
  <c r="G312" i="23"/>
  <c r="G145" i="23"/>
  <c r="G155" i="23"/>
  <c r="J21" i="23"/>
  <c r="L24" i="23" s="1"/>
  <c r="O24" i="23" s="1"/>
  <c r="G294" i="23"/>
  <c r="G299" i="23"/>
  <c r="H294" i="23"/>
  <c r="G309" i="23"/>
  <c r="H23" i="23"/>
  <c r="L23" i="23" s="1"/>
  <c r="O23" i="23" s="1"/>
  <c r="G142" i="23"/>
  <c r="G152" i="23"/>
  <c r="G157" i="23"/>
  <c r="J242" i="23"/>
  <c r="L212" i="23" s="1"/>
  <c r="O212" i="23" s="1"/>
  <c r="H309" i="23"/>
  <c r="H142" i="23"/>
  <c r="H152" i="23"/>
  <c r="H157" i="23"/>
  <c r="G162" i="23"/>
  <c r="G172" i="23"/>
  <c r="G219" i="23"/>
  <c r="G229" i="23"/>
  <c r="G239" i="23"/>
  <c r="G301" i="23"/>
  <c r="G102" i="23"/>
  <c r="G283" i="23"/>
  <c r="G288" i="23"/>
  <c r="G298" i="23"/>
  <c r="G303" i="23"/>
  <c r="G308" i="23"/>
  <c r="G79" i="23"/>
  <c r="G84" i="23"/>
  <c r="G89" i="23"/>
  <c r="H283" i="23"/>
  <c r="H288" i="23"/>
  <c r="H298" i="23"/>
  <c r="H303" i="23"/>
  <c r="H308" i="23"/>
  <c r="H79" i="23"/>
  <c r="H84" i="23"/>
  <c r="H89" i="23"/>
  <c r="G99" i="23"/>
  <c r="L22" i="4"/>
  <c r="O22" i="4" s="1"/>
  <c r="M2" i="4"/>
  <c r="P2" i="4" s="1"/>
  <c r="K10" i="4"/>
  <c r="N10" i="4" s="1"/>
  <c r="K18" i="4"/>
  <c r="N18" i="4" s="1"/>
  <c r="L23" i="4"/>
  <c r="O23" i="4" s="1"/>
  <c r="M12" i="4"/>
  <c r="P12" i="4" s="1"/>
  <c r="L10" i="4"/>
  <c r="O10" i="4" s="1"/>
  <c r="L18" i="4"/>
  <c r="O18" i="4" s="1"/>
  <c r="M23" i="4"/>
  <c r="P23" i="4" s="1"/>
  <c r="M7" i="4"/>
  <c r="P7" i="4" s="1"/>
  <c r="L17" i="4"/>
  <c r="O17" i="4" s="1"/>
  <c r="K3" i="4"/>
  <c r="N3" i="4" s="1"/>
  <c r="M10" i="4"/>
  <c r="P10" i="4" s="1"/>
  <c r="M18" i="4"/>
  <c r="P18" i="4" s="1"/>
  <c r="M14" i="4"/>
  <c r="P14" i="4" s="1"/>
  <c r="M9" i="4"/>
  <c r="P9" i="4" s="1"/>
  <c r="L3" i="4"/>
  <c r="O3" i="4" s="1"/>
  <c r="K24" i="4"/>
  <c r="N24" i="4" s="1"/>
  <c r="M6" i="4"/>
  <c r="P6" i="4" s="1"/>
  <c r="M3" i="4"/>
  <c r="P3" i="4" s="1"/>
  <c r="K19" i="4"/>
  <c r="N19" i="4" s="1"/>
  <c r="L24" i="4"/>
  <c r="O24" i="4" s="1"/>
  <c r="M16" i="4"/>
  <c r="P16" i="4" s="1"/>
  <c r="K17" i="4"/>
  <c r="N17" i="4" s="1"/>
  <c r="K2" i="4"/>
  <c r="N2" i="4" s="1"/>
  <c r="L19" i="4"/>
  <c r="O19" i="4" s="1"/>
  <c r="M24" i="4"/>
  <c r="P24" i="4" s="1"/>
  <c r="M22" i="4"/>
  <c r="P22" i="4" s="1"/>
  <c r="K4" i="4"/>
  <c r="N4" i="4" s="1"/>
  <c r="K13" i="4"/>
  <c r="N13" i="4" s="1"/>
  <c r="M8" i="4"/>
  <c r="P8" i="4" s="1"/>
  <c r="M17" i="4"/>
  <c r="P17" i="4" s="1"/>
  <c r="L4" i="4"/>
  <c r="O4" i="4" s="1"/>
  <c r="L13" i="4"/>
  <c r="O13" i="4" s="1"/>
  <c r="K20" i="4"/>
  <c r="N20" i="4" s="1"/>
  <c r="K25" i="4"/>
  <c r="N25" i="4" s="1"/>
  <c r="M19" i="4"/>
  <c r="P19" i="4" s="1"/>
  <c r="K22" i="4"/>
  <c r="N22" i="4" s="1"/>
  <c r="L8" i="4"/>
  <c r="O8" i="4" s="1"/>
  <c r="M4" i="4"/>
  <c r="P4" i="4" s="1"/>
  <c r="M13" i="4"/>
  <c r="P13" i="4" s="1"/>
  <c r="L20" i="4"/>
  <c r="O20" i="4" s="1"/>
  <c r="L25" i="4"/>
  <c r="O25" i="4" s="1"/>
  <c r="M20" i="4"/>
  <c r="P20" i="4" s="1"/>
  <c r="M25" i="4"/>
  <c r="P25" i="4" s="1"/>
  <c r="M11" i="4"/>
  <c r="P11" i="4" s="1"/>
  <c r="K5" i="4"/>
  <c r="N5" i="4" s="1"/>
  <c r="L5" i="4"/>
  <c r="O5" i="4" s="1"/>
  <c r="K15" i="4"/>
  <c r="N15" i="4" s="1"/>
  <c r="K23" i="4"/>
  <c r="N23" i="4" s="1"/>
  <c r="M5" i="4"/>
  <c r="P5" i="4" s="1"/>
  <c r="L15" i="4"/>
  <c r="O15" i="4" s="1"/>
  <c r="M21" i="4"/>
  <c r="P21" i="4" s="1"/>
  <c r="K21" i="4"/>
  <c r="N21" i="4" s="1"/>
  <c r="L21" i="4"/>
  <c r="O21" i="4" s="1"/>
  <c r="L2" i="4"/>
  <c r="O2" i="4" s="1"/>
  <c r="M15" i="4"/>
  <c r="P15" i="4" s="1"/>
  <c r="K8" i="4"/>
  <c r="N8" i="4" s="1"/>
  <c r="G7" i="4"/>
  <c r="K7" i="4" s="1"/>
  <c r="N7" i="4" s="1"/>
  <c r="H7" i="4"/>
  <c r="L7" i="4" s="1"/>
  <c r="O7" i="4" s="1"/>
  <c r="G12" i="4"/>
  <c r="K12" i="4" s="1"/>
  <c r="N12" i="4" s="1"/>
  <c r="H12" i="4"/>
  <c r="L12" i="4" s="1"/>
  <c r="O12" i="4" s="1"/>
  <c r="G9" i="4"/>
  <c r="K9" i="4" s="1"/>
  <c r="N9" i="4" s="1"/>
  <c r="G14" i="4"/>
  <c r="K14" i="4" s="1"/>
  <c r="N14" i="4" s="1"/>
  <c r="H9" i="4"/>
  <c r="L9" i="4" s="1"/>
  <c r="O9" i="4" s="1"/>
  <c r="H14" i="4"/>
  <c r="L14" i="4" s="1"/>
  <c r="O14" i="4" s="1"/>
  <c r="G6" i="4"/>
  <c r="K6" i="4" s="1"/>
  <c r="N6" i="4" s="1"/>
  <c r="H6" i="4"/>
  <c r="L6" i="4" s="1"/>
  <c r="O6" i="4" s="1"/>
  <c r="G11" i="4"/>
  <c r="K11" i="4" s="1"/>
  <c r="N11" i="4" s="1"/>
  <c r="G16" i="4"/>
  <c r="K16" i="4" s="1"/>
  <c r="N16" i="4" s="1"/>
  <c r="H11" i="4"/>
  <c r="L11" i="4" s="1"/>
  <c r="O11" i="4" s="1"/>
  <c r="H16" i="4"/>
  <c r="L16" i="4" s="1"/>
  <c r="O16" i="4" s="1"/>
  <c r="G7" i="2"/>
  <c r="G12" i="2"/>
  <c r="H7" i="2"/>
  <c r="H12" i="2"/>
  <c r="G9" i="2"/>
  <c r="G14" i="2"/>
  <c r="H9" i="2"/>
  <c r="H14" i="2"/>
  <c r="G6" i="2"/>
  <c r="G11" i="2"/>
  <c r="G16" i="2"/>
  <c r="H6" i="2"/>
  <c r="H11" i="2"/>
  <c r="H16" i="2"/>
  <c r="L243" i="23" l="1"/>
  <c r="O243" i="23" s="1"/>
  <c r="K222" i="23"/>
  <c r="N222" i="23" s="1"/>
  <c r="L231" i="23"/>
  <c r="O231" i="23" s="1"/>
  <c r="M223" i="23"/>
  <c r="P223" i="23" s="1"/>
  <c r="K234" i="23"/>
  <c r="N234" i="23" s="1"/>
  <c r="L235" i="23"/>
  <c r="O235" i="23" s="1"/>
  <c r="M236" i="23"/>
  <c r="P236" i="23" s="1"/>
  <c r="K217" i="23"/>
  <c r="N217" i="23" s="1"/>
  <c r="L216" i="23"/>
  <c r="O216" i="23" s="1"/>
  <c r="K214" i="23"/>
  <c r="N214" i="23" s="1"/>
  <c r="M237" i="23"/>
  <c r="P237" i="23" s="1"/>
  <c r="L226" i="23"/>
  <c r="O226" i="23" s="1"/>
  <c r="Q226" i="23" s="1"/>
  <c r="L214" i="23"/>
  <c r="O214" i="23" s="1"/>
  <c r="K221" i="23"/>
  <c r="N221" i="23" s="1"/>
  <c r="Q221" i="23" s="1"/>
  <c r="M240" i="23"/>
  <c r="P240" i="23" s="1"/>
  <c r="K235" i="23"/>
  <c r="N235" i="23" s="1"/>
  <c r="L232" i="23"/>
  <c r="O232" i="23" s="1"/>
  <c r="L227" i="23"/>
  <c r="O227" i="23" s="1"/>
  <c r="L233" i="23"/>
  <c r="O233" i="23" s="1"/>
  <c r="K232" i="23"/>
  <c r="N232" i="23" s="1"/>
  <c r="Q232" i="23" s="1"/>
  <c r="L215" i="23"/>
  <c r="O215" i="23" s="1"/>
  <c r="L15" i="23"/>
  <c r="O15" i="23" s="1"/>
  <c r="K22" i="23"/>
  <c r="N22" i="23" s="1"/>
  <c r="Q22" i="23" s="1"/>
  <c r="K230" i="23"/>
  <c r="N230" i="23" s="1"/>
  <c r="L240" i="23"/>
  <c r="O240" i="23" s="1"/>
  <c r="M222" i="23"/>
  <c r="P222" i="23" s="1"/>
  <c r="Q222" i="23" s="1"/>
  <c r="M230" i="23"/>
  <c r="P230" i="23" s="1"/>
  <c r="M217" i="23"/>
  <c r="P217" i="23" s="1"/>
  <c r="L224" i="23"/>
  <c r="O224" i="23" s="1"/>
  <c r="L242" i="23"/>
  <c r="O242" i="23" s="1"/>
  <c r="K162" i="23"/>
  <c r="N162" i="23" s="1"/>
  <c r="L236" i="23"/>
  <c r="O236" i="23" s="1"/>
  <c r="K236" i="23"/>
  <c r="N236" i="23" s="1"/>
  <c r="M243" i="23"/>
  <c r="P243" i="23" s="1"/>
  <c r="K242" i="23"/>
  <c r="N242" i="23" s="1"/>
  <c r="L222" i="23"/>
  <c r="O222" i="23" s="1"/>
  <c r="L218" i="23"/>
  <c r="O218" i="23" s="1"/>
  <c r="L142" i="23"/>
  <c r="O142" i="23" s="1"/>
  <c r="Q31" i="23"/>
  <c r="M232" i="23"/>
  <c r="P232" i="23" s="1"/>
  <c r="M216" i="23"/>
  <c r="P216" i="23" s="1"/>
  <c r="L234" i="23"/>
  <c r="O234" i="23" s="1"/>
  <c r="M214" i="23"/>
  <c r="P214" i="23" s="1"/>
  <c r="K243" i="23"/>
  <c r="N243" i="23" s="1"/>
  <c r="L217" i="23"/>
  <c r="O217" i="23" s="1"/>
  <c r="K223" i="23"/>
  <c r="N223" i="23" s="1"/>
  <c r="L157" i="23"/>
  <c r="O157" i="23" s="1"/>
  <c r="K89" i="23"/>
  <c r="N89" i="23" s="1"/>
  <c r="M224" i="23"/>
  <c r="P224" i="23" s="1"/>
  <c r="K240" i="23"/>
  <c r="N240" i="23" s="1"/>
  <c r="M219" i="23"/>
  <c r="P219" i="23" s="1"/>
  <c r="L223" i="23"/>
  <c r="O223" i="23" s="1"/>
  <c r="M151" i="23"/>
  <c r="P151" i="23" s="1"/>
  <c r="K215" i="23"/>
  <c r="N215" i="23" s="1"/>
  <c r="K170" i="23"/>
  <c r="N170" i="23" s="1"/>
  <c r="L228" i="23"/>
  <c r="O228" i="23" s="1"/>
  <c r="L161" i="23"/>
  <c r="O161" i="23" s="1"/>
  <c r="K142" i="23"/>
  <c r="N142" i="23" s="1"/>
  <c r="K216" i="23"/>
  <c r="N216" i="23" s="1"/>
  <c r="K29" i="23"/>
  <c r="N29" i="23" s="1"/>
  <c r="J308" i="23"/>
  <c r="K287" i="23" s="1"/>
  <c r="N287" i="23" s="1"/>
  <c r="K308" i="23"/>
  <c r="N308" i="23" s="1"/>
  <c r="K212" i="23"/>
  <c r="N212" i="23" s="1"/>
  <c r="Q24" i="23"/>
  <c r="Q2" i="23"/>
  <c r="L9" i="23"/>
  <c r="O9" i="23" s="1"/>
  <c r="K228" i="23"/>
  <c r="N228" i="23" s="1"/>
  <c r="M238" i="23"/>
  <c r="P238" i="23" s="1"/>
  <c r="M21" i="23"/>
  <c r="P21" i="23" s="1"/>
  <c r="K17" i="23"/>
  <c r="N17" i="23" s="1"/>
  <c r="M234" i="23"/>
  <c r="P234" i="23" s="1"/>
  <c r="M168" i="23"/>
  <c r="P168" i="23" s="1"/>
  <c r="M228" i="23"/>
  <c r="P228" i="23" s="1"/>
  <c r="K241" i="23"/>
  <c r="N241" i="23" s="1"/>
  <c r="L151" i="23"/>
  <c r="O151" i="23" s="1"/>
  <c r="L150" i="23"/>
  <c r="O150" i="23" s="1"/>
  <c r="L13" i="23"/>
  <c r="O13" i="23" s="1"/>
  <c r="L17" i="23"/>
  <c r="O17" i="23" s="1"/>
  <c r="M16" i="23"/>
  <c r="P16" i="23" s="1"/>
  <c r="Q16" i="23" s="1"/>
  <c r="M12" i="23"/>
  <c r="P12" i="23" s="1"/>
  <c r="L31" i="23"/>
  <c r="O31" i="23" s="1"/>
  <c r="L241" i="23"/>
  <c r="O241" i="23" s="1"/>
  <c r="K9" i="23"/>
  <c r="N9" i="23" s="1"/>
  <c r="Q214" i="23"/>
  <c r="M218" i="23"/>
  <c r="P218" i="23" s="1"/>
  <c r="M220" i="23"/>
  <c r="P220" i="23" s="1"/>
  <c r="M10" i="23"/>
  <c r="P10" i="23" s="1"/>
  <c r="M150" i="23"/>
  <c r="P150" i="23" s="1"/>
  <c r="J98" i="23"/>
  <c r="K97" i="23" s="1"/>
  <c r="N97" i="23" s="1"/>
  <c r="M17" i="23"/>
  <c r="P17" i="23" s="1"/>
  <c r="L29" i="23"/>
  <c r="O29" i="23" s="1"/>
  <c r="M4" i="23"/>
  <c r="P4" i="23" s="1"/>
  <c r="M11" i="23"/>
  <c r="P11" i="23" s="1"/>
  <c r="K28" i="23"/>
  <c r="N28" i="23" s="1"/>
  <c r="M241" i="23"/>
  <c r="P241" i="23" s="1"/>
  <c r="J161" i="23"/>
  <c r="M163" i="23" s="1"/>
  <c r="P163" i="23" s="1"/>
  <c r="K161" i="23"/>
  <c r="N161" i="23" s="1"/>
  <c r="K25" i="23"/>
  <c r="N25" i="23" s="1"/>
  <c r="L163" i="23"/>
  <c r="O163" i="23" s="1"/>
  <c r="K33" i="23"/>
  <c r="N33" i="23" s="1"/>
  <c r="K21" i="23"/>
  <c r="N21" i="23" s="1"/>
  <c r="M24" i="23"/>
  <c r="P24" i="23" s="1"/>
  <c r="L221" i="23"/>
  <c r="O221" i="23" s="1"/>
  <c r="Q23" i="23"/>
  <c r="L220" i="23"/>
  <c r="O220" i="23" s="1"/>
  <c r="Q220" i="23" s="1"/>
  <c r="M233" i="23"/>
  <c r="P233" i="23" s="1"/>
  <c r="M213" i="23"/>
  <c r="P213" i="23" s="1"/>
  <c r="K238" i="23"/>
  <c r="N238" i="23" s="1"/>
  <c r="K213" i="23"/>
  <c r="N213" i="23" s="1"/>
  <c r="M226" i="23"/>
  <c r="P226" i="23" s="1"/>
  <c r="L219" i="23"/>
  <c r="O219" i="23" s="1"/>
  <c r="L213" i="23"/>
  <c r="O213" i="23" s="1"/>
  <c r="M242" i="23"/>
  <c r="P242" i="23" s="1"/>
  <c r="L239" i="23"/>
  <c r="O239" i="23" s="1"/>
  <c r="M231" i="23"/>
  <c r="P231" i="23" s="1"/>
  <c r="K218" i="23"/>
  <c r="N218" i="23" s="1"/>
  <c r="K233" i="23"/>
  <c r="N233" i="23" s="1"/>
  <c r="L229" i="23"/>
  <c r="O229" i="23" s="1"/>
  <c r="M33" i="23"/>
  <c r="P33" i="23" s="1"/>
  <c r="M28" i="23"/>
  <c r="P28" i="23" s="1"/>
  <c r="K3" i="23"/>
  <c r="N3" i="23" s="1"/>
  <c r="L21" i="23"/>
  <c r="O21" i="23" s="1"/>
  <c r="K11" i="23"/>
  <c r="N11" i="23" s="1"/>
  <c r="K6" i="23"/>
  <c r="N6" i="23" s="1"/>
  <c r="L14" i="23"/>
  <c r="O14" i="23" s="1"/>
  <c r="Q14" i="23" s="1"/>
  <c r="L32" i="23"/>
  <c r="O32" i="23" s="1"/>
  <c r="L27" i="23"/>
  <c r="O27" i="23" s="1"/>
  <c r="M27" i="23"/>
  <c r="P27" i="23" s="1"/>
  <c r="L12" i="23"/>
  <c r="O12" i="23" s="1"/>
  <c r="K27" i="23"/>
  <c r="N27" i="23" s="1"/>
  <c r="L7" i="23"/>
  <c r="O7" i="23" s="1"/>
  <c r="M32" i="23"/>
  <c r="P32" i="23" s="1"/>
  <c r="K4" i="23"/>
  <c r="N4" i="23" s="1"/>
  <c r="M18" i="23"/>
  <c r="P18" i="23" s="1"/>
  <c r="K10" i="23"/>
  <c r="N10" i="23" s="1"/>
  <c r="K32" i="23"/>
  <c r="N32" i="23" s="1"/>
  <c r="M8" i="23"/>
  <c r="P8" i="23" s="1"/>
  <c r="L33" i="23"/>
  <c r="O33" i="23" s="1"/>
  <c r="M13" i="23"/>
  <c r="P13" i="23" s="1"/>
  <c r="L28" i="23"/>
  <c r="O28" i="23" s="1"/>
  <c r="K20" i="23"/>
  <c r="N20" i="23" s="1"/>
  <c r="K19" i="23"/>
  <c r="N19" i="23" s="1"/>
  <c r="M3" i="23"/>
  <c r="P3" i="23" s="1"/>
  <c r="K237" i="23"/>
  <c r="N237" i="23" s="1"/>
  <c r="M88" i="23"/>
  <c r="P88" i="23" s="1"/>
  <c r="L19" i="23"/>
  <c r="O19" i="23" s="1"/>
  <c r="M29" i="23"/>
  <c r="P29" i="23" s="1"/>
  <c r="M20" i="23"/>
  <c r="P20" i="23" s="1"/>
  <c r="L20" i="23"/>
  <c r="O20" i="23" s="1"/>
  <c r="M221" i="23"/>
  <c r="P221" i="23" s="1"/>
  <c r="M227" i="23"/>
  <c r="P227" i="23" s="1"/>
  <c r="K155" i="23"/>
  <c r="N155" i="23" s="1"/>
  <c r="M229" i="23"/>
  <c r="P229" i="23" s="1"/>
  <c r="K143" i="23"/>
  <c r="N143" i="23" s="1"/>
  <c r="K289" i="23"/>
  <c r="N289" i="23" s="1"/>
  <c r="M30" i="23"/>
  <c r="P30" i="23" s="1"/>
  <c r="L30" i="23"/>
  <c r="O30" i="23" s="1"/>
  <c r="K30" i="23"/>
  <c r="N30" i="23" s="1"/>
  <c r="L5" i="23"/>
  <c r="O5" i="23" s="1"/>
  <c r="K13" i="23"/>
  <c r="N13" i="23" s="1"/>
  <c r="L8" i="23"/>
  <c r="O8" i="23" s="1"/>
  <c r="K12" i="23"/>
  <c r="N12" i="23" s="1"/>
  <c r="L237" i="23"/>
  <c r="O237" i="23" s="1"/>
  <c r="L238" i="23"/>
  <c r="O238" i="23" s="1"/>
  <c r="K239" i="23"/>
  <c r="N239" i="23" s="1"/>
  <c r="K145" i="23"/>
  <c r="N145" i="23" s="1"/>
  <c r="K225" i="23"/>
  <c r="N225" i="23" s="1"/>
  <c r="L25" i="23"/>
  <c r="O25" i="23" s="1"/>
  <c r="L18" i="23"/>
  <c r="O18" i="23" s="1"/>
  <c r="K18" i="23"/>
  <c r="N18" i="23" s="1"/>
  <c r="M26" i="23"/>
  <c r="P26" i="23" s="1"/>
  <c r="M9" i="23"/>
  <c r="P9" i="23" s="1"/>
  <c r="K296" i="23"/>
  <c r="N296" i="23" s="1"/>
  <c r="K8" i="23"/>
  <c r="N8" i="23" s="1"/>
  <c r="L225" i="23"/>
  <c r="O225" i="23" s="1"/>
  <c r="L288" i="23"/>
  <c r="O288" i="23" s="1"/>
  <c r="K99" i="23"/>
  <c r="N99" i="23" s="1"/>
  <c r="K229" i="23"/>
  <c r="N229" i="23" s="1"/>
  <c r="M212" i="23"/>
  <c r="P212" i="23" s="1"/>
  <c r="K5" i="23"/>
  <c r="N5" i="23" s="1"/>
  <c r="M235" i="23"/>
  <c r="P235" i="23" s="1"/>
  <c r="Q235" i="23" s="1"/>
  <c r="L10" i="23"/>
  <c r="O10" i="23" s="1"/>
  <c r="K15" i="23"/>
  <c r="N15" i="23" s="1"/>
  <c r="M225" i="23"/>
  <c r="P225" i="23" s="1"/>
  <c r="Q217" i="23"/>
  <c r="L283" i="23"/>
  <c r="O283" i="23" s="1"/>
  <c r="L89" i="23"/>
  <c r="O89" i="23" s="1"/>
  <c r="K219" i="23"/>
  <c r="N219" i="23" s="1"/>
  <c r="L307" i="23"/>
  <c r="O307" i="23" s="1"/>
  <c r="L143" i="23"/>
  <c r="O143" i="23" s="1"/>
  <c r="L26" i="23"/>
  <c r="O26" i="23" s="1"/>
  <c r="M5" i="23"/>
  <c r="P5" i="23" s="1"/>
  <c r="M215" i="23"/>
  <c r="P215" i="23" s="1"/>
  <c r="K231" i="23"/>
  <c r="N231" i="23" s="1"/>
  <c r="M15" i="23"/>
  <c r="P15" i="23" s="1"/>
  <c r="M25" i="23"/>
  <c r="P25" i="23" s="1"/>
  <c r="L230" i="23"/>
  <c r="O230" i="23" s="1"/>
  <c r="Q230" i="23" s="1"/>
  <c r="K224" i="23"/>
  <c r="N224" i="23" s="1"/>
  <c r="R7" i="4"/>
  <c r="Q7" i="4"/>
  <c r="R20" i="4"/>
  <c r="Q20" i="4"/>
  <c r="Q21" i="4"/>
  <c r="R21" i="4"/>
  <c r="R3" i="4"/>
  <c r="Q3" i="4"/>
  <c r="R25" i="4"/>
  <c r="Q25" i="4"/>
  <c r="Q16" i="4"/>
  <c r="R16" i="4"/>
  <c r="R23" i="4"/>
  <c r="Q23" i="4"/>
  <c r="R13" i="4"/>
  <c r="Q13" i="4"/>
  <c r="Q24" i="4"/>
  <c r="R24" i="4"/>
  <c r="Q11" i="4"/>
  <c r="R11" i="4"/>
  <c r="R15" i="4"/>
  <c r="Q15" i="4"/>
  <c r="R4" i="4"/>
  <c r="Q4" i="4"/>
  <c r="R8" i="4"/>
  <c r="Q8" i="4"/>
  <c r="Q6" i="4"/>
  <c r="R6" i="4"/>
  <c r="R5" i="4"/>
  <c r="Q5" i="4"/>
  <c r="R2" i="4"/>
  <c r="Q2" i="4"/>
  <c r="Q14" i="4"/>
  <c r="R14" i="4"/>
  <c r="R17" i="4"/>
  <c r="Q17" i="4"/>
  <c r="R18" i="4"/>
  <c r="Q18" i="4"/>
  <c r="R9" i="4"/>
  <c r="Q9" i="4"/>
  <c r="R10" i="4"/>
  <c r="Q10" i="4"/>
  <c r="R22" i="4"/>
  <c r="Q22" i="4"/>
  <c r="R12" i="4"/>
  <c r="Q12" i="4"/>
  <c r="Q19" i="4"/>
  <c r="R19" i="4"/>
  <c r="K7" i="2"/>
  <c r="N7" i="2" s="1"/>
  <c r="L16" i="2"/>
  <c r="O16" i="2" s="1"/>
  <c r="J16" i="2"/>
  <c r="K16" i="2" s="1"/>
  <c r="N16" i="2" s="1"/>
  <c r="K11" i="2"/>
  <c r="N11" i="2" s="1"/>
  <c r="K6" i="2"/>
  <c r="N6" i="2" s="1"/>
  <c r="L14" i="2"/>
  <c r="O14" i="2" s="1"/>
  <c r="L9" i="2"/>
  <c r="O9" i="2" s="1"/>
  <c r="K14" i="2"/>
  <c r="N14" i="2" s="1"/>
  <c r="K98" i="23" l="1"/>
  <c r="N98" i="23" s="1"/>
  <c r="L90" i="23"/>
  <c r="O90" i="23" s="1"/>
  <c r="K297" i="23"/>
  <c r="N297" i="23" s="1"/>
  <c r="L287" i="23"/>
  <c r="O287" i="23" s="1"/>
  <c r="Q26" i="23"/>
  <c r="K307" i="23"/>
  <c r="N307" i="23" s="1"/>
  <c r="K102" i="23"/>
  <c r="N102" i="23" s="1"/>
  <c r="L296" i="23"/>
  <c r="O296" i="23" s="1"/>
  <c r="L294" i="23"/>
  <c r="O294" i="23" s="1"/>
  <c r="L79" i="23"/>
  <c r="O79" i="23" s="1"/>
  <c r="M90" i="23"/>
  <c r="P90" i="23" s="1"/>
  <c r="K301" i="23"/>
  <c r="N301" i="23" s="1"/>
  <c r="L98" i="23"/>
  <c r="O98" i="23" s="1"/>
  <c r="Q98" i="23" s="1"/>
  <c r="K88" i="23"/>
  <c r="N88" i="23" s="1"/>
  <c r="Q88" i="23" s="1"/>
  <c r="K298" i="23"/>
  <c r="N298" i="23" s="1"/>
  <c r="K79" i="23"/>
  <c r="N79" i="23" s="1"/>
  <c r="M296" i="23"/>
  <c r="P296" i="23" s="1"/>
  <c r="Q296" i="23" s="1"/>
  <c r="L289" i="23"/>
  <c r="O289" i="23" s="1"/>
  <c r="Q289" i="23" s="1"/>
  <c r="Q227" i="23"/>
  <c r="L88" i="23"/>
  <c r="O88" i="23" s="1"/>
  <c r="K299" i="23"/>
  <c r="N299" i="23" s="1"/>
  <c r="L75" i="23"/>
  <c r="O75" i="23" s="1"/>
  <c r="K78" i="23"/>
  <c r="N78" i="23" s="1"/>
  <c r="K294" i="23"/>
  <c r="N294" i="23" s="1"/>
  <c r="K288" i="23"/>
  <c r="N288" i="23" s="1"/>
  <c r="L297" i="23"/>
  <c r="O297" i="23" s="1"/>
  <c r="Q297" i="23" s="1"/>
  <c r="K283" i="23"/>
  <c r="N283" i="23" s="1"/>
  <c r="M95" i="23"/>
  <c r="P95" i="23" s="1"/>
  <c r="L298" i="23"/>
  <c r="O298" i="23" s="1"/>
  <c r="M289" i="23"/>
  <c r="P289" i="23" s="1"/>
  <c r="M98" i="23"/>
  <c r="P98" i="23" s="1"/>
  <c r="K84" i="23"/>
  <c r="N84" i="23" s="1"/>
  <c r="M97" i="23"/>
  <c r="P97" i="23" s="1"/>
  <c r="M170" i="23"/>
  <c r="P170" i="23" s="1"/>
  <c r="K77" i="23"/>
  <c r="N77" i="23" s="1"/>
  <c r="K312" i="23"/>
  <c r="N312" i="23" s="1"/>
  <c r="M297" i="23"/>
  <c r="P297" i="23" s="1"/>
  <c r="M77" i="23"/>
  <c r="P77" i="23" s="1"/>
  <c r="K171" i="23"/>
  <c r="N171" i="23" s="1"/>
  <c r="L78" i="23"/>
  <c r="O78" i="23" s="1"/>
  <c r="Q233" i="23"/>
  <c r="Q236" i="23"/>
  <c r="Q33" i="23"/>
  <c r="Q32" i="23"/>
  <c r="Q7" i="23"/>
  <c r="Q10" i="23"/>
  <c r="Q218" i="23"/>
  <c r="Q225" i="23"/>
  <c r="Q5" i="23"/>
  <c r="Q12" i="23"/>
  <c r="K167" i="23"/>
  <c r="N167" i="23" s="1"/>
  <c r="L147" i="23"/>
  <c r="O147" i="23" s="1"/>
  <c r="K160" i="23"/>
  <c r="N160" i="23" s="1"/>
  <c r="M166" i="23"/>
  <c r="P166" i="23" s="1"/>
  <c r="K156" i="23"/>
  <c r="N156" i="23" s="1"/>
  <c r="K146" i="23"/>
  <c r="N146" i="23" s="1"/>
  <c r="M169" i="23"/>
  <c r="P169" i="23" s="1"/>
  <c r="L167" i="23"/>
  <c r="O167" i="23" s="1"/>
  <c r="M157" i="23"/>
  <c r="P157" i="23" s="1"/>
  <c r="M156" i="23"/>
  <c r="P156" i="23" s="1"/>
  <c r="L156" i="23"/>
  <c r="O156" i="23" s="1"/>
  <c r="M152" i="23"/>
  <c r="P152" i="23" s="1"/>
  <c r="M147" i="23"/>
  <c r="P147" i="23" s="1"/>
  <c r="M164" i="23"/>
  <c r="P164" i="23" s="1"/>
  <c r="K147" i="23"/>
  <c r="N147" i="23" s="1"/>
  <c r="L146" i="23"/>
  <c r="O146" i="23" s="1"/>
  <c r="K168" i="23"/>
  <c r="N168" i="23" s="1"/>
  <c r="M172" i="23"/>
  <c r="P172" i="23" s="1"/>
  <c r="K166" i="23"/>
  <c r="N166" i="23" s="1"/>
  <c r="K173" i="23"/>
  <c r="N173" i="23" s="1"/>
  <c r="M145" i="23"/>
  <c r="P145" i="23" s="1"/>
  <c r="K158" i="23"/>
  <c r="N158" i="23" s="1"/>
  <c r="M153" i="23"/>
  <c r="P153" i="23" s="1"/>
  <c r="M161" i="23"/>
  <c r="P161" i="23" s="1"/>
  <c r="L166" i="23"/>
  <c r="O166" i="23" s="1"/>
  <c r="M146" i="23"/>
  <c r="P146" i="23" s="1"/>
  <c r="L164" i="23"/>
  <c r="O164" i="23" s="1"/>
  <c r="M148" i="23"/>
  <c r="P148" i="23" s="1"/>
  <c r="K149" i="23"/>
  <c r="N149" i="23" s="1"/>
  <c r="L172" i="23"/>
  <c r="O172" i="23" s="1"/>
  <c r="K159" i="23"/>
  <c r="N159" i="23" s="1"/>
  <c r="L148" i="23"/>
  <c r="O148" i="23" s="1"/>
  <c r="K164" i="23"/>
  <c r="N164" i="23" s="1"/>
  <c r="L154" i="23"/>
  <c r="O154" i="23" s="1"/>
  <c r="L171" i="23"/>
  <c r="O171" i="23" s="1"/>
  <c r="M155" i="23"/>
  <c r="P155" i="23" s="1"/>
  <c r="K154" i="23"/>
  <c r="N154" i="23" s="1"/>
  <c r="M158" i="23"/>
  <c r="P158" i="23" s="1"/>
  <c r="M173" i="23"/>
  <c r="P173" i="23" s="1"/>
  <c r="M154" i="23"/>
  <c r="P154" i="23" s="1"/>
  <c r="M149" i="23"/>
  <c r="P149" i="23" s="1"/>
  <c r="L155" i="23"/>
  <c r="O155" i="23" s="1"/>
  <c r="L144" i="23"/>
  <c r="O144" i="23" s="1"/>
  <c r="M144" i="23"/>
  <c r="P144" i="23" s="1"/>
  <c r="L145" i="23"/>
  <c r="O145" i="23" s="1"/>
  <c r="Q145" i="23" s="1"/>
  <c r="L158" i="23"/>
  <c r="O158" i="23" s="1"/>
  <c r="L169" i="23"/>
  <c r="O169" i="23" s="1"/>
  <c r="M159" i="23"/>
  <c r="P159" i="23" s="1"/>
  <c r="K144" i="23"/>
  <c r="N144" i="23" s="1"/>
  <c r="K153" i="23"/>
  <c r="N153" i="23" s="1"/>
  <c r="M160" i="23"/>
  <c r="P160" i="23" s="1"/>
  <c r="K169" i="23"/>
  <c r="N169" i="23" s="1"/>
  <c r="L149" i="23"/>
  <c r="O149" i="23" s="1"/>
  <c r="M162" i="23"/>
  <c r="P162" i="23" s="1"/>
  <c r="M167" i="23"/>
  <c r="P167" i="23" s="1"/>
  <c r="M143" i="23"/>
  <c r="P143" i="23" s="1"/>
  <c r="L160" i="23"/>
  <c r="O160" i="23" s="1"/>
  <c r="M142" i="23"/>
  <c r="P142" i="23" s="1"/>
  <c r="Q142" i="23" s="1"/>
  <c r="L173" i="23"/>
  <c r="O173" i="23" s="1"/>
  <c r="M165" i="23"/>
  <c r="P165" i="23" s="1"/>
  <c r="L162" i="23"/>
  <c r="O162" i="23" s="1"/>
  <c r="K148" i="23"/>
  <c r="N148" i="23" s="1"/>
  <c r="K165" i="23"/>
  <c r="N165" i="23" s="1"/>
  <c r="L153" i="23"/>
  <c r="O153" i="23" s="1"/>
  <c r="L165" i="23"/>
  <c r="O165" i="23" s="1"/>
  <c r="L159" i="23"/>
  <c r="O159" i="23" s="1"/>
  <c r="K152" i="23"/>
  <c r="N152" i="23" s="1"/>
  <c r="K95" i="23"/>
  <c r="N95" i="23" s="1"/>
  <c r="Q4" i="23"/>
  <c r="Q223" i="23"/>
  <c r="Q231" i="23"/>
  <c r="Q213" i="23"/>
  <c r="Q17" i="23"/>
  <c r="Q243" i="23"/>
  <c r="Q234" i="23"/>
  <c r="M78" i="23"/>
  <c r="P78" i="23" s="1"/>
  <c r="Q18" i="23"/>
  <c r="Q215" i="23"/>
  <c r="Q238" i="23"/>
  <c r="K306" i="23"/>
  <c r="N306" i="23" s="1"/>
  <c r="M304" i="23"/>
  <c r="P304" i="23" s="1"/>
  <c r="M302" i="23"/>
  <c r="P302" i="23" s="1"/>
  <c r="M282" i="23"/>
  <c r="P282" i="23" s="1"/>
  <c r="K310" i="23"/>
  <c r="N310" i="23" s="1"/>
  <c r="L305" i="23"/>
  <c r="O305" i="23" s="1"/>
  <c r="L300" i="23"/>
  <c r="O300" i="23" s="1"/>
  <c r="L295" i="23"/>
  <c r="O295" i="23" s="1"/>
  <c r="L290" i="23"/>
  <c r="O290" i="23" s="1"/>
  <c r="L285" i="23"/>
  <c r="O285" i="23" s="1"/>
  <c r="K313" i="23"/>
  <c r="N313" i="23" s="1"/>
  <c r="L293" i="23"/>
  <c r="O293" i="23" s="1"/>
  <c r="K305" i="23"/>
  <c r="N305" i="23" s="1"/>
  <c r="M308" i="23"/>
  <c r="P308" i="23" s="1"/>
  <c r="M313" i="23"/>
  <c r="P313" i="23" s="1"/>
  <c r="M284" i="23"/>
  <c r="P284" i="23" s="1"/>
  <c r="K291" i="23"/>
  <c r="N291" i="23" s="1"/>
  <c r="K286" i="23"/>
  <c r="N286" i="23" s="1"/>
  <c r="K295" i="23"/>
  <c r="N295" i="23" s="1"/>
  <c r="K290" i="23"/>
  <c r="N290" i="23" s="1"/>
  <c r="K285" i="23"/>
  <c r="N285" i="23" s="1"/>
  <c r="K300" i="23"/>
  <c r="N300" i="23" s="1"/>
  <c r="M285" i="23"/>
  <c r="P285" i="23" s="1"/>
  <c r="L306" i="23"/>
  <c r="O306" i="23" s="1"/>
  <c r="M283" i="23"/>
  <c r="P283" i="23" s="1"/>
  <c r="M310" i="23"/>
  <c r="P310" i="23" s="1"/>
  <c r="K311" i="23"/>
  <c r="N311" i="23" s="1"/>
  <c r="K284" i="23"/>
  <c r="N284" i="23" s="1"/>
  <c r="M312" i="23"/>
  <c r="P312" i="23" s="1"/>
  <c r="M295" i="23"/>
  <c r="P295" i="23" s="1"/>
  <c r="M303" i="23"/>
  <c r="P303" i="23" s="1"/>
  <c r="M287" i="23"/>
  <c r="P287" i="23" s="1"/>
  <c r="M294" i="23"/>
  <c r="P294" i="23" s="1"/>
  <c r="Q294" i="23" s="1"/>
  <c r="M306" i="23"/>
  <c r="P306" i="23" s="1"/>
  <c r="K282" i="23"/>
  <c r="N282" i="23" s="1"/>
  <c r="M307" i="23"/>
  <c r="P307" i="23" s="1"/>
  <c r="L284" i="23"/>
  <c r="O284" i="23" s="1"/>
  <c r="L313" i="23"/>
  <c r="O313" i="23" s="1"/>
  <c r="L299" i="23"/>
  <c r="O299" i="23" s="1"/>
  <c r="Q299" i="23" s="1"/>
  <c r="M298" i="23"/>
  <c r="P298" i="23" s="1"/>
  <c r="M288" i="23"/>
  <c r="P288" i="23" s="1"/>
  <c r="Q288" i="23" s="1"/>
  <c r="M309" i="23"/>
  <c r="P309" i="23" s="1"/>
  <c r="K302" i="23"/>
  <c r="N302" i="23" s="1"/>
  <c r="M300" i="23"/>
  <c r="P300" i="23" s="1"/>
  <c r="K304" i="23"/>
  <c r="N304" i="23" s="1"/>
  <c r="M305" i="23"/>
  <c r="P305" i="23" s="1"/>
  <c r="M292" i="23"/>
  <c r="P292" i="23" s="1"/>
  <c r="M299" i="23"/>
  <c r="P299" i="23" s="1"/>
  <c r="L312" i="23"/>
  <c r="O312" i="23" s="1"/>
  <c r="L286" i="23"/>
  <c r="O286" i="23" s="1"/>
  <c r="M311" i="23"/>
  <c r="P311" i="23" s="1"/>
  <c r="L310" i="23"/>
  <c r="O310" i="23" s="1"/>
  <c r="M291" i="23"/>
  <c r="P291" i="23" s="1"/>
  <c r="M301" i="23"/>
  <c r="P301" i="23" s="1"/>
  <c r="M286" i="23"/>
  <c r="P286" i="23" s="1"/>
  <c r="L311" i="23"/>
  <c r="O311" i="23" s="1"/>
  <c r="M290" i="23"/>
  <c r="P290" i="23" s="1"/>
  <c r="K292" i="23"/>
  <c r="N292" i="23" s="1"/>
  <c r="L302" i="23"/>
  <c r="O302" i="23" s="1"/>
  <c r="K293" i="23"/>
  <c r="N293" i="23" s="1"/>
  <c r="L301" i="23"/>
  <c r="O301" i="23" s="1"/>
  <c r="Q301" i="23" s="1"/>
  <c r="L291" i="23"/>
  <c r="O291" i="23" s="1"/>
  <c r="L282" i="23"/>
  <c r="O282" i="23" s="1"/>
  <c r="L304" i="23"/>
  <c r="O304" i="23" s="1"/>
  <c r="M293" i="23"/>
  <c r="P293" i="23" s="1"/>
  <c r="K75" i="23"/>
  <c r="N75" i="23" s="1"/>
  <c r="Q15" i="23"/>
  <c r="Q241" i="23"/>
  <c r="Q224" i="23"/>
  <c r="Q229" i="23"/>
  <c r="Q13" i="23"/>
  <c r="K150" i="23"/>
  <c r="N150" i="23" s="1"/>
  <c r="L168" i="23"/>
  <c r="O168" i="23" s="1"/>
  <c r="K73" i="23"/>
  <c r="N73" i="23" s="1"/>
  <c r="Q228" i="23"/>
  <c r="Q28" i="23"/>
  <c r="Q9" i="23"/>
  <c r="K151" i="23"/>
  <c r="N151" i="23" s="1"/>
  <c r="L152" i="23"/>
  <c r="O152" i="23" s="1"/>
  <c r="K90" i="23"/>
  <c r="N90" i="23" s="1"/>
  <c r="Q21" i="23"/>
  <c r="Q25" i="23"/>
  <c r="Q239" i="23"/>
  <c r="Q27" i="23"/>
  <c r="Q161" i="23"/>
  <c r="Q30" i="23"/>
  <c r="Q237" i="23"/>
  <c r="Q6" i="23"/>
  <c r="L308" i="23"/>
  <c r="O308" i="23" s="1"/>
  <c r="Q240" i="23"/>
  <c r="K163" i="23"/>
  <c r="N163" i="23" s="1"/>
  <c r="L303" i="23"/>
  <c r="O303" i="23" s="1"/>
  <c r="L292" i="23"/>
  <c r="O292" i="23" s="1"/>
  <c r="Q11" i="23"/>
  <c r="K309" i="23"/>
  <c r="N309" i="23" s="1"/>
  <c r="Q29" i="23"/>
  <c r="K93" i="23"/>
  <c r="N93" i="23" s="1"/>
  <c r="K172" i="23"/>
  <c r="N172" i="23" s="1"/>
  <c r="Q162" i="23"/>
  <c r="Q298" i="23"/>
  <c r="Q212" i="23"/>
  <c r="Q219" i="23"/>
  <c r="Q8" i="23"/>
  <c r="Q19" i="23"/>
  <c r="K303" i="23"/>
  <c r="N303" i="23" s="1"/>
  <c r="M75" i="23"/>
  <c r="P75" i="23" s="1"/>
  <c r="L84" i="23"/>
  <c r="O84" i="23" s="1"/>
  <c r="Q20" i="23"/>
  <c r="Q3" i="23"/>
  <c r="L95" i="23"/>
  <c r="O95" i="23" s="1"/>
  <c r="L170" i="23"/>
  <c r="O170" i="23" s="1"/>
  <c r="Q216" i="23"/>
  <c r="L100" i="23"/>
  <c r="O100" i="23" s="1"/>
  <c r="M85" i="23"/>
  <c r="P85" i="23" s="1"/>
  <c r="M80" i="23"/>
  <c r="P80" i="23" s="1"/>
  <c r="K103" i="23"/>
  <c r="N103" i="23" s="1"/>
  <c r="L83" i="23"/>
  <c r="O83" i="23" s="1"/>
  <c r="K96" i="23"/>
  <c r="N96" i="23" s="1"/>
  <c r="K91" i="23"/>
  <c r="N91" i="23" s="1"/>
  <c r="K86" i="23"/>
  <c r="N86" i="23" s="1"/>
  <c r="K81" i="23"/>
  <c r="N81" i="23" s="1"/>
  <c r="K76" i="23"/>
  <c r="N76" i="23" s="1"/>
  <c r="L94" i="23"/>
  <c r="O94" i="23" s="1"/>
  <c r="L74" i="23"/>
  <c r="O74" i="23" s="1"/>
  <c r="M99" i="23"/>
  <c r="P99" i="23" s="1"/>
  <c r="M94" i="23"/>
  <c r="P94" i="23" s="1"/>
  <c r="K94" i="23"/>
  <c r="N94" i="23" s="1"/>
  <c r="L85" i="23"/>
  <c r="O85" i="23" s="1"/>
  <c r="M89" i="23"/>
  <c r="P89" i="23" s="1"/>
  <c r="Q89" i="23" s="1"/>
  <c r="M84" i="23"/>
  <c r="P84" i="23" s="1"/>
  <c r="Q84" i="23" s="1"/>
  <c r="L80" i="23"/>
  <c r="O80" i="23" s="1"/>
  <c r="M100" i="23"/>
  <c r="P100" i="23" s="1"/>
  <c r="K100" i="23"/>
  <c r="N100" i="23" s="1"/>
  <c r="M79" i="23"/>
  <c r="P79" i="23" s="1"/>
  <c r="M74" i="23"/>
  <c r="P74" i="23" s="1"/>
  <c r="K74" i="23"/>
  <c r="N74" i="23" s="1"/>
  <c r="L86" i="23"/>
  <c r="O86" i="23" s="1"/>
  <c r="M73" i="23"/>
  <c r="P73" i="23" s="1"/>
  <c r="M103" i="23"/>
  <c r="P103" i="23" s="1"/>
  <c r="M96" i="23"/>
  <c r="P96" i="23" s="1"/>
  <c r="L103" i="23"/>
  <c r="O103" i="23" s="1"/>
  <c r="K85" i="23"/>
  <c r="N85" i="23" s="1"/>
  <c r="L81" i="23"/>
  <c r="O81" i="23" s="1"/>
  <c r="M81" i="23"/>
  <c r="P81" i="23" s="1"/>
  <c r="L99" i="23"/>
  <c r="O99" i="23" s="1"/>
  <c r="Q99" i="23" s="1"/>
  <c r="L102" i="23"/>
  <c r="O102" i="23" s="1"/>
  <c r="L87" i="23"/>
  <c r="O87" i="23" s="1"/>
  <c r="L82" i="23"/>
  <c r="O82" i="23" s="1"/>
  <c r="K72" i="23"/>
  <c r="N72" i="23" s="1"/>
  <c r="K92" i="23"/>
  <c r="N92" i="23" s="1"/>
  <c r="M83" i="23"/>
  <c r="P83" i="23" s="1"/>
  <c r="M92" i="23"/>
  <c r="P92" i="23" s="1"/>
  <c r="L72" i="23"/>
  <c r="O72" i="23" s="1"/>
  <c r="M102" i="23"/>
  <c r="P102" i="23" s="1"/>
  <c r="Q102" i="23" s="1"/>
  <c r="L73" i="23"/>
  <c r="O73" i="23" s="1"/>
  <c r="M87" i="23"/>
  <c r="P87" i="23" s="1"/>
  <c r="L96" i="23"/>
  <c r="O96" i="23" s="1"/>
  <c r="M72" i="23"/>
  <c r="P72" i="23" s="1"/>
  <c r="M76" i="23"/>
  <c r="P76" i="23" s="1"/>
  <c r="K82" i="23"/>
  <c r="N82" i="23" s="1"/>
  <c r="L93" i="23"/>
  <c r="O93" i="23" s="1"/>
  <c r="L92" i="23"/>
  <c r="O92" i="23" s="1"/>
  <c r="L101" i="23"/>
  <c r="O101" i="23" s="1"/>
  <c r="L76" i="23"/>
  <c r="O76" i="23" s="1"/>
  <c r="M82" i="23"/>
  <c r="P82" i="23" s="1"/>
  <c r="K83" i="23"/>
  <c r="N83" i="23" s="1"/>
  <c r="M93" i="23"/>
  <c r="P93" i="23" s="1"/>
  <c r="L77" i="23"/>
  <c r="O77" i="23" s="1"/>
  <c r="K87" i="23"/>
  <c r="N87" i="23" s="1"/>
  <c r="M101" i="23"/>
  <c r="P101" i="23" s="1"/>
  <c r="M86" i="23"/>
  <c r="P86" i="23" s="1"/>
  <c r="L97" i="23"/>
  <c r="O97" i="23" s="1"/>
  <c r="K101" i="23"/>
  <c r="N101" i="23" s="1"/>
  <c r="L91" i="23"/>
  <c r="O91" i="23" s="1"/>
  <c r="K80" i="23"/>
  <c r="N80" i="23" s="1"/>
  <c r="M91" i="23"/>
  <c r="P91" i="23" s="1"/>
  <c r="L309" i="23"/>
  <c r="O309" i="23" s="1"/>
  <c r="M171" i="23"/>
  <c r="P171" i="23" s="1"/>
  <c r="K157" i="23"/>
  <c r="N157" i="23" s="1"/>
  <c r="Q242" i="23"/>
  <c r="R6" i="2"/>
  <c r="K21" i="2"/>
  <c r="N21" i="2" s="1"/>
  <c r="M21" i="2"/>
  <c r="P21" i="2" s="1"/>
  <c r="L21" i="2"/>
  <c r="O21" i="2" s="1"/>
  <c r="K17" i="2"/>
  <c r="N17" i="2" s="1"/>
  <c r="L24" i="2"/>
  <c r="O24" i="2" s="1"/>
  <c r="L5" i="2"/>
  <c r="O5" i="2" s="1"/>
  <c r="M17" i="2"/>
  <c r="P17" i="2" s="1"/>
  <c r="M16" i="2"/>
  <c r="P16" i="2" s="1"/>
  <c r="R16" i="2" s="1"/>
  <c r="K15" i="2"/>
  <c r="N15" i="2" s="1"/>
  <c r="M2" i="2"/>
  <c r="P2" i="2" s="1"/>
  <c r="M8" i="2"/>
  <c r="P8" i="2" s="1"/>
  <c r="L17" i="2"/>
  <c r="O17" i="2" s="1"/>
  <c r="K10" i="2"/>
  <c r="N10" i="2" s="1"/>
  <c r="M3" i="2"/>
  <c r="P3" i="2" s="1"/>
  <c r="L2" i="2"/>
  <c r="O2" i="2" s="1"/>
  <c r="K18" i="2"/>
  <c r="N18" i="2" s="1"/>
  <c r="L4" i="2"/>
  <c r="O4" i="2" s="1"/>
  <c r="L19" i="2"/>
  <c r="O19" i="2" s="1"/>
  <c r="K23" i="2"/>
  <c r="N23" i="2" s="1"/>
  <c r="L13" i="2"/>
  <c r="O13" i="2" s="1"/>
  <c r="M19" i="2"/>
  <c r="P19" i="2" s="1"/>
  <c r="M11" i="2"/>
  <c r="P11" i="2" s="1"/>
  <c r="K8" i="2"/>
  <c r="N8" i="2" s="1"/>
  <c r="K5" i="2"/>
  <c r="N5" i="2" s="1"/>
  <c r="L18" i="2"/>
  <c r="O18" i="2" s="1"/>
  <c r="L8" i="2"/>
  <c r="O8" i="2" s="1"/>
  <c r="M5" i="2"/>
  <c r="P5" i="2" s="1"/>
  <c r="L23" i="2"/>
  <c r="O23" i="2" s="1"/>
  <c r="K4" i="2"/>
  <c r="N4" i="2" s="1"/>
  <c r="L15" i="2"/>
  <c r="O15" i="2" s="1"/>
  <c r="M12" i="2"/>
  <c r="P12" i="2" s="1"/>
  <c r="M4" i="2"/>
  <c r="P4" i="2" s="1"/>
  <c r="M7" i="2"/>
  <c r="P7" i="2" s="1"/>
  <c r="R7" i="2" s="1"/>
  <c r="M9" i="2"/>
  <c r="P9" i="2" s="1"/>
  <c r="M13" i="2"/>
  <c r="P13" i="2" s="1"/>
  <c r="M22" i="2"/>
  <c r="P22" i="2" s="1"/>
  <c r="M18" i="2"/>
  <c r="P18" i="2" s="1"/>
  <c r="K20" i="2"/>
  <c r="N20" i="2" s="1"/>
  <c r="K24" i="2"/>
  <c r="N24" i="2" s="1"/>
  <c r="L10" i="2"/>
  <c r="O10" i="2" s="1"/>
  <c r="K25" i="2"/>
  <c r="N25" i="2" s="1"/>
  <c r="M24" i="2"/>
  <c r="P24" i="2" s="1"/>
  <c r="K3" i="2"/>
  <c r="N3" i="2" s="1"/>
  <c r="K22" i="2"/>
  <c r="N22" i="2" s="1"/>
  <c r="M20" i="2"/>
  <c r="P20" i="2" s="1"/>
  <c r="K2" i="2"/>
  <c r="N2" i="2" s="1"/>
  <c r="M10" i="2"/>
  <c r="P10" i="2" s="1"/>
  <c r="K13" i="2"/>
  <c r="N13" i="2" s="1"/>
  <c r="M15" i="2"/>
  <c r="P15" i="2" s="1"/>
  <c r="M23" i="2"/>
  <c r="P23" i="2" s="1"/>
  <c r="L20" i="2"/>
  <c r="O20" i="2" s="1"/>
  <c r="L3" i="2"/>
  <c r="O3" i="2" s="1"/>
  <c r="L25" i="2"/>
  <c r="O25" i="2" s="1"/>
  <c r="M14" i="2"/>
  <c r="P14" i="2" s="1"/>
  <c r="Q14" i="2" s="1"/>
  <c r="M6" i="2"/>
  <c r="P6" i="2" s="1"/>
  <c r="K19" i="2"/>
  <c r="N19" i="2" s="1"/>
  <c r="L22" i="2"/>
  <c r="O22" i="2" s="1"/>
  <c r="M25" i="2"/>
  <c r="P25" i="2" s="1"/>
  <c r="L6" i="2"/>
  <c r="O6" i="2" s="1"/>
  <c r="Q6" i="2" s="1"/>
  <c r="L11" i="2"/>
  <c r="O11" i="2" s="1"/>
  <c r="Q11" i="2" s="1"/>
  <c r="L7" i="2"/>
  <c r="O7" i="2" s="1"/>
  <c r="K12" i="2"/>
  <c r="N12" i="2" s="1"/>
  <c r="L12" i="2"/>
  <c r="O12" i="2" s="1"/>
  <c r="K9" i="2"/>
  <c r="N9" i="2" s="1"/>
  <c r="Q78" i="23" l="1"/>
  <c r="Q155" i="23"/>
  <c r="Q171" i="23"/>
  <c r="Q312" i="23"/>
  <c r="Q77" i="23"/>
  <c r="Q282" i="23"/>
  <c r="Q168" i="23"/>
  <c r="Q305" i="23"/>
  <c r="Q90" i="23"/>
  <c r="Q291" i="23"/>
  <c r="Q173" i="23"/>
  <c r="Q166" i="23"/>
  <c r="Q74" i="23"/>
  <c r="Q103" i="23"/>
  <c r="Q172" i="23"/>
  <c r="Q284" i="23"/>
  <c r="Q159" i="23"/>
  <c r="Q147" i="23"/>
  <c r="Q73" i="23"/>
  <c r="Q144" i="23"/>
  <c r="Q100" i="23"/>
  <c r="Q304" i="23"/>
  <c r="Q310" i="23"/>
  <c r="Q95" i="23"/>
  <c r="Q82" i="23"/>
  <c r="Q93" i="23"/>
  <c r="Q101" i="23"/>
  <c r="Q143" i="23"/>
  <c r="Q309" i="23"/>
  <c r="Q308" i="23"/>
  <c r="Q152" i="23"/>
  <c r="Q75" i="23"/>
  <c r="Q149" i="23"/>
  <c r="Q303" i="23"/>
  <c r="Q150" i="23"/>
  <c r="Q302" i="23"/>
  <c r="Q146" i="23"/>
  <c r="Q307" i="23"/>
  <c r="Q96" i="23"/>
  <c r="Q92" i="23"/>
  <c r="Q283" i="23"/>
  <c r="Q300" i="23"/>
  <c r="Q156" i="23"/>
  <c r="Q154" i="23"/>
  <c r="Q313" i="23"/>
  <c r="Q87" i="23"/>
  <c r="Q72" i="23"/>
  <c r="Q285" i="23"/>
  <c r="Q306" i="23"/>
  <c r="Q287" i="23"/>
  <c r="Q76" i="23"/>
  <c r="Q86" i="23"/>
  <c r="Q91" i="23"/>
  <c r="Q169" i="23"/>
  <c r="Q311" i="23"/>
  <c r="Q170" i="23"/>
  <c r="Q293" i="23"/>
  <c r="Q290" i="23"/>
  <c r="Q165" i="23"/>
  <c r="Q160" i="23"/>
  <c r="Q79" i="23"/>
  <c r="Q85" i="23"/>
  <c r="Q157" i="23"/>
  <c r="Q80" i="23"/>
  <c r="Q94" i="23"/>
  <c r="Q163" i="23"/>
  <c r="Q295" i="23"/>
  <c r="Q148" i="23"/>
  <c r="Q158" i="23"/>
  <c r="Q97" i="23"/>
  <c r="Q151" i="23"/>
  <c r="Q81" i="23"/>
  <c r="Q164" i="23"/>
  <c r="Q153" i="23"/>
  <c r="Q83" i="23"/>
  <c r="Q292" i="23"/>
  <c r="Q286" i="23"/>
  <c r="Q167" i="23"/>
  <c r="R4" i="2"/>
  <c r="Q4" i="2"/>
  <c r="R15" i="2"/>
  <c r="Q15" i="2"/>
  <c r="R9" i="2"/>
  <c r="Q9" i="2"/>
  <c r="R13" i="2"/>
  <c r="Q13" i="2"/>
  <c r="Q7" i="2"/>
  <c r="R2" i="2"/>
  <c r="Q2" i="2"/>
  <c r="R11" i="2"/>
  <c r="R10" i="2"/>
  <c r="Q10" i="2"/>
  <c r="R22" i="2"/>
  <c r="Q22" i="2"/>
  <c r="R5" i="2"/>
  <c r="Q5" i="2"/>
  <c r="R17" i="2"/>
  <c r="Q17" i="2"/>
  <c r="R3" i="2"/>
  <c r="Q3" i="2"/>
  <c r="R8" i="2"/>
  <c r="Q8" i="2"/>
  <c r="R12" i="2"/>
  <c r="Q12" i="2"/>
  <c r="R25" i="2"/>
  <c r="Q25" i="2"/>
  <c r="R21" i="2"/>
  <c r="Q21" i="2"/>
  <c r="Q24" i="2"/>
  <c r="R24" i="2"/>
  <c r="R23" i="2"/>
  <c r="Q23" i="2"/>
  <c r="R20" i="2"/>
  <c r="Q20" i="2"/>
  <c r="R14" i="2"/>
  <c r="Q19" i="2"/>
  <c r="R19" i="2"/>
  <c r="R18" i="2"/>
  <c r="Q18" i="2"/>
  <c r="Q16" i="2"/>
  <c r="D2" i="7" l="1"/>
  <c r="L10" i="7" l="1"/>
  <c r="H10" i="7"/>
  <c r="D10" i="7"/>
  <c r="L9" i="7"/>
  <c r="H9" i="7"/>
  <c r="D9" i="7"/>
  <c r="L8" i="7"/>
  <c r="H8" i="7"/>
  <c r="D8" i="7"/>
  <c r="L7" i="7"/>
  <c r="H7" i="7"/>
  <c r="D7" i="7"/>
  <c r="L6" i="7"/>
  <c r="H6" i="7"/>
  <c r="D6" i="7"/>
  <c r="L5" i="7"/>
  <c r="H5" i="7"/>
  <c r="D5" i="7"/>
  <c r="L4" i="7"/>
  <c r="H4" i="7"/>
  <c r="D4" i="7"/>
  <c r="L3" i="7"/>
  <c r="H3" i="7"/>
  <c r="D3" i="7"/>
  <c r="L2" i="7"/>
  <c r="H2" i="7"/>
</calcChain>
</file>

<file path=xl/sharedStrings.xml><?xml version="1.0" encoding="utf-8"?>
<sst xmlns="http://schemas.openxmlformats.org/spreadsheetml/2006/main" count="2841" uniqueCount="591">
  <si>
    <t>Sample Name</t>
  </si>
  <si>
    <t>Target Name</t>
  </si>
  <si>
    <t>Ct1</t>
  </si>
  <si>
    <t>Ct2</t>
  </si>
  <si>
    <t>Ct3</t>
  </si>
  <si>
    <t>Average Ct</t>
  </si>
  <si>
    <t>∆ct1</t>
  </si>
  <si>
    <t>∆ct2</t>
  </si>
  <si>
    <t>∆ct3</t>
  </si>
  <si>
    <t>Average ∆ct</t>
  </si>
  <si>
    <t>∆∆ct1</t>
  </si>
  <si>
    <t>∆∆ct2</t>
  </si>
  <si>
    <t>∆∆ct3</t>
  </si>
  <si>
    <t>Average power</t>
  </si>
  <si>
    <t>stdev</t>
  </si>
  <si>
    <t>Main stem</t>
  </si>
  <si>
    <t>WRI</t>
  </si>
  <si>
    <t>Main stem tip</t>
  </si>
  <si>
    <t>Main stem leaf</t>
  </si>
  <si>
    <t>Lateral branch</t>
  </si>
  <si>
    <t>Lateral branch tip</t>
  </si>
  <si>
    <t>Lateral branch leaf</t>
  </si>
  <si>
    <t>Leaf axil</t>
  </si>
  <si>
    <t>Root</t>
  </si>
  <si>
    <t>Peg</t>
  </si>
  <si>
    <t>Pod shell</t>
  </si>
  <si>
    <t>Anther</t>
  </si>
  <si>
    <t>Sepal</t>
  </si>
  <si>
    <t>Petal</t>
  </si>
  <si>
    <t>Ovary</t>
  </si>
  <si>
    <t>seed coat.S1</t>
  </si>
  <si>
    <t>pod.S1</t>
  </si>
  <si>
    <t>seed coat.S2</t>
  </si>
  <si>
    <t>pod.S2</t>
  </si>
  <si>
    <t>seed coat.S3</t>
  </si>
  <si>
    <t>pod.S3</t>
  </si>
  <si>
    <t>seed coat.S4</t>
  </si>
  <si>
    <t>pod.S4</t>
  </si>
  <si>
    <t>seed coat.S5</t>
  </si>
  <si>
    <t>pod.S5</t>
  </si>
  <si>
    <t>ACT</t>
  </si>
  <si>
    <t>GSA</t>
  </si>
  <si>
    <t>ABI3</t>
  </si>
  <si>
    <t>FUS3</t>
  </si>
  <si>
    <t>LEC1</t>
  </si>
  <si>
    <t>LEC2</t>
  </si>
  <si>
    <t>Hap1</t>
  </si>
  <si>
    <t>Hap2</t>
  </si>
  <si>
    <t>Hap3</t>
  </si>
  <si>
    <t>V14167</t>
  </si>
  <si>
    <t>G50</t>
  </si>
  <si>
    <t>G38</t>
  </si>
  <si>
    <t>G23</t>
  </si>
  <si>
    <t>G31</t>
  </si>
  <si>
    <t>G35</t>
  </si>
  <si>
    <t>G09</t>
  </si>
  <si>
    <t>G33</t>
  </si>
  <si>
    <t>G22</t>
  </si>
  <si>
    <t>G27</t>
  </si>
  <si>
    <t>G51</t>
  </si>
  <si>
    <t>G17</t>
  </si>
  <si>
    <t>G26</t>
  </si>
  <si>
    <t>G13</t>
  </si>
  <si>
    <t>G08</t>
  </si>
  <si>
    <t>G04</t>
  </si>
  <si>
    <t>G03</t>
  </si>
  <si>
    <t>G14</t>
  </si>
  <si>
    <t>G19</t>
  </si>
  <si>
    <t>K30076</t>
  </si>
  <si>
    <t>HN757</t>
  </si>
  <si>
    <t>HN856</t>
  </si>
  <si>
    <t>HN760</t>
  </si>
  <si>
    <t>HN689</t>
  </si>
  <si>
    <t>HN710</t>
  </si>
  <si>
    <t>HN484</t>
  </si>
  <si>
    <t>HN151</t>
  </si>
  <si>
    <t>HN669</t>
  </si>
  <si>
    <t>HN543</t>
  </si>
  <si>
    <t>HN433</t>
  </si>
  <si>
    <t>HN682</t>
  </si>
  <si>
    <t>HN752</t>
  </si>
  <si>
    <t>HN573</t>
  </si>
  <si>
    <t>HN574</t>
  </si>
  <si>
    <t>HN756</t>
  </si>
  <si>
    <t>HN432</t>
  </si>
  <si>
    <t>HN860</t>
  </si>
  <si>
    <t>HN40</t>
  </si>
  <si>
    <t>HN793</t>
  </si>
  <si>
    <t>HN833</t>
  </si>
  <si>
    <t>HN428</t>
  </si>
  <si>
    <t>HN44</t>
  </si>
  <si>
    <t>HN138</t>
  </si>
  <si>
    <t>HN139</t>
  </si>
  <si>
    <t>HN772</t>
  </si>
  <si>
    <t>HN666</t>
  </si>
  <si>
    <t>HN886</t>
  </si>
  <si>
    <t>HN109</t>
  </si>
  <si>
    <t>HN837</t>
  </si>
  <si>
    <t>HN748</t>
  </si>
  <si>
    <t>HN821</t>
  </si>
  <si>
    <t>HN228</t>
  </si>
  <si>
    <t>HN751</t>
  </si>
  <si>
    <t>HN192</t>
  </si>
  <si>
    <t>HN193</t>
  </si>
  <si>
    <t>HN207</t>
  </si>
  <si>
    <t>HN213</t>
  </si>
  <si>
    <t>HN227</t>
  </si>
  <si>
    <t>HN329</t>
  </si>
  <si>
    <t>HN758</t>
  </si>
  <si>
    <t>HN672</t>
  </si>
  <si>
    <t>HN216</t>
  </si>
  <si>
    <t>HN226</t>
  </si>
  <si>
    <t>HN244</t>
  </si>
  <si>
    <t>HN19</t>
  </si>
  <si>
    <t>HN199</t>
  </si>
  <si>
    <t>HN214</t>
  </si>
  <si>
    <t>HN675</t>
  </si>
  <si>
    <t>HN780</t>
  </si>
  <si>
    <t>HN70</t>
  </si>
  <si>
    <t>HN791</t>
  </si>
  <si>
    <t>HN797</t>
  </si>
  <si>
    <t>HN243</t>
  </si>
  <si>
    <t>HN511</t>
  </si>
  <si>
    <t>HN249</t>
  </si>
  <si>
    <t>HN52</t>
  </si>
  <si>
    <t>HN246</t>
  </si>
  <si>
    <t>HN618</t>
  </si>
  <si>
    <t>HN56</t>
  </si>
  <si>
    <t>HN248</t>
  </si>
  <si>
    <t>HN252</t>
  </si>
  <si>
    <t>HN5</t>
  </si>
  <si>
    <t>HN250</t>
  </si>
  <si>
    <t>HN221</t>
  </si>
  <si>
    <t>HN233</t>
  </si>
  <si>
    <t>HN84</t>
  </si>
  <si>
    <t>HN736</t>
  </si>
  <si>
    <t>HN384</t>
  </si>
  <si>
    <t>HN822</t>
  </si>
  <si>
    <t>HN383</t>
  </si>
  <si>
    <t>HN823</t>
  </si>
  <si>
    <t>HN386</t>
  </si>
  <si>
    <t>HN612</t>
  </si>
  <si>
    <t>HN24</t>
  </si>
  <si>
    <t>HN55</t>
  </si>
  <si>
    <t>HN412</t>
  </si>
  <si>
    <t>HN104</t>
  </si>
  <si>
    <t>HN389</t>
  </si>
  <si>
    <t>HN57</t>
  </si>
  <si>
    <t>HN170</t>
  </si>
  <si>
    <t>HN247</t>
  </si>
  <si>
    <t>HN168</t>
  </si>
  <si>
    <t>HN22</t>
  </si>
  <si>
    <t>HN240</t>
  </si>
  <si>
    <t>HN308</t>
  </si>
  <si>
    <t>HN351</t>
  </si>
  <si>
    <t>HN873</t>
  </si>
  <si>
    <t>HN610</t>
  </si>
  <si>
    <t>HN99</t>
  </si>
  <si>
    <t>HN578</t>
  </si>
  <si>
    <t>HN368</t>
  </si>
  <si>
    <t>HN593</t>
  </si>
  <si>
    <t>HN729</t>
  </si>
  <si>
    <t>HN577</t>
  </si>
  <si>
    <t>HN575</t>
  </si>
  <si>
    <t>HN36</t>
  </si>
  <si>
    <t>HN691</t>
  </si>
  <si>
    <t>HN546</t>
  </si>
  <si>
    <t>HN381</t>
  </si>
  <si>
    <t>HN696</t>
  </si>
  <si>
    <t>HN715</t>
  </si>
  <si>
    <t>HN702</t>
  </si>
  <si>
    <t>HN584</t>
  </si>
  <si>
    <t>HN51</t>
  </si>
  <si>
    <t>HN365</t>
  </si>
  <si>
    <t>HN518</t>
  </si>
  <si>
    <t>HN681</t>
  </si>
  <si>
    <t>HN585</t>
  </si>
  <si>
    <t>HN798</t>
  </si>
  <si>
    <t>HN367</t>
  </si>
  <si>
    <t>HN634</t>
  </si>
  <si>
    <t>HN363</t>
  </si>
  <si>
    <t>HN788</t>
  </si>
  <si>
    <t>HN576</t>
  </si>
  <si>
    <t>HN175</t>
  </si>
  <si>
    <t>HN33</t>
  </si>
  <si>
    <t>HN620</t>
  </si>
  <si>
    <t>HN284</t>
  </si>
  <si>
    <t>HN417</t>
  </si>
  <si>
    <t>HN517</t>
  </si>
  <si>
    <t>HN583</t>
  </si>
  <si>
    <t>HN738</t>
  </si>
  <si>
    <t>HN341</t>
  </si>
  <si>
    <t>HN291</t>
  </si>
  <si>
    <t>HN391</t>
  </si>
  <si>
    <t>HN34</t>
  </si>
  <si>
    <t>HN356</t>
  </si>
  <si>
    <t>HN844</t>
  </si>
  <si>
    <t>HN89</t>
  </si>
  <si>
    <t>HN674</t>
  </si>
  <si>
    <t>HN403</t>
  </si>
  <si>
    <t>HN704</t>
  </si>
  <si>
    <t>HN816</t>
  </si>
  <si>
    <t>HN805</t>
  </si>
  <si>
    <t>HN713</t>
  </si>
  <si>
    <t>HN697</t>
  </si>
  <si>
    <t>HN238</t>
  </si>
  <si>
    <t>HN93</t>
  </si>
  <si>
    <t>HN761</t>
  </si>
  <si>
    <t>HN92</t>
  </si>
  <si>
    <t>HN218</t>
  </si>
  <si>
    <t>HN881</t>
  </si>
  <si>
    <t>HN256</t>
  </si>
  <si>
    <t>HN867</t>
  </si>
  <si>
    <t>HN274</t>
  </si>
  <si>
    <t>HN173</t>
  </si>
  <si>
    <t>HN253</t>
  </si>
  <si>
    <t>HN684</t>
  </si>
  <si>
    <t>HN225</t>
  </si>
  <si>
    <t>HN744</t>
  </si>
  <si>
    <t>HN896</t>
  </si>
  <si>
    <t>HN866</t>
  </si>
  <si>
    <t>HN264</t>
  </si>
  <si>
    <t>HN171</t>
  </si>
  <si>
    <t>HN25</t>
  </si>
  <si>
    <t>HN754</t>
  </si>
  <si>
    <t>HN890</t>
  </si>
  <si>
    <t>HN846</t>
  </si>
  <si>
    <t>HN868</t>
  </si>
  <si>
    <t>HN377</t>
  </si>
  <si>
    <t>HN869</t>
  </si>
  <si>
    <t>HN891</t>
  </si>
  <si>
    <t>HN864</t>
  </si>
  <si>
    <t>HN882</t>
  </si>
  <si>
    <t>HN88</t>
  </si>
  <si>
    <t>HN838</t>
  </si>
  <si>
    <t>HN845</t>
  </si>
  <si>
    <t>HN3</t>
  </si>
  <si>
    <t>HN872</t>
  </si>
  <si>
    <t>HN874</t>
  </si>
  <si>
    <t>HN810</t>
  </si>
  <si>
    <t>HN813</t>
  </si>
  <si>
    <t>HN307</t>
  </si>
  <si>
    <t>HN43</t>
  </si>
  <si>
    <t>HN443</t>
  </si>
  <si>
    <t>HN839</t>
  </si>
  <si>
    <t>HN271</t>
  </si>
  <si>
    <t>HN378</t>
  </si>
  <si>
    <t>HN487</t>
  </si>
  <si>
    <t>HN638</t>
  </si>
  <si>
    <t>HN348</t>
  </si>
  <si>
    <t>HN360</t>
  </si>
  <si>
    <t>HN708</t>
  </si>
  <si>
    <t>HN849</t>
  </si>
  <si>
    <t>HN862</t>
  </si>
  <si>
    <t>HN570</t>
  </si>
  <si>
    <t>HN871</t>
  </si>
  <si>
    <t>HN495</t>
  </si>
  <si>
    <t>HN425</t>
  </si>
  <si>
    <t>HN458</t>
  </si>
  <si>
    <t>HN328</t>
  </si>
  <si>
    <t>HN331</t>
  </si>
  <si>
    <t>HN497</t>
  </si>
  <si>
    <t>HN571</t>
  </si>
  <si>
    <t>HN829</t>
  </si>
  <si>
    <t>HN632</t>
  </si>
  <si>
    <t>HN358</t>
  </si>
  <si>
    <t>HN91</t>
  </si>
  <si>
    <t>HN296</t>
  </si>
  <si>
    <t>HN28</t>
  </si>
  <si>
    <t>HN72</t>
  </si>
  <si>
    <t>HN343</t>
  </si>
  <si>
    <t>HN626</t>
  </si>
  <si>
    <t>HN471</t>
  </si>
  <si>
    <t>HN149</t>
  </si>
  <si>
    <t>HN468</t>
  </si>
  <si>
    <t>HN422</t>
  </si>
  <si>
    <t>HN315</t>
  </si>
  <si>
    <t>HN499</t>
  </si>
  <si>
    <t>HN476</t>
  </si>
  <si>
    <t>HN564</t>
  </si>
  <si>
    <t>HN759</t>
  </si>
  <si>
    <t>HN474</t>
  </si>
  <si>
    <t>HN531</t>
  </si>
  <si>
    <t>HN470</t>
  </si>
  <si>
    <t>HN413</t>
  </si>
  <si>
    <t>HN160</t>
  </si>
  <si>
    <t>HN2</t>
  </si>
  <si>
    <t>HN419</t>
  </si>
  <si>
    <t>HN539</t>
  </si>
  <si>
    <t>HN808</t>
  </si>
  <si>
    <t>HN830</t>
  </si>
  <si>
    <t>HN152</t>
  </si>
  <si>
    <t>HN330</t>
  </si>
  <si>
    <t>HN251</t>
  </si>
  <si>
    <t>HN456</t>
  </si>
  <si>
    <t>HN53</t>
  </si>
  <si>
    <t>HN133</t>
  </si>
  <si>
    <t>HN421</t>
  </si>
  <si>
    <t>HN503</t>
  </si>
  <si>
    <t>HN13</t>
  </si>
  <si>
    <t>HN446</t>
  </si>
  <si>
    <t>HN289</t>
  </si>
  <si>
    <t>HN740</t>
  </si>
  <si>
    <t>HN287</t>
  </si>
  <si>
    <t>HN588</t>
  </si>
  <si>
    <t>HN665</t>
  </si>
  <si>
    <t>HN646</t>
  </si>
  <si>
    <t>HN667</t>
  </si>
  <si>
    <t>HN668</t>
  </si>
  <si>
    <t>HN746</t>
  </si>
  <si>
    <t>HN762</t>
  </si>
  <si>
    <t>HN657</t>
  </si>
  <si>
    <t>HN404</t>
  </si>
  <si>
    <t>HN303</t>
  </si>
  <si>
    <t>HN544</t>
  </si>
  <si>
    <t>HN464</t>
  </si>
  <si>
    <t>HN580</t>
  </si>
  <si>
    <t>HN828</t>
  </si>
  <si>
    <t>HN556</t>
  </si>
  <si>
    <t>HN581</t>
  </si>
  <si>
    <t>HN427</t>
  </si>
  <si>
    <t>HN603</t>
  </si>
  <si>
    <t>HN312</t>
  </si>
  <si>
    <t>HN461</t>
  </si>
  <si>
    <t>HN301</t>
  </si>
  <si>
    <t>HN313</t>
  </si>
  <si>
    <t>HN660</t>
  </si>
  <si>
    <t>HN601</t>
  </si>
  <si>
    <t>HN424</t>
  </si>
  <si>
    <t>HN370</t>
  </si>
  <si>
    <t>HN721</t>
  </si>
  <si>
    <t>HN486</t>
  </si>
  <si>
    <t>HN582</t>
  </si>
  <si>
    <t>HN857</t>
  </si>
  <si>
    <t>HN466</t>
  </si>
  <si>
    <t>HN405</t>
  </si>
  <si>
    <t>HN545</t>
  </si>
  <si>
    <t>HN281</t>
  </si>
  <si>
    <t>HN467</t>
  </si>
  <si>
    <t>HN255</t>
  </si>
  <si>
    <t>HN414</t>
  </si>
  <si>
    <t>HN439</t>
  </si>
  <si>
    <t>HN23</t>
  </si>
  <si>
    <t>HN661</t>
  </si>
  <si>
    <t>HN625</t>
  </si>
  <si>
    <t>HN372</t>
  </si>
  <si>
    <t>HN41</t>
  </si>
  <si>
    <t>HN440</t>
  </si>
  <si>
    <t>HN841</t>
  </si>
  <si>
    <t>HN895</t>
  </si>
  <si>
    <t>HN334</t>
  </si>
  <si>
    <t>HN631</t>
  </si>
  <si>
    <t>HN671</t>
  </si>
  <si>
    <t>HN514</t>
  </si>
  <si>
    <t>HN475</t>
  </si>
  <si>
    <t>HN241</t>
  </si>
  <si>
    <t>HN45</t>
  </si>
  <si>
    <t>HN407</t>
  </si>
  <si>
    <t>HN441</t>
  </si>
  <si>
    <t>HN875</t>
  </si>
  <si>
    <t>HN733</t>
  </si>
  <si>
    <t>HN90</t>
  </si>
  <si>
    <t>HN38</t>
  </si>
  <si>
    <t>HN9</t>
  </si>
  <si>
    <t>HN731</t>
  </si>
  <si>
    <t>HN86</t>
  </si>
  <si>
    <t>HN878</t>
  </si>
  <si>
    <t>HN130</t>
  </si>
  <si>
    <t>HN112</t>
  </si>
  <si>
    <t>HN115</t>
  </si>
  <si>
    <t>HN554</t>
  </si>
  <si>
    <t>HN806</t>
  </si>
  <si>
    <t>HN766</t>
  </si>
  <si>
    <t>HN239</t>
  </si>
  <si>
    <t>HN385</t>
  </si>
  <si>
    <t>HN842</t>
  </si>
  <si>
    <t>HN266</t>
  </si>
  <si>
    <t>HN701</t>
  </si>
  <si>
    <t>HN48</t>
  </si>
  <si>
    <t>HN359</t>
  </si>
  <si>
    <t>HN699</t>
  </si>
  <si>
    <t>HN1</t>
  </si>
  <si>
    <t>HN229</t>
  </si>
  <si>
    <t>HN102</t>
  </si>
  <si>
    <t>HN194</t>
  </si>
  <si>
    <t>HN103</t>
  </si>
  <si>
    <t>HN750</t>
  </si>
  <si>
    <t>HN611</t>
  </si>
  <si>
    <t>HN73</t>
  </si>
  <si>
    <t>HN679</t>
  </si>
  <si>
    <t>HN182</t>
  </si>
  <si>
    <t>HN831</t>
  </si>
  <si>
    <t>HN95</t>
  </si>
  <si>
    <t>HN269</t>
  </si>
  <si>
    <t>HN270</t>
  </si>
  <si>
    <t>HN267</t>
  </si>
  <si>
    <t>HN848</t>
  </si>
  <si>
    <t>HN883</t>
  </si>
  <si>
    <t>HN35</t>
  </si>
  <si>
    <t>HN879</t>
  </si>
  <si>
    <t>HN101</t>
  </si>
  <si>
    <t>HN78</t>
  </si>
  <si>
    <t>HN280</t>
  </si>
  <si>
    <t>HN11</t>
  </si>
  <si>
    <t>HN127</t>
  </si>
  <si>
    <t>HN183</t>
  </si>
  <si>
    <t>HN60</t>
  </si>
  <si>
    <t>HN282</t>
  </si>
  <si>
    <t>HN121</t>
  </si>
  <si>
    <t>HN275</t>
  </si>
  <si>
    <t>HN119</t>
  </si>
  <si>
    <t>HN129</t>
  </si>
  <si>
    <t>HN137</t>
  </si>
  <si>
    <t>HN190</t>
  </si>
  <si>
    <t>HN136</t>
  </si>
  <si>
    <t>HN276</t>
  </si>
  <si>
    <t>HN117</t>
  </si>
  <si>
    <t>HN12</t>
  </si>
  <si>
    <t>HN176</t>
  </si>
  <si>
    <t>HN444</t>
  </si>
  <si>
    <t>HN288</t>
  </si>
  <si>
    <t>HN850</t>
  </si>
  <si>
    <t>HN355</t>
  </si>
  <si>
    <t>HN888</t>
  </si>
  <si>
    <t>HN505</t>
  </si>
  <si>
    <t>HN401</t>
  </si>
  <si>
    <t>HN158</t>
  </si>
  <si>
    <t>HN553</t>
  </si>
  <si>
    <t>HN292</t>
  </si>
  <si>
    <t>HN242</t>
  </si>
  <si>
    <t>HN480</t>
  </si>
  <si>
    <t>HN500</t>
  </si>
  <si>
    <t>HN6</t>
  </si>
  <si>
    <t>HN747</t>
  </si>
  <si>
    <t>HN438</t>
  </si>
  <si>
    <t>HN426</t>
  </si>
  <si>
    <t>HN318</t>
  </si>
  <si>
    <t>HN352</t>
  </si>
  <si>
    <t>HN627</t>
  </si>
  <si>
    <t>HN415</t>
  </si>
  <si>
    <t>HN322</t>
  </si>
  <si>
    <t>HN37</t>
  </si>
  <si>
    <t>HN807</t>
  </si>
  <si>
    <t>HN114</t>
  </si>
  <si>
    <t>HN100</t>
  </si>
  <si>
    <t>HN110</t>
  </si>
  <si>
    <t>HN416</t>
  </si>
  <si>
    <t>HN501</t>
  </si>
  <si>
    <t>HN191</t>
  </si>
  <si>
    <t>HN42</t>
  </si>
  <si>
    <t>HN327</t>
  </si>
  <si>
    <t>HN558</t>
  </si>
  <si>
    <t>HN630</t>
  </si>
  <si>
    <t>HN316</t>
  </si>
  <si>
    <t>HN402</t>
  </si>
  <si>
    <t>HN640</t>
  </si>
  <si>
    <t>HN323</t>
  </si>
  <si>
    <t>HN726</t>
  </si>
  <si>
    <t>HN519</t>
  </si>
  <si>
    <t>HN590</t>
  </si>
  <si>
    <t>HN454</t>
  </si>
  <si>
    <t>HN317</t>
  </si>
  <si>
    <t>HN59</t>
  </si>
  <si>
    <t>HN694</t>
  </si>
  <si>
    <t>HN297</t>
  </si>
  <si>
    <t>HN506</t>
  </si>
  <si>
    <t>HN624</t>
  </si>
  <si>
    <t>HN635</t>
  </si>
  <si>
    <t>HN429</t>
  </si>
  <si>
    <t>HN724</t>
  </si>
  <si>
    <t>HN629</t>
  </si>
  <si>
    <t>HN361</t>
  </si>
  <si>
    <t>HN164</t>
  </si>
  <si>
    <t>HN64</t>
  </si>
  <si>
    <t>HN498</t>
  </si>
  <si>
    <t>HN706</t>
  </si>
  <si>
    <t>HN716</t>
  </si>
  <si>
    <t>HN507</t>
  </si>
  <si>
    <t>HN764</t>
  </si>
  <si>
    <t>HN7</t>
  </si>
  <si>
    <t>HN811</t>
  </si>
  <si>
    <t>HN349</t>
  </si>
  <si>
    <t>HN453</t>
  </si>
  <si>
    <t>HN142</t>
  </si>
  <si>
    <t>HN491</t>
  </si>
  <si>
    <t>HN490</t>
  </si>
  <si>
    <t>HN492</t>
  </si>
  <si>
    <t>HN742</t>
  </si>
  <si>
    <t>HN215</t>
  </si>
  <si>
    <t>HN768</t>
  </si>
  <si>
    <t>HN105</t>
  </si>
  <si>
    <t>HN285</t>
  </si>
  <si>
    <t>HN107</t>
  </si>
  <si>
    <t>HN488</t>
  </si>
  <si>
    <t>HN124</t>
  </si>
  <si>
    <t>HN686</t>
  </si>
  <si>
    <t>HN687</t>
  </si>
  <si>
    <t>HN306</t>
  </si>
  <si>
    <t>HN654</t>
  </si>
  <si>
    <t>HN528</t>
  </si>
  <si>
    <t>HN786</t>
  </si>
  <si>
    <t>HN709</t>
  </si>
  <si>
    <t>HN718</t>
  </si>
  <si>
    <t>HN174</t>
  </si>
  <si>
    <t>HN819</t>
  </si>
  <si>
    <t>HN172</t>
  </si>
  <si>
    <t>HN94</t>
  </si>
  <si>
    <t>HN489</t>
  </si>
  <si>
    <t>HN31</t>
  </si>
  <si>
    <t>HN647</t>
  </si>
  <si>
    <t>HN4</t>
  </si>
  <si>
    <t>HN150</t>
  </si>
  <si>
    <t>HN739</t>
  </si>
  <si>
    <t>HN154</t>
  </si>
  <si>
    <t>HN645</t>
  </si>
  <si>
    <t>HN663</t>
  </si>
  <si>
    <t>HN529</t>
  </si>
  <si>
    <t>HN812</t>
  </si>
  <si>
    <t>HN493</t>
  </si>
  <si>
    <t>HN399</t>
  </si>
  <si>
    <t>HN804</t>
  </si>
  <si>
    <t>HN463</t>
  </si>
  <si>
    <t>HN787</t>
  </si>
  <si>
    <t>HN305</t>
  </si>
  <si>
    <t>HN206</t>
  </si>
  <si>
    <t>HN222</t>
  </si>
  <si>
    <t>HN16</t>
  </si>
  <si>
    <t>HN676</t>
  </si>
  <si>
    <t>HN320</t>
  </si>
  <si>
    <t>HN459</t>
  </si>
  <si>
    <t>HN452</t>
  </si>
  <si>
    <t>HN108</t>
  </si>
  <si>
    <t>HN448</t>
  </si>
  <si>
    <t>HN465</t>
  </si>
  <si>
    <t>HN769</t>
  </si>
  <si>
    <t>HN800</t>
  </si>
  <si>
    <t>HN677</t>
  </si>
  <si>
    <t>HN550</t>
  </si>
  <si>
    <t>HN18</t>
  </si>
  <si>
    <t>HN643</t>
  </si>
  <si>
    <t>HN479</t>
  </si>
  <si>
    <t>HN826</t>
  </si>
  <si>
    <t>HN157</t>
  </si>
  <si>
    <t>HN145</t>
  </si>
  <si>
    <t>HN338</t>
  </si>
  <si>
    <t>HN483</t>
  </si>
  <si>
    <t>HN652</t>
  </si>
  <si>
    <t>HN728</t>
  </si>
  <si>
    <t>HN179</t>
  </si>
  <si>
    <t>HN720</t>
  </si>
  <si>
    <t>HN714</t>
  </si>
  <si>
    <t>HN457</t>
  </si>
  <si>
    <t>HN707</t>
  </si>
  <si>
    <t>HN410</t>
  </si>
  <si>
    <t>HN515</t>
  </si>
  <si>
    <t>HN653</t>
  </si>
  <si>
    <t>HN111</t>
  </si>
  <si>
    <t>HN656</t>
  </si>
  <si>
    <t>HN649</t>
  </si>
  <si>
    <t>HN700</t>
  </si>
  <si>
    <t>HN658</t>
  </si>
  <si>
    <t>HN14</t>
  </si>
  <si>
    <t>Hap</t>
    <phoneticPr fontId="2" type="noConversion"/>
  </si>
  <si>
    <t>S83</t>
    <phoneticPr fontId="2" type="noConversion"/>
  </si>
  <si>
    <t>S245</t>
    <phoneticPr fontId="2" type="noConversion"/>
  </si>
  <si>
    <t>HN357</t>
    <phoneticPr fontId="2" type="noConversion"/>
  </si>
  <si>
    <t>HN373</t>
    <phoneticPr fontId="2" type="noConversion"/>
  </si>
  <si>
    <t>HN388</t>
    <phoneticPr fontId="2" type="noConversion"/>
  </si>
  <si>
    <t>Other</t>
    <phoneticPr fontId="2" type="noConversion"/>
  </si>
  <si>
    <t>NA</t>
  </si>
  <si>
    <t>G10</t>
    <phoneticPr fontId="2" type="noConversion"/>
  </si>
  <si>
    <t>Y8</t>
    <phoneticPr fontId="2" type="noConversion"/>
  </si>
  <si>
    <t>Y22</t>
    <phoneticPr fontId="2" type="noConversion"/>
  </si>
  <si>
    <t>Sample</t>
    <phoneticPr fontId="2" type="noConversion"/>
  </si>
  <si>
    <t>Hap</t>
  </si>
  <si>
    <t>Moisture (%)</t>
    <phoneticPr fontId="2" type="noConversion"/>
  </si>
  <si>
    <t>NA</t>
    <phoneticPr fontId="2" type="noConversion"/>
  </si>
  <si>
    <t>Arachidic acid (%)</t>
    <phoneticPr fontId="2" type="noConversion"/>
  </si>
  <si>
    <t>Sanple</t>
    <phoneticPr fontId="2" type="noConversion"/>
  </si>
  <si>
    <t>Measured value</t>
  </si>
  <si>
    <t>standard value</t>
  </si>
  <si>
    <t>control value</t>
  </si>
  <si>
    <r>
      <t>Col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Arial"/>
        <family val="2"/>
      </rPr>
      <t>mg/g</t>
    </r>
    <r>
      <rPr>
        <b/>
        <sz val="11"/>
        <color theme="1"/>
        <rFont val="等线"/>
        <family val="3"/>
        <charset val="134"/>
      </rPr>
      <t>）</t>
    </r>
  </si>
  <si>
    <r>
      <t>AhWRI1-OE1 (mg/g</t>
    </r>
    <r>
      <rPr>
        <b/>
        <sz val="11"/>
        <color theme="1"/>
        <rFont val="等线"/>
        <family val="3"/>
        <charset val="134"/>
      </rPr>
      <t>）</t>
    </r>
    <phoneticPr fontId="2" type="noConversion"/>
  </si>
  <si>
    <r>
      <t>AhWRI1-OE2 (mg/g</t>
    </r>
    <r>
      <rPr>
        <b/>
        <sz val="11"/>
        <color theme="1"/>
        <rFont val="等线"/>
        <family val="3"/>
        <charset val="134"/>
      </rPr>
      <t>）</t>
    </r>
    <phoneticPr fontId="2" type="noConversion"/>
  </si>
  <si>
    <r>
      <t>power(2</t>
    </r>
    <r>
      <rPr>
        <b/>
        <vertAlign val="superscript"/>
        <sz val="10"/>
        <rFont val="Arial"/>
        <family val="2"/>
      </rPr>
      <t>-∆∆ct1</t>
    </r>
    <r>
      <rPr>
        <b/>
        <sz val="10"/>
        <rFont val="Arial"/>
        <family val="2"/>
      </rPr>
      <t>)</t>
    </r>
  </si>
  <si>
    <r>
      <t>power(2</t>
    </r>
    <r>
      <rPr>
        <b/>
        <vertAlign val="superscript"/>
        <sz val="10"/>
        <rFont val="Arial"/>
        <family val="2"/>
      </rPr>
      <t>-∆∆ct2</t>
    </r>
    <r>
      <rPr>
        <b/>
        <sz val="10"/>
        <rFont val="Arial"/>
        <family val="2"/>
      </rPr>
      <t>)</t>
    </r>
  </si>
  <si>
    <r>
      <t>power(2</t>
    </r>
    <r>
      <rPr>
        <b/>
        <vertAlign val="superscript"/>
        <sz val="10"/>
        <rFont val="Arial"/>
        <family val="2"/>
      </rPr>
      <t>-∆∆ct3</t>
    </r>
    <r>
      <rPr>
        <b/>
        <sz val="10"/>
        <rFont val="Arial"/>
        <family val="2"/>
      </rPr>
      <t>)</t>
    </r>
  </si>
  <si>
    <r>
      <t>power(2</t>
    </r>
    <r>
      <rPr>
        <b/>
        <vertAlign val="superscript"/>
        <sz val="11"/>
        <rFont val="Arial"/>
        <family val="2"/>
      </rPr>
      <t>-∆∆ct1</t>
    </r>
    <r>
      <rPr>
        <b/>
        <sz val="11"/>
        <rFont val="Arial"/>
        <family val="2"/>
      </rPr>
      <t>)</t>
    </r>
  </si>
  <si>
    <r>
      <t>power(2</t>
    </r>
    <r>
      <rPr>
        <b/>
        <vertAlign val="superscript"/>
        <sz val="11"/>
        <rFont val="Arial"/>
        <family val="2"/>
      </rPr>
      <t>-∆∆ct2</t>
    </r>
    <r>
      <rPr>
        <b/>
        <sz val="11"/>
        <rFont val="Arial"/>
        <family val="2"/>
      </rPr>
      <t>)</t>
    </r>
  </si>
  <si>
    <r>
      <t>power(2</t>
    </r>
    <r>
      <rPr>
        <b/>
        <vertAlign val="superscript"/>
        <sz val="11"/>
        <rFont val="Arial"/>
        <family val="2"/>
      </rPr>
      <t>-∆∆ct3</t>
    </r>
    <r>
      <rPr>
        <b/>
        <sz val="1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</si>
</sst>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#,##0.000"/>
    <numFmt numFmtId="178" formatCode="0.000_ "/>
    <numFmt numFmtId="179" formatCode="0.0000_ "/>
    <numFmt numFmtId="181" formatCode="#,##0.0000000000000_ "/>
  </numFmts>
  <fonts count="18" x14ac:knownFonts="1">
    <font>
      <sz val="11"/>
      <color theme="1"/>
      <name val="等线"/>
      <family val="2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等线"/>
      <family val="3"/>
      <charset val="134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5" fillId="0" borderId="0"/>
  </cellStyleXfs>
  <cellXfs count="56">
    <xf numFmtId="0" fontId="0" fillId="0" borderId="0" xfId="0"/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/>
    </xf>
    <xf numFmtId="0" fontId="8" fillId="0" borderId="1" xfId="0" applyFont="1" applyBorder="1"/>
    <xf numFmtId="0" fontId="9" fillId="0" borderId="0" xfId="1" applyFont="1" applyFill="1" applyBorder="1" applyAlignment="1"/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9" fontId="3" fillId="0" borderId="0" xfId="0" applyNumberFormat="1" applyFont="1" applyBorder="1" applyAlignment="1">
      <alignment horizontal="center"/>
    </xf>
    <xf numFmtId="17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2" fontId="7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6" fontId="14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/>
    </xf>
    <xf numFmtId="177" fontId="15" fillId="0" borderId="0" xfId="0" applyNumberFormat="1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center" vertical="center"/>
    </xf>
    <xf numFmtId="181" fontId="7" fillId="0" borderId="0" xfId="0" applyNumberFormat="1" applyFont="1" applyFill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177" fontId="15" fillId="0" borderId="2" xfId="0" applyNumberFormat="1" applyFont="1" applyFill="1" applyBorder="1" applyAlignment="1">
      <alignment horizontal="center"/>
    </xf>
    <xf numFmtId="177" fontId="7" fillId="0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/>
    </xf>
    <xf numFmtId="0" fontId="14" fillId="0" borderId="0" xfId="0" applyFont="1" applyFill="1" applyAlignment="1">
      <alignment vertical="center"/>
    </xf>
    <xf numFmtId="176" fontId="14" fillId="0" borderId="0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vertical="center"/>
    </xf>
    <xf numFmtId="176" fontId="14" fillId="0" borderId="0" xfId="0" applyNumberFormat="1" applyFont="1" applyFill="1" applyAlignment="1">
      <alignment horizontal="center" vertical="center"/>
    </xf>
    <xf numFmtId="0" fontId="7" fillId="0" borderId="0" xfId="0" applyFont="1" applyFill="1"/>
    <xf numFmtId="177" fontId="15" fillId="0" borderId="0" xfId="0" applyNumberFormat="1" applyFont="1" applyFill="1" applyBorder="1" applyAlignment="1"/>
    <xf numFmtId="178" fontId="7" fillId="0" borderId="0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/>
    <xf numFmtId="178" fontId="7" fillId="0" borderId="2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着色 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FAB7-99A1-4777-95E8-2CFFD197E5D5}">
  <dimension ref="A1:AB52"/>
  <sheetViews>
    <sheetView tabSelected="1" workbookViewId="0">
      <selection activeCell="H10" sqref="H10"/>
    </sheetView>
  </sheetViews>
  <sheetFormatPr defaultColWidth="8.25" defaultRowHeight="14" x14ac:dyDescent="0.3"/>
  <cols>
    <col min="1" max="1" width="17.83203125" style="29" customWidth="1"/>
    <col min="2" max="2" width="10.83203125" style="29" bestFit="1" customWidth="1"/>
    <col min="3" max="5" width="8.25" style="29"/>
    <col min="6" max="6" width="9.58203125" style="29" bestFit="1" customWidth="1"/>
    <col min="7" max="7" width="8.25" style="29"/>
    <col min="8" max="10" width="16.33203125" style="29" bestFit="1" customWidth="1"/>
    <col min="11" max="13" width="8.25" style="29"/>
    <col min="14" max="14" width="11.25" style="29" bestFit="1" customWidth="1"/>
    <col min="15" max="16" width="8.25" style="29"/>
    <col min="17" max="17" width="12.5" style="29" bestFit="1" customWidth="1"/>
    <col min="18" max="20" width="8.25" style="29"/>
    <col min="21" max="23" width="11.5" style="29" bestFit="1" customWidth="1"/>
    <col min="24" max="27" width="11.9140625" style="29" bestFit="1" customWidth="1"/>
    <col min="28" max="28" width="10.9140625" style="29" bestFit="1" customWidth="1"/>
    <col min="29" max="16384" width="8.25" style="29"/>
  </cols>
  <sheetData>
    <row r="1" spans="1:28" ht="16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34" t="s">
        <v>6</v>
      </c>
      <c r="H1" s="34" t="s">
        <v>7</v>
      </c>
      <c r="I1" s="34" t="s">
        <v>8</v>
      </c>
      <c r="J1" s="22" t="s">
        <v>9</v>
      </c>
      <c r="K1" s="34" t="s">
        <v>10</v>
      </c>
      <c r="L1" s="34" t="s">
        <v>11</v>
      </c>
      <c r="M1" s="34" t="s">
        <v>12</v>
      </c>
      <c r="N1" s="34" t="s">
        <v>588</v>
      </c>
      <c r="O1" s="34" t="s">
        <v>589</v>
      </c>
      <c r="P1" s="34" t="s">
        <v>590</v>
      </c>
      <c r="Q1" s="22" t="s">
        <v>13</v>
      </c>
      <c r="R1" s="22" t="s">
        <v>14</v>
      </c>
    </row>
    <row r="2" spans="1:28" x14ac:dyDescent="0.3">
      <c r="A2" s="15" t="s">
        <v>15</v>
      </c>
      <c r="B2" s="30" t="s">
        <v>16</v>
      </c>
      <c r="C2" s="31">
        <v>34.851403359985298</v>
      </c>
      <c r="D2" s="31">
        <v>38.040823857421898</v>
      </c>
      <c r="E2" s="31">
        <v>36.657416821289097</v>
      </c>
      <c r="F2" s="32">
        <f t="shared" ref="F2:F25" si="0">AVERAGEA(C2:E2)</f>
        <v>36.516548012898767</v>
      </c>
      <c r="G2" s="32">
        <f t="shared" ref="G2:G25" si="1">C2-F29</f>
        <v>10.733150923665331</v>
      </c>
      <c r="H2" s="32">
        <f t="shared" ref="H2:H25" si="2">D2-F29</f>
        <v>13.922571421101932</v>
      </c>
      <c r="I2" s="32">
        <f t="shared" ref="I2:I25" si="3">E2-F29</f>
        <v>12.53916438496913</v>
      </c>
      <c r="J2" s="32"/>
      <c r="K2" s="35">
        <f>G2-$J$16</f>
        <v>3.3982828104654326</v>
      </c>
      <c r="L2" s="35">
        <f t="shared" ref="L2:M17" si="4">H2-$J$16</f>
        <v>6.5877033079020331</v>
      </c>
      <c r="M2" s="35">
        <f t="shared" si="4"/>
        <v>5.2042962717692314</v>
      </c>
      <c r="N2" s="35">
        <f t="shared" ref="N2:P25" si="5">2^-K2</f>
        <v>9.4845109070296085E-2</v>
      </c>
      <c r="O2" s="35">
        <f t="shared" si="5"/>
        <v>1.0396896048699698E-2</v>
      </c>
      <c r="P2" s="35">
        <f t="shared" si="5"/>
        <v>2.7123811396228999E-2</v>
      </c>
      <c r="Q2" s="35">
        <f t="shared" ref="Q2:Q25" si="6">AVERAGEA(N2:P2)</f>
        <v>4.4121938838408259E-2</v>
      </c>
      <c r="R2" s="35">
        <f t="shared" ref="R2:R25" si="7">STDEV(N2:P2)</f>
        <v>4.4716634746374377E-2</v>
      </c>
      <c r="U2" s="21"/>
      <c r="V2" s="21"/>
      <c r="W2" s="21"/>
      <c r="X2" s="21"/>
      <c r="Y2" s="21"/>
      <c r="Z2" s="21"/>
      <c r="AA2" s="21"/>
      <c r="AB2" s="21"/>
    </row>
    <row r="3" spans="1:28" x14ac:dyDescent="0.3">
      <c r="A3" s="15" t="s">
        <v>17</v>
      </c>
      <c r="B3" s="30" t="s">
        <v>16</v>
      </c>
      <c r="C3" s="31">
        <v>37.626246948242198</v>
      </c>
      <c r="D3" s="31">
        <v>37.330299310302699</v>
      </c>
      <c r="E3" s="31">
        <v>36.3618984008789</v>
      </c>
      <c r="F3" s="32">
        <f t="shared" si="0"/>
        <v>37.106148219807935</v>
      </c>
      <c r="G3" s="32">
        <f t="shared" si="1"/>
        <v>12.701379954020229</v>
      </c>
      <c r="H3" s="32">
        <f t="shared" si="2"/>
        <v>12.405432316080731</v>
      </c>
      <c r="I3" s="32">
        <f t="shared" si="3"/>
        <v>11.437031406656931</v>
      </c>
      <c r="J3" s="32"/>
      <c r="K3" s="35">
        <f t="shared" ref="K3:M25" si="8">G3-$J$16</f>
        <v>5.3665118408203307</v>
      </c>
      <c r="L3" s="35">
        <f t="shared" si="4"/>
        <v>5.0705642028808322</v>
      </c>
      <c r="M3" s="35">
        <f t="shared" si="4"/>
        <v>4.1021632934570329</v>
      </c>
      <c r="N3" s="35">
        <f t="shared" si="5"/>
        <v>2.4239238048782044E-2</v>
      </c>
      <c r="O3" s="35">
        <f t="shared" si="5"/>
        <v>2.9758297417864767E-2</v>
      </c>
      <c r="P3" s="35">
        <f t="shared" si="5"/>
        <v>5.8227185933035504E-2</v>
      </c>
      <c r="Q3" s="35">
        <f t="shared" si="6"/>
        <v>3.7408240466560772E-2</v>
      </c>
      <c r="R3" s="35">
        <f t="shared" si="7"/>
        <v>1.8239692207707388E-2</v>
      </c>
      <c r="U3" s="21"/>
      <c r="V3" s="21"/>
      <c r="W3" s="21"/>
      <c r="X3" s="21"/>
      <c r="Y3" s="21"/>
      <c r="Z3" s="21"/>
      <c r="AA3" s="21"/>
      <c r="AB3" s="21"/>
    </row>
    <row r="4" spans="1:28" x14ac:dyDescent="0.3">
      <c r="A4" s="15" t="s">
        <v>18</v>
      </c>
      <c r="B4" s="30" t="s">
        <v>16</v>
      </c>
      <c r="C4" s="31">
        <v>35.011949285888697</v>
      </c>
      <c r="D4" s="31">
        <v>34.330038592529299</v>
      </c>
      <c r="E4" s="31">
        <v>34.655830383300803</v>
      </c>
      <c r="F4" s="32">
        <f t="shared" si="0"/>
        <v>34.665939420572933</v>
      </c>
      <c r="G4" s="32">
        <f t="shared" si="1"/>
        <v>9.5981938690185657</v>
      </c>
      <c r="H4" s="32">
        <f t="shared" si="2"/>
        <v>8.9162831756591672</v>
      </c>
      <c r="I4" s="32">
        <f t="shared" si="3"/>
        <v>9.2420749664306712</v>
      </c>
      <c r="J4" s="32"/>
      <c r="K4" s="35">
        <f t="shared" si="8"/>
        <v>2.2633257558186672</v>
      </c>
      <c r="L4" s="35">
        <f t="shared" si="4"/>
        <v>1.5814150624592687</v>
      </c>
      <c r="M4" s="35">
        <f t="shared" si="4"/>
        <v>1.9072068532307727</v>
      </c>
      <c r="N4" s="35">
        <f t="shared" si="5"/>
        <v>0.2082912649936747</v>
      </c>
      <c r="O4" s="35">
        <f t="shared" si="5"/>
        <v>0.33415397413186337</v>
      </c>
      <c r="P4" s="35">
        <f t="shared" si="5"/>
        <v>0.26660821625232944</v>
      </c>
      <c r="Q4" s="35">
        <f t="shared" si="6"/>
        <v>0.26968448512595583</v>
      </c>
      <c r="R4" s="35">
        <f t="shared" si="7"/>
        <v>6.2987720712359488E-2</v>
      </c>
      <c r="U4" s="21"/>
      <c r="V4" s="21"/>
      <c r="W4" s="21"/>
      <c r="X4" s="21"/>
      <c r="Y4" s="21"/>
      <c r="Z4" s="21"/>
      <c r="AA4" s="21"/>
      <c r="AB4" s="21"/>
    </row>
    <row r="5" spans="1:28" x14ac:dyDescent="0.3">
      <c r="A5" s="15" t="s">
        <v>19</v>
      </c>
      <c r="B5" s="30" t="s">
        <v>16</v>
      </c>
      <c r="C5" s="31">
        <v>34.205612182617202</v>
      </c>
      <c r="D5" s="31">
        <v>35.858299255371101</v>
      </c>
      <c r="E5" s="31">
        <v>35.582920074462898</v>
      </c>
      <c r="F5" s="32">
        <f t="shared" si="0"/>
        <v>35.215610504150398</v>
      </c>
      <c r="G5" s="32">
        <f t="shared" si="1"/>
        <v>10.572500864664732</v>
      </c>
      <c r="H5" s="32">
        <f t="shared" si="2"/>
        <v>12.225187937418632</v>
      </c>
      <c r="I5" s="32">
        <f t="shared" si="3"/>
        <v>11.949808756510429</v>
      </c>
      <c r="J5" s="32"/>
      <c r="K5" s="35">
        <f t="shared" si="8"/>
        <v>3.237632751464834</v>
      </c>
      <c r="L5" s="35">
        <f t="shared" si="4"/>
        <v>4.8903198242187331</v>
      </c>
      <c r="M5" s="35">
        <f t="shared" si="4"/>
        <v>4.61494064331053</v>
      </c>
      <c r="N5" s="35">
        <f t="shared" si="5"/>
        <v>0.10601697953917316</v>
      </c>
      <c r="O5" s="35">
        <f t="shared" si="5"/>
        <v>3.371840668856603E-2</v>
      </c>
      <c r="P5" s="35">
        <f t="shared" si="5"/>
        <v>4.0809797346296119E-2</v>
      </c>
      <c r="Q5" s="35">
        <f t="shared" si="6"/>
        <v>6.0181727858011763E-2</v>
      </c>
      <c r="R5" s="35">
        <f t="shared" si="7"/>
        <v>3.9852536655421232E-2</v>
      </c>
      <c r="U5" s="21"/>
      <c r="V5" s="21"/>
      <c r="W5" s="21"/>
      <c r="X5" s="21"/>
      <c r="Y5" s="21"/>
      <c r="Z5" s="21"/>
      <c r="AA5" s="21"/>
      <c r="AB5" s="21"/>
    </row>
    <row r="6" spans="1:28" x14ac:dyDescent="0.3">
      <c r="A6" s="15" t="s">
        <v>20</v>
      </c>
      <c r="B6" s="30" t="s">
        <v>16</v>
      </c>
      <c r="C6" s="31">
        <v>36.229482269287097</v>
      </c>
      <c r="D6" s="31">
        <v>35.692966461181598</v>
      </c>
      <c r="E6" s="31">
        <v>35.699577575683598</v>
      </c>
      <c r="F6" s="32">
        <f t="shared" si="0"/>
        <v>35.874008768717431</v>
      </c>
      <c r="G6" s="32">
        <f t="shared" si="1"/>
        <v>10.846706644693999</v>
      </c>
      <c r="H6" s="32">
        <f t="shared" si="2"/>
        <v>10.3101908365885</v>
      </c>
      <c r="I6" s="32">
        <f t="shared" si="3"/>
        <v>10.3168019510905</v>
      </c>
      <c r="J6" s="32"/>
      <c r="K6" s="35">
        <f t="shared" si="8"/>
        <v>3.5118385314941003</v>
      </c>
      <c r="L6" s="35">
        <f t="shared" si="4"/>
        <v>2.9753227233886017</v>
      </c>
      <c r="M6" s="35">
        <f t="shared" si="4"/>
        <v>2.981933837890602</v>
      </c>
      <c r="N6" s="35">
        <f t="shared" si="5"/>
        <v>8.7666014322628577E-2</v>
      </c>
      <c r="O6" s="35">
        <f t="shared" si="5"/>
        <v>0.12715651407931855</v>
      </c>
      <c r="P6" s="35">
        <f t="shared" si="5"/>
        <v>0.1265751555324173</v>
      </c>
      <c r="Q6" s="35">
        <f t="shared" si="6"/>
        <v>0.11379922797812148</v>
      </c>
      <c r="R6" s="35">
        <f t="shared" si="7"/>
        <v>2.2633893531885895E-2</v>
      </c>
      <c r="U6" s="21"/>
      <c r="V6" s="21"/>
      <c r="W6" s="21"/>
      <c r="X6" s="21"/>
      <c r="Y6" s="21"/>
      <c r="Z6" s="21"/>
      <c r="AA6" s="21"/>
      <c r="AB6" s="21"/>
    </row>
    <row r="7" spans="1:28" x14ac:dyDescent="0.3">
      <c r="A7" s="15" t="s">
        <v>21</v>
      </c>
      <c r="B7" s="30" t="s">
        <v>16</v>
      </c>
      <c r="C7" s="31">
        <v>35.845867156982401</v>
      </c>
      <c r="D7" s="31">
        <v>35.695831298828097</v>
      </c>
      <c r="E7" s="31">
        <v>35.5560493469238</v>
      </c>
      <c r="F7" s="32">
        <f t="shared" si="0"/>
        <v>35.699249267578097</v>
      </c>
      <c r="G7" s="32">
        <f t="shared" si="1"/>
        <v>9.7599302927652971</v>
      </c>
      <c r="H7" s="32">
        <f t="shared" si="2"/>
        <v>9.6098944346109931</v>
      </c>
      <c r="I7" s="32">
        <f t="shared" si="3"/>
        <v>9.4701124827066963</v>
      </c>
      <c r="J7" s="32"/>
      <c r="K7" s="35">
        <f t="shared" si="8"/>
        <v>2.4250621795653986</v>
      </c>
      <c r="L7" s="35">
        <f t="shared" si="4"/>
        <v>2.2750263214110946</v>
      </c>
      <c r="M7" s="35">
        <f t="shared" si="4"/>
        <v>2.1352443695067977</v>
      </c>
      <c r="N7" s="35">
        <f t="shared" si="5"/>
        <v>0.18620165750221515</v>
      </c>
      <c r="O7" s="35">
        <f t="shared" si="5"/>
        <v>0.20660881000661488</v>
      </c>
      <c r="P7" s="35">
        <f t="shared" si="5"/>
        <v>0.22762889843114584</v>
      </c>
      <c r="Q7" s="35">
        <f t="shared" si="6"/>
        <v>0.20681312197999194</v>
      </c>
      <c r="R7" s="35">
        <f t="shared" si="7"/>
        <v>2.0714376174115558E-2</v>
      </c>
      <c r="U7" s="21"/>
      <c r="V7" s="21"/>
      <c r="W7" s="21"/>
      <c r="X7" s="21"/>
      <c r="Y7" s="21"/>
      <c r="Z7" s="21"/>
      <c r="AA7" s="21"/>
      <c r="AB7" s="21"/>
    </row>
    <row r="8" spans="1:28" x14ac:dyDescent="0.3">
      <c r="A8" s="15" t="s">
        <v>22</v>
      </c>
      <c r="B8" s="30" t="s">
        <v>16</v>
      </c>
      <c r="C8" s="31">
        <v>34.164299011230497</v>
      </c>
      <c r="D8" s="31">
        <v>34.969066619872997</v>
      </c>
      <c r="E8" s="31">
        <v>35.156078338622997</v>
      </c>
      <c r="F8" s="32">
        <f t="shared" si="0"/>
        <v>34.763147989908823</v>
      </c>
      <c r="G8" s="32">
        <f t="shared" si="1"/>
        <v>10.660302480061862</v>
      </c>
      <c r="H8" s="32">
        <f t="shared" si="2"/>
        <v>11.465070088704362</v>
      </c>
      <c r="I8" s="32">
        <f t="shared" si="3"/>
        <v>11.652081807454362</v>
      </c>
      <c r="J8" s="32"/>
      <c r="K8" s="35">
        <f t="shared" si="8"/>
        <v>3.3254343668619635</v>
      </c>
      <c r="L8" s="35">
        <f t="shared" si="4"/>
        <v>4.1302019755044634</v>
      </c>
      <c r="M8" s="35">
        <f t="shared" si="4"/>
        <v>4.3172136942544634</v>
      </c>
      <c r="N8" s="35">
        <f t="shared" si="5"/>
        <v>9.9757258840644902E-2</v>
      </c>
      <c r="O8" s="35">
        <f t="shared" si="5"/>
        <v>5.7106470245143329E-2</v>
      </c>
      <c r="P8" s="35">
        <f t="shared" si="5"/>
        <v>5.0163655924952921E-2</v>
      </c>
      <c r="Q8" s="35">
        <f t="shared" si="6"/>
        <v>6.9009128336913708E-2</v>
      </c>
      <c r="R8" s="35">
        <f t="shared" si="7"/>
        <v>2.6853981358022586E-2</v>
      </c>
      <c r="U8" s="21"/>
      <c r="V8" s="21"/>
      <c r="W8" s="21"/>
      <c r="X8" s="21"/>
      <c r="Y8" s="21"/>
      <c r="Z8" s="21"/>
      <c r="AA8" s="21"/>
      <c r="AB8" s="21"/>
    </row>
    <row r="9" spans="1:28" x14ac:dyDescent="0.3">
      <c r="A9" s="15" t="s">
        <v>23</v>
      </c>
      <c r="B9" s="30" t="s">
        <v>16</v>
      </c>
      <c r="C9" s="31">
        <v>34.504924774169901</v>
      </c>
      <c r="D9" s="31">
        <v>35.678218841552699</v>
      </c>
      <c r="E9" s="31">
        <v>35.723415374755902</v>
      </c>
      <c r="F9" s="32">
        <f t="shared" si="0"/>
        <v>35.3021863301595</v>
      </c>
      <c r="G9" s="32">
        <f t="shared" si="1"/>
        <v>10.520376205444297</v>
      </c>
      <c r="H9" s="32">
        <f t="shared" si="2"/>
        <v>11.693670272827095</v>
      </c>
      <c r="I9" s="32">
        <f t="shared" si="3"/>
        <v>11.738866806030298</v>
      </c>
      <c r="J9" s="32"/>
      <c r="K9" s="35">
        <f t="shared" si="8"/>
        <v>3.1855080922443983</v>
      </c>
      <c r="L9" s="35">
        <f t="shared" si="4"/>
        <v>4.3588021596271966</v>
      </c>
      <c r="M9" s="35">
        <f t="shared" si="4"/>
        <v>4.4039986928303998</v>
      </c>
      <c r="N9" s="35">
        <f t="shared" si="5"/>
        <v>0.10991741665952019</v>
      </c>
      <c r="O9" s="35">
        <f t="shared" si="5"/>
        <v>4.873823580091529E-2</v>
      </c>
      <c r="P9" s="35">
        <f t="shared" si="5"/>
        <v>4.7235040557687132E-2</v>
      </c>
      <c r="Q9" s="35">
        <f t="shared" si="6"/>
        <v>6.8630231006040862E-2</v>
      </c>
      <c r="R9" s="35">
        <f t="shared" si="7"/>
        <v>3.5763650168480661E-2</v>
      </c>
      <c r="U9" s="21"/>
      <c r="V9" s="21"/>
      <c r="W9" s="21"/>
      <c r="X9" s="21"/>
      <c r="Y9" s="21"/>
      <c r="Z9" s="21"/>
      <c r="AA9" s="21"/>
      <c r="AB9" s="21"/>
    </row>
    <row r="10" spans="1:28" x14ac:dyDescent="0.3">
      <c r="A10" s="15" t="s">
        <v>24</v>
      </c>
      <c r="B10" s="30" t="s">
        <v>16</v>
      </c>
      <c r="C10" s="31">
        <v>35.929100036621101</v>
      </c>
      <c r="D10" s="31">
        <v>38.193527221679702</v>
      </c>
      <c r="E10" s="31">
        <v>34.971858978271499</v>
      </c>
      <c r="F10" s="32">
        <f t="shared" si="0"/>
        <v>36.3648287455241</v>
      </c>
      <c r="G10" s="32">
        <f t="shared" si="1"/>
        <v>11.099879582722966</v>
      </c>
      <c r="H10" s="32">
        <f t="shared" si="2"/>
        <v>13.364306767781567</v>
      </c>
      <c r="I10" s="32">
        <f t="shared" si="3"/>
        <v>10.142638524373364</v>
      </c>
      <c r="J10" s="32"/>
      <c r="K10" s="35">
        <f t="shared" si="8"/>
        <v>3.7650114695230679</v>
      </c>
      <c r="L10" s="35">
        <f t="shared" si="4"/>
        <v>6.0294386545816687</v>
      </c>
      <c r="M10" s="35">
        <f t="shared" si="4"/>
        <v>2.8077704111734656</v>
      </c>
      <c r="N10" s="35">
        <f t="shared" si="5"/>
        <v>7.355608629799168E-2</v>
      </c>
      <c r="O10" s="35">
        <f t="shared" si="5"/>
        <v>1.530939780110966E-2</v>
      </c>
      <c r="P10" s="35">
        <f t="shared" si="5"/>
        <v>0.14281600662248542</v>
      </c>
      <c r="Q10" s="35">
        <f t="shared" si="6"/>
        <v>7.7227163573862251E-2</v>
      </c>
      <c r="R10" s="35">
        <f t="shared" si="7"/>
        <v>6.3832526423101055E-2</v>
      </c>
      <c r="U10" s="21"/>
      <c r="V10" s="21"/>
      <c r="W10" s="21"/>
      <c r="X10" s="21"/>
      <c r="Y10" s="21"/>
      <c r="Z10" s="21"/>
      <c r="AA10" s="21"/>
      <c r="AB10" s="21"/>
    </row>
    <row r="11" spans="1:28" x14ac:dyDescent="0.3">
      <c r="A11" s="15" t="s">
        <v>25</v>
      </c>
      <c r="B11" s="30" t="s">
        <v>16</v>
      </c>
      <c r="C11" s="31">
        <v>37.153675079345703</v>
      </c>
      <c r="D11" s="31">
        <v>36.964061737060497</v>
      </c>
      <c r="E11" s="31">
        <v>37.037055969238303</v>
      </c>
      <c r="F11" s="32">
        <f t="shared" si="0"/>
        <v>37.051597595214837</v>
      </c>
      <c r="G11" s="32">
        <f t="shared" si="1"/>
        <v>16.392934163411471</v>
      </c>
      <c r="H11" s="32">
        <f t="shared" si="2"/>
        <v>16.203320821126265</v>
      </c>
      <c r="I11" s="32">
        <f t="shared" si="3"/>
        <v>16.276315053304071</v>
      </c>
      <c r="J11" s="32"/>
      <c r="K11" s="35">
        <f t="shared" si="8"/>
        <v>9.058066050211572</v>
      </c>
      <c r="L11" s="35">
        <f t="shared" si="4"/>
        <v>8.868452707926366</v>
      </c>
      <c r="M11" s="35">
        <f t="shared" si="4"/>
        <v>8.9414469401041714</v>
      </c>
      <c r="N11" s="35">
        <f t="shared" si="5"/>
        <v>1.8760759502121187E-3</v>
      </c>
      <c r="O11" s="35">
        <f t="shared" si="5"/>
        <v>2.1395858634501953E-3</v>
      </c>
      <c r="P11" s="35">
        <f t="shared" si="5"/>
        <v>2.0340249058645775E-3</v>
      </c>
      <c r="Q11" s="35">
        <f t="shared" si="6"/>
        <v>2.016562239842297E-3</v>
      </c>
      <c r="R11" s="35">
        <f t="shared" si="7"/>
        <v>1.3262004796462315E-4</v>
      </c>
      <c r="U11" s="21"/>
      <c r="V11" s="21"/>
      <c r="W11" s="21"/>
      <c r="X11" s="21"/>
      <c r="Y11" s="21"/>
      <c r="Z11" s="21"/>
      <c r="AA11" s="21"/>
      <c r="AB11" s="21"/>
    </row>
    <row r="12" spans="1:28" x14ac:dyDescent="0.3">
      <c r="A12" s="15" t="s">
        <v>26</v>
      </c>
      <c r="B12" s="30" t="s">
        <v>16</v>
      </c>
      <c r="C12" s="31">
        <v>35.505275726318402</v>
      </c>
      <c r="D12" s="31">
        <v>35.5429084777832</v>
      </c>
      <c r="E12" s="31">
        <v>35.4839897155762</v>
      </c>
      <c r="F12" s="32">
        <f t="shared" si="0"/>
        <v>35.510724639892601</v>
      </c>
      <c r="G12" s="32">
        <f t="shared" si="1"/>
        <v>6.4685109456380339</v>
      </c>
      <c r="H12" s="32">
        <f t="shared" si="2"/>
        <v>6.5061436971028321</v>
      </c>
      <c r="I12" s="32">
        <f t="shared" si="3"/>
        <v>6.4472249348958321</v>
      </c>
      <c r="J12" s="32"/>
      <c r="K12" s="35">
        <f t="shared" si="8"/>
        <v>-0.86635716756186465</v>
      </c>
      <c r="L12" s="35">
        <f t="shared" si="4"/>
        <v>-0.82872441609706637</v>
      </c>
      <c r="M12" s="35">
        <f t="shared" si="4"/>
        <v>-0.88764317830406636</v>
      </c>
      <c r="N12" s="35">
        <f t="shared" si="5"/>
        <v>1.8230538382815751</v>
      </c>
      <c r="O12" s="35">
        <f t="shared" si="5"/>
        <v>1.776114285563168</v>
      </c>
      <c r="P12" s="35">
        <f t="shared" si="5"/>
        <v>1.8501512016733905</v>
      </c>
      <c r="Q12" s="35">
        <f t="shared" si="6"/>
        <v>1.816439775172711</v>
      </c>
      <c r="R12" s="35">
        <f t="shared" si="7"/>
        <v>3.7458985702819809E-2</v>
      </c>
      <c r="U12" s="21"/>
      <c r="V12" s="21"/>
      <c r="W12" s="21"/>
      <c r="X12" s="21"/>
      <c r="Y12" s="21"/>
      <c r="Z12" s="21"/>
      <c r="AA12" s="21"/>
      <c r="AB12" s="21"/>
    </row>
    <row r="13" spans="1:28" x14ac:dyDescent="0.3">
      <c r="A13" s="15" t="s">
        <v>27</v>
      </c>
      <c r="B13" s="30" t="s">
        <v>16</v>
      </c>
      <c r="C13" s="31">
        <v>37.3812255859375</v>
      </c>
      <c r="D13" s="31">
        <v>37.495326995849602</v>
      </c>
      <c r="E13" s="31">
        <v>36.529767990112298</v>
      </c>
      <c r="F13" s="32">
        <f t="shared" si="0"/>
        <v>37.13544019063314</v>
      </c>
      <c r="G13" s="32">
        <f t="shared" si="1"/>
        <v>7.7221228281656984</v>
      </c>
      <c r="H13" s="32">
        <f t="shared" si="2"/>
        <v>7.8362242380778007</v>
      </c>
      <c r="I13" s="32">
        <f t="shared" si="3"/>
        <v>6.870665232340496</v>
      </c>
      <c r="J13" s="32"/>
      <c r="K13" s="35">
        <f t="shared" si="8"/>
        <v>0.38725471496579988</v>
      </c>
      <c r="L13" s="35">
        <f t="shared" si="4"/>
        <v>0.50135612487790215</v>
      </c>
      <c r="M13" s="35">
        <f t="shared" si="4"/>
        <v>-0.46420288085940253</v>
      </c>
      <c r="N13" s="35">
        <f t="shared" si="5"/>
        <v>0.76458313607871642</v>
      </c>
      <c r="O13" s="35">
        <f t="shared" si="5"/>
        <v>0.70644241725700307</v>
      </c>
      <c r="P13" s="35">
        <f t="shared" si="5"/>
        <v>1.3795549098835003</v>
      </c>
      <c r="Q13" s="35">
        <f t="shared" si="6"/>
        <v>0.95019348773973988</v>
      </c>
      <c r="R13" s="35">
        <f t="shared" si="7"/>
        <v>0.37297253104653783</v>
      </c>
      <c r="U13" s="21"/>
      <c r="V13" s="21"/>
      <c r="W13" s="21"/>
      <c r="X13" s="21"/>
      <c r="Y13" s="21"/>
      <c r="Z13" s="21"/>
      <c r="AA13" s="21"/>
      <c r="AB13" s="21"/>
    </row>
    <row r="14" spans="1:28" x14ac:dyDescent="0.3">
      <c r="A14" s="15" t="s">
        <v>28</v>
      </c>
      <c r="B14" s="30" t="s">
        <v>16</v>
      </c>
      <c r="C14" s="31">
        <v>38.138130187988303</v>
      </c>
      <c r="D14" s="31">
        <v>39.009880065917997</v>
      </c>
      <c r="E14" s="31">
        <v>36.713169097900398</v>
      </c>
      <c r="F14" s="32">
        <f t="shared" si="0"/>
        <v>37.953726450602232</v>
      </c>
      <c r="G14" s="32">
        <f t="shared" si="1"/>
        <v>10.188224792480504</v>
      </c>
      <c r="H14" s="32">
        <f t="shared" si="2"/>
        <v>11.059974670410199</v>
      </c>
      <c r="I14" s="32">
        <f t="shared" si="3"/>
        <v>8.7632637023925994</v>
      </c>
      <c r="J14" s="32"/>
      <c r="K14" s="35">
        <f t="shared" si="8"/>
        <v>2.8533566792806058</v>
      </c>
      <c r="L14" s="35">
        <f t="shared" si="4"/>
        <v>3.7251065572103004</v>
      </c>
      <c r="M14" s="35">
        <f t="shared" si="4"/>
        <v>1.4283955891927009</v>
      </c>
      <c r="N14" s="35">
        <f t="shared" si="5"/>
        <v>0.13837385849095246</v>
      </c>
      <c r="O14" s="35">
        <f t="shared" si="5"/>
        <v>7.5619045160127588E-2</v>
      </c>
      <c r="P14" s="35">
        <f t="shared" si="5"/>
        <v>0.3715438542443133</v>
      </c>
      <c r="Q14" s="35">
        <f t="shared" si="6"/>
        <v>0.19517891929846445</v>
      </c>
      <c r="R14" s="35">
        <f t="shared" si="7"/>
        <v>0.15592621446660845</v>
      </c>
      <c r="U14" s="21"/>
      <c r="V14" s="21"/>
      <c r="W14" s="21"/>
      <c r="X14" s="21"/>
      <c r="Y14" s="21"/>
      <c r="Z14" s="21"/>
      <c r="AA14" s="21"/>
      <c r="AB14" s="21"/>
    </row>
    <row r="15" spans="1:28" x14ac:dyDescent="0.3">
      <c r="A15" s="15" t="s">
        <v>29</v>
      </c>
      <c r="B15" s="30" t="s">
        <v>16</v>
      </c>
      <c r="C15" s="31">
        <v>36.447093963622997</v>
      </c>
      <c r="D15" s="31">
        <v>35.249355316162102</v>
      </c>
      <c r="E15" s="31">
        <v>36.150138854980497</v>
      </c>
      <c r="F15" s="32">
        <f t="shared" si="0"/>
        <v>35.948862711588532</v>
      </c>
      <c r="G15" s="32">
        <f t="shared" si="1"/>
        <v>9.8008308410643927</v>
      </c>
      <c r="H15" s="32">
        <f t="shared" si="2"/>
        <v>8.6030921936034979</v>
      </c>
      <c r="I15" s="32">
        <f t="shared" si="3"/>
        <v>9.5038757324218928</v>
      </c>
      <c r="J15" s="32"/>
      <c r="K15" s="35">
        <f t="shared" si="8"/>
        <v>2.4659627278644942</v>
      </c>
      <c r="L15" s="35">
        <f t="shared" si="4"/>
        <v>1.2682240804035994</v>
      </c>
      <c r="M15" s="35">
        <f t="shared" si="4"/>
        <v>2.1690076192219943</v>
      </c>
      <c r="N15" s="35">
        <f t="shared" si="5"/>
        <v>0.18099694755687273</v>
      </c>
      <c r="O15" s="35">
        <f t="shared" si="5"/>
        <v>0.41517052246113595</v>
      </c>
      <c r="P15" s="35">
        <f t="shared" si="5"/>
        <v>0.22236357402547288</v>
      </c>
      <c r="Q15" s="35">
        <f t="shared" si="6"/>
        <v>0.27284368134782716</v>
      </c>
      <c r="R15" s="35">
        <f t="shared" si="7"/>
        <v>0.12498198559119611</v>
      </c>
      <c r="U15" s="21"/>
      <c r="V15" s="21"/>
      <c r="W15" s="21"/>
      <c r="X15" s="21"/>
      <c r="Y15" s="21"/>
      <c r="Z15" s="21"/>
      <c r="AA15" s="21"/>
      <c r="AB15" s="21"/>
    </row>
    <row r="16" spans="1:28" x14ac:dyDescent="0.3">
      <c r="A16" s="15" t="s">
        <v>30</v>
      </c>
      <c r="B16" s="30" t="s">
        <v>16</v>
      </c>
      <c r="C16" s="31">
        <v>29.3192329406738</v>
      </c>
      <c r="D16" s="31">
        <v>28.754085540771499</v>
      </c>
      <c r="E16" s="31">
        <v>28.6546955108643</v>
      </c>
      <c r="F16" s="32">
        <f t="shared" si="0"/>
        <v>28.909337997436534</v>
      </c>
      <c r="G16" s="32">
        <f t="shared" si="1"/>
        <v>7.744763056437165</v>
      </c>
      <c r="H16" s="32">
        <f t="shared" si="2"/>
        <v>7.1796156565348639</v>
      </c>
      <c r="I16" s="32">
        <f t="shared" si="3"/>
        <v>7.0802256266276657</v>
      </c>
      <c r="J16" s="36">
        <f>AVERAGE(G16:I16)</f>
        <v>7.3348681131998985</v>
      </c>
      <c r="K16" s="35">
        <f t="shared" si="8"/>
        <v>0.4098949432372665</v>
      </c>
      <c r="L16" s="35">
        <f t="shared" si="4"/>
        <v>-0.15525245666503462</v>
      </c>
      <c r="M16" s="35">
        <f t="shared" si="4"/>
        <v>-0.25464248657223276</v>
      </c>
      <c r="N16" s="35">
        <f t="shared" si="5"/>
        <v>0.75267818158377009</v>
      </c>
      <c r="O16" s="35">
        <f t="shared" si="5"/>
        <v>1.113616472509017</v>
      </c>
      <c r="P16" s="35">
        <f t="shared" si="5"/>
        <v>1.1930400598260984</v>
      </c>
      <c r="Q16" s="35">
        <f t="shared" si="6"/>
        <v>1.0197782379729619</v>
      </c>
      <c r="R16" s="35">
        <f t="shared" si="7"/>
        <v>0.23469950287103328</v>
      </c>
      <c r="U16" s="21"/>
      <c r="V16" s="21"/>
      <c r="W16" s="21"/>
      <c r="X16" s="21"/>
      <c r="Y16" s="21"/>
      <c r="Z16" s="21"/>
      <c r="AA16" s="21"/>
      <c r="AB16" s="21"/>
    </row>
    <row r="17" spans="1:28" x14ac:dyDescent="0.3">
      <c r="A17" s="15" t="s">
        <v>31</v>
      </c>
      <c r="B17" s="30" t="s">
        <v>16</v>
      </c>
      <c r="C17" s="31">
        <v>22.876884841918901</v>
      </c>
      <c r="D17" s="31">
        <v>22.739798355102501</v>
      </c>
      <c r="E17" s="31">
        <v>22.652999114990202</v>
      </c>
      <c r="F17" s="32">
        <f t="shared" si="0"/>
        <v>22.756560770670536</v>
      </c>
      <c r="G17" s="32">
        <f t="shared" si="1"/>
        <v>2.0123510996500009</v>
      </c>
      <c r="H17" s="32">
        <f t="shared" si="2"/>
        <v>1.8752646128336004</v>
      </c>
      <c r="I17" s="32">
        <f t="shared" si="3"/>
        <v>1.7884653727213013</v>
      </c>
      <c r="J17" s="32"/>
      <c r="K17" s="35">
        <f t="shared" si="8"/>
        <v>-5.3225170135498976</v>
      </c>
      <c r="L17" s="35">
        <f t="shared" si="4"/>
        <v>-5.4596035003662982</v>
      </c>
      <c r="M17" s="35">
        <f t="shared" si="4"/>
        <v>-5.5464027404785972</v>
      </c>
      <c r="N17" s="35">
        <f t="shared" si="5"/>
        <v>40.016331625538292</v>
      </c>
      <c r="O17" s="35">
        <f t="shared" si="5"/>
        <v>44.005242443061633</v>
      </c>
      <c r="P17" s="35">
        <f t="shared" si="5"/>
        <v>46.734068729259349</v>
      </c>
      <c r="Q17" s="35">
        <f t="shared" si="6"/>
        <v>43.585214265953091</v>
      </c>
      <c r="R17" s="35">
        <f t="shared" si="7"/>
        <v>3.3785079104319831</v>
      </c>
      <c r="U17" s="21"/>
      <c r="V17" s="21"/>
      <c r="W17" s="21"/>
      <c r="X17" s="21"/>
      <c r="Y17" s="21"/>
      <c r="Z17" s="21"/>
      <c r="AA17" s="21"/>
      <c r="AB17" s="21"/>
    </row>
    <row r="18" spans="1:28" x14ac:dyDescent="0.3">
      <c r="A18" s="15" t="s">
        <v>32</v>
      </c>
      <c r="B18" s="30" t="s">
        <v>16</v>
      </c>
      <c r="C18" s="31">
        <v>29.858392715454102</v>
      </c>
      <c r="D18" s="31">
        <v>29.928890228271499</v>
      </c>
      <c r="E18" s="31">
        <v>29.844913482666001</v>
      </c>
      <c r="F18" s="32">
        <f t="shared" si="0"/>
        <v>29.877398808797199</v>
      </c>
      <c r="G18" s="32">
        <f t="shared" si="1"/>
        <v>8.2862504323323343</v>
      </c>
      <c r="H18" s="32">
        <f t="shared" si="2"/>
        <v>8.3567479451497313</v>
      </c>
      <c r="I18" s="32">
        <f t="shared" si="3"/>
        <v>8.2727711995442341</v>
      </c>
      <c r="J18" s="32"/>
      <c r="K18" s="35">
        <f t="shared" si="8"/>
        <v>0.95138231913243576</v>
      </c>
      <c r="L18" s="35">
        <f t="shared" si="8"/>
        <v>1.0218798319498328</v>
      </c>
      <c r="M18" s="35">
        <f t="shared" si="8"/>
        <v>0.93790308634433561</v>
      </c>
      <c r="N18" s="35">
        <f t="shared" si="5"/>
        <v>0.51713672959295698</v>
      </c>
      <c r="O18" s="35">
        <f t="shared" si="5"/>
        <v>0.49247423996028483</v>
      </c>
      <c r="P18" s="35">
        <f t="shared" si="5"/>
        <v>0.5219910275033911</v>
      </c>
      <c r="Q18" s="35">
        <f t="shared" si="6"/>
        <v>0.51053399901887764</v>
      </c>
      <c r="R18" s="35">
        <f t="shared" si="7"/>
        <v>1.5827420035862759E-2</v>
      </c>
      <c r="U18" s="21"/>
      <c r="V18" s="21"/>
      <c r="W18" s="21"/>
      <c r="X18" s="21"/>
      <c r="Y18" s="21"/>
      <c r="Z18" s="21"/>
      <c r="AA18" s="21"/>
      <c r="AB18" s="21"/>
    </row>
    <row r="19" spans="1:28" x14ac:dyDescent="0.3">
      <c r="A19" s="15" t="s">
        <v>33</v>
      </c>
      <c r="B19" s="30" t="s">
        <v>16</v>
      </c>
      <c r="C19" s="31">
        <v>21.635412216186499</v>
      </c>
      <c r="D19" s="31">
        <v>21.503477096557599</v>
      </c>
      <c r="E19" s="31">
        <v>21.4855247497559</v>
      </c>
      <c r="F19" s="32">
        <f t="shared" si="0"/>
        <v>21.541471354166664</v>
      </c>
      <c r="G19" s="32">
        <f t="shared" si="1"/>
        <v>1.4073956807453989</v>
      </c>
      <c r="H19" s="32">
        <f t="shared" si="2"/>
        <v>1.2754605611164997</v>
      </c>
      <c r="I19" s="32">
        <f t="shared" si="3"/>
        <v>1.2575082143148002</v>
      </c>
      <c r="J19" s="32"/>
      <c r="K19" s="35">
        <f t="shared" si="8"/>
        <v>-5.9274724324544996</v>
      </c>
      <c r="L19" s="35">
        <f t="shared" si="8"/>
        <v>-6.0594075520833988</v>
      </c>
      <c r="M19" s="35">
        <f t="shared" si="8"/>
        <v>-6.0773598988850983</v>
      </c>
      <c r="N19" s="35">
        <f t="shared" si="5"/>
        <v>60.862109440128144</v>
      </c>
      <c r="O19" s="35">
        <f t="shared" si="5"/>
        <v>66.690416410060962</v>
      </c>
      <c r="P19" s="35">
        <f t="shared" si="5"/>
        <v>67.525471291139752</v>
      </c>
      <c r="Q19" s="35">
        <f t="shared" si="6"/>
        <v>65.025999047109622</v>
      </c>
      <c r="R19" s="35">
        <f t="shared" si="7"/>
        <v>3.6301255705484401</v>
      </c>
      <c r="U19" s="21"/>
      <c r="V19" s="21"/>
      <c r="W19" s="21"/>
      <c r="X19" s="21"/>
      <c r="Y19" s="21"/>
      <c r="Z19" s="21"/>
      <c r="AA19" s="21"/>
      <c r="AB19" s="21"/>
    </row>
    <row r="20" spans="1:28" x14ac:dyDescent="0.3">
      <c r="A20" s="15" t="s">
        <v>34</v>
      </c>
      <c r="B20" s="30" t="s">
        <v>16</v>
      </c>
      <c r="C20" s="31">
        <v>28.953910827636701</v>
      </c>
      <c r="D20" s="31">
        <v>29.794349670410199</v>
      </c>
      <c r="E20" s="31">
        <v>29.287218093872099</v>
      </c>
      <c r="F20" s="32">
        <f t="shared" si="0"/>
        <v>29.345159530639666</v>
      </c>
      <c r="G20" s="32">
        <f t="shared" si="1"/>
        <v>8.1271864573160677</v>
      </c>
      <c r="H20" s="32">
        <f t="shared" si="2"/>
        <v>8.9676253000895656</v>
      </c>
      <c r="I20" s="32">
        <f t="shared" si="3"/>
        <v>8.4604937235514655</v>
      </c>
      <c r="J20" s="32"/>
      <c r="K20" s="35">
        <f t="shared" si="8"/>
        <v>0.79231834411616919</v>
      </c>
      <c r="L20" s="35">
        <f t="shared" si="8"/>
        <v>1.6327571868896671</v>
      </c>
      <c r="M20" s="35">
        <f t="shared" si="8"/>
        <v>1.1256256103515669</v>
      </c>
      <c r="N20" s="35">
        <f t="shared" si="5"/>
        <v>0.57741546611051975</v>
      </c>
      <c r="O20" s="35">
        <f t="shared" si="5"/>
        <v>0.32247133170630088</v>
      </c>
      <c r="P20" s="35">
        <f t="shared" si="5"/>
        <v>0.45830323986513505</v>
      </c>
      <c r="Q20" s="35">
        <f t="shared" si="6"/>
        <v>0.45273001256065187</v>
      </c>
      <c r="R20" s="35">
        <f t="shared" si="7"/>
        <v>0.12756340997213786</v>
      </c>
      <c r="U20" s="21"/>
      <c r="V20" s="21"/>
      <c r="W20" s="21"/>
      <c r="X20" s="21"/>
      <c r="Y20" s="21"/>
      <c r="Z20" s="21"/>
      <c r="AA20" s="21"/>
      <c r="AB20" s="21"/>
    </row>
    <row r="21" spans="1:28" x14ac:dyDescent="0.3">
      <c r="A21" s="15" t="s">
        <v>35</v>
      </c>
      <c r="B21" s="30" t="s">
        <v>16</v>
      </c>
      <c r="C21" s="31">
        <v>21.8589782714844</v>
      </c>
      <c r="D21" s="31">
        <v>21.7278957366943</v>
      </c>
      <c r="E21" s="31">
        <v>21.8592205047607</v>
      </c>
      <c r="F21" s="32">
        <f t="shared" si="0"/>
        <v>21.815364837646467</v>
      </c>
      <c r="G21" s="32">
        <f t="shared" si="1"/>
        <v>2.508958816528331</v>
      </c>
      <c r="H21" s="32">
        <f t="shared" si="2"/>
        <v>2.3778762817382315</v>
      </c>
      <c r="I21" s="32">
        <f t="shared" si="3"/>
        <v>2.5092010498046307</v>
      </c>
      <c r="J21" s="32"/>
      <c r="K21" s="35">
        <f t="shared" si="8"/>
        <v>-4.8259092966715675</v>
      </c>
      <c r="L21" s="35">
        <f t="shared" si="8"/>
        <v>-4.956991831461667</v>
      </c>
      <c r="M21" s="35">
        <f t="shared" si="8"/>
        <v>-4.8256670633952679</v>
      </c>
      <c r="N21" s="35">
        <f t="shared" si="5"/>
        <v>28.36243115068109</v>
      </c>
      <c r="O21" s="35">
        <f t="shared" si="5"/>
        <v>31.060127169708867</v>
      </c>
      <c r="P21" s="35">
        <f t="shared" si="5"/>
        <v>28.357669404307877</v>
      </c>
      <c r="Q21" s="35">
        <f t="shared" si="6"/>
        <v>29.260075908232608</v>
      </c>
      <c r="R21" s="35">
        <f t="shared" si="7"/>
        <v>1.5588919386903715</v>
      </c>
      <c r="U21" s="21"/>
      <c r="V21" s="21"/>
      <c r="W21" s="21"/>
      <c r="X21" s="21"/>
      <c r="Y21" s="21"/>
      <c r="Z21" s="21"/>
      <c r="AA21" s="21"/>
      <c r="AB21" s="21"/>
    </row>
    <row r="22" spans="1:28" x14ac:dyDescent="0.3">
      <c r="A22" s="15" t="s">
        <v>36</v>
      </c>
      <c r="B22" s="30" t="s">
        <v>16</v>
      </c>
      <c r="C22" s="31">
        <v>31.807313919067401</v>
      </c>
      <c r="D22" s="31">
        <v>31.333620071411101</v>
      </c>
      <c r="E22" s="31">
        <v>31.930885314941399</v>
      </c>
      <c r="F22" s="32">
        <f t="shared" si="0"/>
        <v>31.690606435139966</v>
      </c>
      <c r="G22" s="32">
        <f t="shared" si="1"/>
        <v>11.013245264689168</v>
      </c>
      <c r="H22" s="32">
        <f t="shared" si="2"/>
        <v>10.539551417032868</v>
      </c>
      <c r="I22" s="32">
        <f t="shared" si="3"/>
        <v>11.136816660563166</v>
      </c>
      <c r="J22" s="32"/>
      <c r="K22" s="35">
        <f t="shared" si="8"/>
        <v>3.6783771514892694</v>
      </c>
      <c r="L22" s="35">
        <f t="shared" si="8"/>
        <v>3.2046833038329696</v>
      </c>
      <c r="M22" s="35">
        <f t="shared" si="8"/>
        <v>3.8019485473632679</v>
      </c>
      <c r="N22" s="35">
        <f t="shared" si="5"/>
        <v>7.8108472009083774E-2</v>
      </c>
      <c r="O22" s="35">
        <f t="shared" si="5"/>
        <v>0.10846614344923731</v>
      </c>
      <c r="P22" s="35">
        <f t="shared" si="5"/>
        <v>7.1696745979217713E-2</v>
      </c>
      <c r="Q22" s="35">
        <f t="shared" si="6"/>
        <v>8.6090453812512943E-2</v>
      </c>
      <c r="R22" s="35">
        <f t="shared" si="7"/>
        <v>1.964131290697689E-2</v>
      </c>
      <c r="U22" s="21"/>
      <c r="V22" s="21"/>
      <c r="W22" s="21"/>
      <c r="X22" s="21"/>
      <c r="Y22" s="21"/>
      <c r="Z22" s="21"/>
      <c r="AA22" s="21"/>
      <c r="AB22" s="21"/>
    </row>
    <row r="23" spans="1:28" x14ac:dyDescent="0.3">
      <c r="A23" s="15" t="s">
        <v>37</v>
      </c>
      <c r="B23" s="30" t="s">
        <v>16</v>
      </c>
      <c r="C23" s="31">
        <v>19.842344284057599</v>
      </c>
      <c r="D23" s="31">
        <v>19.696628189086901</v>
      </c>
      <c r="E23" s="31">
        <v>19.802873229980499</v>
      </c>
      <c r="F23" s="32">
        <f t="shared" si="0"/>
        <v>19.780615234374999</v>
      </c>
      <c r="G23" s="32">
        <f t="shared" si="1"/>
        <v>0.93283843994139914</v>
      </c>
      <c r="H23" s="32">
        <f t="shared" si="2"/>
        <v>0.78712234497070099</v>
      </c>
      <c r="I23" s="32">
        <f t="shared" si="3"/>
        <v>0.89336738586429831</v>
      </c>
      <c r="J23" s="32"/>
      <c r="K23" s="35">
        <f t="shared" si="8"/>
        <v>-6.4020296732584994</v>
      </c>
      <c r="L23" s="35">
        <f t="shared" si="8"/>
        <v>-6.5477457682291975</v>
      </c>
      <c r="M23" s="35">
        <f t="shared" si="8"/>
        <v>-6.4415007273356002</v>
      </c>
      <c r="N23" s="35">
        <f t="shared" si="5"/>
        <v>84.567397321012109</v>
      </c>
      <c r="O23" s="35">
        <f t="shared" si="5"/>
        <v>93.555188946225059</v>
      </c>
      <c r="P23" s="35">
        <f t="shared" si="5"/>
        <v>86.913039059276628</v>
      </c>
      <c r="Q23" s="35">
        <f t="shared" si="6"/>
        <v>88.34520844217127</v>
      </c>
      <c r="R23" s="35">
        <f t="shared" si="7"/>
        <v>4.6619128510234527</v>
      </c>
      <c r="U23" s="21"/>
      <c r="V23" s="21"/>
      <c r="W23" s="21"/>
      <c r="X23" s="21"/>
      <c r="Y23" s="21"/>
      <c r="Z23" s="21"/>
      <c r="AA23" s="21"/>
      <c r="AB23" s="21"/>
    </row>
    <row r="24" spans="1:28" x14ac:dyDescent="0.3">
      <c r="A24" s="15" t="s">
        <v>38</v>
      </c>
      <c r="B24" s="30" t="s">
        <v>16</v>
      </c>
      <c r="C24" s="31">
        <v>31.040321350097699</v>
      </c>
      <c r="D24" s="31">
        <v>31.9471321105957</v>
      </c>
      <c r="E24" s="31">
        <v>31.7369174957275</v>
      </c>
      <c r="F24" s="32">
        <f t="shared" si="0"/>
        <v>31.574790318806965</v>
      </c>
      <c r="G24" s="32">
        <f t="shared" si="1"/>
        <v>9.5738779703776657</v>
      </c>
      <c r="H24" s="32">
        <f t="shared" si="2"/>
        <v>10.480688730875666</v>
      </c>
      <c r="I24" s="32">
        <f t="shared" si="3"/>
        <v>10.270474116007467</v>
      </c>
      <c r="J24" s="32"/>
      <c r="K24" s="35">
        <f t="shared" si="8"/>
        <v>2.2390098571777672</v>
      </c>
      <c r="L24" s="35">
        <f t="shared" si="8"/>
        <v>3.1458206176757679</v>
      </c>
      <c r="M24" s="35">
        <f t="shared" si="8"/>
        <v>2.9356060028075683</v>
      </c>
      <c r="N24" s="35">
        <f t="shared" si="5"/>
        <v>0.21183166139705914</v>
      </c>
      <c r="O24" s="35">
        <f t="shared" si="5"/>
        <v>0.11298313810778901</v>
      </c>
      <c r="P24" s="35">
        <f t="shared" si="5"/>
        <v>0.13070570312365037</v>
      </c>
      <c r="Q24" s="35">
        <f t="shared" si="6"/>
        <v>0.15184016754283283</v>
      </c>
      <c r="R24" s="35">
        <f t="shared" si="7"/>
        <v>5.270442892994491E-2</v>
      </c>
      <c r="U24" s="21"/>
      <c r="V24" s="21"/>
      <c r="W24" s="21"/>
      <c r="X24" s="21"/>
      <c r="Y24" s="21"/>
      <c r="Z24" s="21"/>
      <c r="AA24" s="21"/>
      <c r="AB24" s="21"/>
    </row>
    <row r="25" spans="1:28" x14ac:dyDescent="0.3">
      <c r="A25" s="37" t="s">
        <v>39</v>
      </c>
      <c r="B25" s="38" t="s">
        <v>16</v>
      </c>
      <c r="C25" s="39">
        <v>21.4331150054932</v>
      </c>
      <c r="D25" s="39">
        <v>21.404221343994099</v>
      </c>
      <c r="E25" s="39">
        <v>21.6017183685303</v>
      </c>
      <c r="F25" s="40">
        <f t="shared" si="0"/>
        <v>21.479684906005868</v>
      </c>
      <c r="G25" s="40">
        <f t="shared" si="1"/>
        <v>0.96951548258466502</v>
      </c>
      <c r="H25" s="40">
        <f t="shared" si="2"/>
        <v>0.94062182108556414</v>
      </c>
      <c r="I25" s="40">
        <f t="shared" si="3"/>
        <v>1.138118845621765</v>
      </c>
      <c r="J25" s="40"/>
      <c r="K25" s="41">
        <f t="shared" si="8"/>
        <v>-6.3653526306152335</v>
      </c>
      <c r="L25" s="41">
        <f t="shared" si="8"/>
        <v>-6.3942462921143344</v>
      </c>
      <c r="M25" s="41">
        <f t="shared" si="8"/>
        <v>-6.1967492675781335</v>
      </c>
      <c r="N25" s="41">
        <f t="shared" si="5"/>
        <v>82.444573334035994</v>
      </c>
      <c r="O25" s="41">
        <f t="shared" si="5"/>
        <v>84.112382298979639</v>
      </c>
      <c r="P25" s="41">
        <f t="shared" si="5"/>
        <v>73.351230740417563</v>
      </c>
      <c r="Q25" s="41">
        <f t="shared" si="6"/>
        <v>79.969395457811061</v>
      </c>
      <c r="R25" s="41">
        <f t="shared" si="7"/>
        <v>5.7918455483378324</v>
      </c>
      <c r="U25" s="21"/>
      <c r="V25" s="21"/>
      <c r="W25" s="21"/>
      <c r="X25" s="21"/>
      <c r="Y25" s="21"/>
      <c r="Z25" s="21"/>
      <c r="AA25" s="21"/>
      <c r="AB25" s="21"/>
    </row>
    <row r="28" spans="1:28" x14ac:dyDescent="0.3">
      <c r="A28" s="22" t="s">
        <v>0</v>
      </c>
      <c r="B28" s="22" t="s">
        <v>1</v>
      </c>
      <c r="C28" s="22" t="s">
        <v>2</v>
      </c>
      <c r="D28" s="22" t="s">
        <v>3</v>
      </c>
      <c r="E28" s="22" t="s">
        <v>4</v>
      </c>
      <c r="F28" s="22" t="s">
        <v>5</v>
      </c>
    </row>
    <row r="29" spans="1:28" x14ac:dyDescent="0.3">
      <c r="A29" s="15" t="s">
        <v>15</v>
      </c>
      <c r="B29" s="30" t="s">
        <v>40</v>
      </c>
      <c r="C29" s="31">
        <v>23.934637069702099</v>
      </c>
      <c r="D29" s="31">
        <v>24.442640304565401</v>
      </c>
      <c r="E29" s="31">
        <v>23.977479934692401</v>
      </c>
      <c r="F29" s="43">
        <f t="shared" ref="F29:F52" si="9">AVERAGEA(C29:E29)</f>
        <v>24.118252436319967</v>
      </c>
      <c r="H29" s="33"/>
      <c r="I29" s="33"/>
      <c r="J29" s="33"/>
    </row>
    <row r="30" spans="1:28" x14ac:dyDescent="0.3">
      <c r="A30" s="15" t="s">
        <v>17</v>
      </c>
      <c r="B30" s="30" t="s">
        <v>40</v>
      </c>
      <c r="C30" s="31">
        <v>24.4048862457275</v>
      </c>
      <c r="D30" s="31">
        <v>25.127687454223601</v>
      </c>
      <c r="E30" s="31">
        <v>25.242027282714801</v>
      </c>
      <c r="F30" s="43">
        <f t="shared" si="9"/>
        <v>24.924866994221968</v>
      </c>
    </row>
    <row r="31" spans="1:28" x14ac:dyDescent="0.3">
      <c r="A31" s="15" t="s">
        <v>18</v>
      </c>
      <c r="B31" s="30" t="s">
        <v>40</v>
      </c>
      <c r="C31" s="31">
        <v>25.159299850463899</v>
      </c>
      <c r="D31" s="31">
        <v>25.606439590454102</v>
      </c>
      <c r="E31" s="31">
        <v>25.475526809692401</v>
      </c>
      <c r="F31" s="43">
        <f t="shared" si="9"/>
        <v>25.413755416870131</v>
      </c>
    </row>
    <row r="32" spans="1:28" x14ac:dyDescent="0.3">
      <c r="A32" s="15" t="s">
        <v>19</v>
      </c>
      <c r="B32" s="30" t="s">
        <v>40</v>
      </c>
      <c r="C32" s="31">
        <v>23.551027297973601</v>
      </c>
      <c r="D32" s="31">
        <v>23.748304367065401</v>
      </c>
      <c r="E32" s="31">
        <v>23.600002288818398</v>
      </c>
      <c r="F32" s="43">
        <f t="shared" si="9"/>
        <v>23.633111317952469</v>
      </c>
    </row>
    <row r="33" spans="1:6" x14ac:dyDescent="0.3">
      <c r="A33" s="15" t="s">
        <v>20</v>
      </c>
      <c r="B33" s="30" t="s">
        <v>40</v>
      </c>
      <c r="C33" s="31">
        <v>25.0843601226807</v>
      </c>
      <c r="D33" s="31">
        <v>25.316452026367202</v>
      </c>
      <c r="E33" s="31">
        <v>25.747514724731399</v>
      </c>
      <c r="F33" s="43">
        <f t="shared" si="9"/>
        <v>25.382775624593098</v>
      </c>
    </row>
    <row r="34" spans="1:6" x14ac:dyDescent="0.3">
      <c r="A34" s="15" t="s">
        <v>21</v>
      </c>
      <c r="B34" s="30" t="s">
        <v>40</v>
      </c>
      <c r="C34" s="31">
        <v>26.068504333496101</v>
      </c>
      <c r="D34" s="31">
        <v>26.240562438964801</v>
      </c>
      <c r="E34" s="31">
        <v>25.948743820190401</v>
      </c>
      <c r="F34" s="43">
        <f t="shared" si="9"/>
        <v>26.085936864217103</v>
      </c>
    </row>
    <row r="35" spans="1:6" x14ac:dyDescent="0.3">
      <c r="A35" s="15" t="s">
        <v>22</v>
      </c>
      <c r="B35" s="30" t="s">
        <v>40</v>
      </c>
      <c r="C35" s="31">
        <v>23.421829223632798</v>
      </c>
      <c r="D35" s="31">
        <v>23.538263320922901</v>
      </c>
      <c r="E35" s="31">
        <v>23.551897048950199</v>
      </c>
      <c r="F35" s="43">
        <f t="shared" si="9"/>
        <v>23.503996531168635</v>
      </c>
    </row>
    <row r="36" spans="1:6" x14ac:dyDescent="0.3">
      <c r="A36" s="15" t="s">
        <v>23</v>
      </c>
      <c r="B36" s="30" t="s">
        <v>40</v>
      </c>
      <c r="C36" s="31">
        <v>23.959375381469702</v>
      </c>
      <c r="D36" s="31">
        <v>23.951541900634801</v>
      </c>
      <c r="E36" s="31">
        <v>24.042728424072301</v>
      </c>
      <c r="F36" s="43">
        <f t="shared" si="9"/>
        <v>23.984548568725604</v>
      </c>
    </row>
    <row r="37" spans="1:6" x14ac:dyDescent="0.3">
      <c r="A37" s="15" t="s">
        <v>24</v>
      </c>
      <c r="B37" s="30" t="s">
        <v>40</v>
      </c>
      <c r="C37" s="31">
        <v>24.985712051391602</v>
      </c>
      <c r="D37" s="31">
        <v>24.7401447296143</v>
      </c>
      <c r="E37" s="31">
        <v>24.761804580688501</v>
      </c>
      <c r="F37" s="43">
        <f t="shared" si="9"/>
        <v>24.829220453898134</v>
      </c>
    </row>
    <row r="38" spans="1:6" x14ac:dyDescent="0.3">
      <c r="A38" s="15" t="s">
        <v>25</v>
      </c>
      <c r="B38" s="30" t="s">
        <v>40</v>
      </c>
      <c r="C38" s="31">
        <v>20.765775680541999</v>
      </c>
      <c r="D38" s="31">
        <v>20.985776901245099</v>
      </c>
      <c r="E38" s="31">
        <v>20.5306701660156</v>
      </c>
      <c r="F38" s="43">
        <f t="shared" si="9"/>
        <v>20.760740915934232</v>
      </c>
    </row>
    <row r="39" spans="1:6" x14ac:dyDescent="0.3">
      <c r="A39" s="15" t="s">
        <v>26</v>
      </c>
      <c r="B39" s="30" t="s">
        <v>40</v>
      </c>
      <c r="C39" s="31">
        <v>28.996486663818398</v>
      </c>
      <c r="D39" s="31">
        <v>29.369453430175799</v>
      </c>
      <c r="E39" s="31">
        <v>28.7443542480469</v>
      </c>
      <c r="F39" s="43">
        <f t="shared" si="9"/>
        <v>29.036764780680368</v>
      </c>
    </row>
    <row r="40" spans="1:6" x14ac:dyDescent="0.3">
      <c r="A40" s="15" t="s">
        <v>27</v>
      </c>
      <c r="B40" s="30" t="s">
        <v>40</v>
      </c>
      <c r="C40" s="31">
        <v>29.905622482299801</v>
      </c>
      <c r="D40" s="31">
        <v>29.868484497070298</v>
      </c>
      <c r="E40" s="31">
        <v>29.203201293945298</v>
      </c>
      <c r="F40" s="43">
        <f t="shared" si="9"/>
        <v>29.659102757771802</v>
      </c>
    </row>
    <row r="41" spans="1:6" x14ac:dyDescent="0.3">
      <c r="A41" s="15" t="s">
        <v>28</v>
      </c>
      <c r="B41" s="30" t="s">
        <v>40</v>
      </c>
      <c r="C41" s="31">
        <v>27.719924926757798</v>
      </c>
      <c r="D41" s="31">
        <v>27.905563354492202</v>
      </c>
      <c r="E41" s="31">
        <v>28.224227905273398</v>
      </c>
      <c r="F41" s="43">
        <f t="shared" si="9"/>
        <v>27.949905395507798</v>
      </c>
    </row>
    <row r="42" spans="1:6" x14ac:dyDescent="0.3">
      <c r="A42" s="15" t="s">
        <v>29</v>
      </c>
      <c r="B42" s="30" t="s">
        <v>40</v>
      </c>
      <c r="C42" s="31">
        <v>26.347467422485401</v>
      </c>
      <c r="D42" s="31">
        <v>26.7585353851318</v>
      </c>
      <c r="E42" s="31">
        <v>26.832786560058601</v>
      </c>
      <c r="F42" s="43">
        <f t="shared" si="9"/>
        <v>26.646263122558604</v>
      </c>
    </row>
    <row r="43" spans="1:6" x14ac:dyDescent="0.3">
      <c r="A43" s="15" t="s">
        <v>30</v>
      </c>
      <c r="B43" s="30" t="s">
        <v>40</v>
      </c>
      <c r="C43" s="31">
        <v>21.461826324462901</v>
      </c>
      <c r="D43" s="31">
        <v>21.699121475219702</v>
      </c>
      <c r="E43" s="31">
        <v>21.562461853027301</v>
      </c>
      <c r="F43" s="43">
        <f t="shared" si="9"/>
        <v>21.574469884236635</v>
      </c>
    </row>
    <row r="44" spans="1:6" x14ac:dyDescent="0.3">
      <c r="A44" s="15" t="s">
        <v>31</v>
      </c>
      <c r="B44" s="30" t="s">
        <v>40</v>
      </c>
      <c r="C44" s="31">
        <v>21.020473480224599</v>
      </c>
      <c r="D44" s="31">
        <v>20.738662719726602</v>
      </c>
      <c r="E44" s="31">
        <v>20.834465026855501</v>
      </c>
      <c r="F44" s="43">
        <f t="shared" si="9"/>
        <v>20.8645337422689</v>
      </c>
    </row>
    <row r="45" spans="1:6" x14ac:dyDescent="0.3">
      <c r="A45" s="15" t="s">
        <v>32</v>
      </c>
      <c r="B45" s="30" t="s">
        <v>40</v>
      </c>
      <c r="C45" s="31">
        <v>21.5738334655762</v>
      </c>
      <c r="D45" s="31">
        <v>21.613996505737301</v>
      </c>
      <c r="E45" s="31">
        <v>21.5285968780518</v>
      </c>
      <c r="F45" s="43">
        <f t="shared" si="9"/>
        <v>21.572142283121767</v>
      </c>
    </row>
    <row r="46" spans="1:6" x14ac:dyDescent="0.3">
      <c r="A46" s="15" t="s">
        <v>33</v>
      </c>
      <c r="B46" s="30" t="s">
        <v>40</v>
      </c>
      <c r="C46" s="31">
        <v>20.100387573242202</v>
      </c>
      <c r="D46" s="31">
        <v>20.537714004516602</v>
      </c>
      <c r="E46" s="31">
        <v>20.045948028564499</v>
      </c>
      <c r="F46" s="43">
        <f t="shared" si="9"/>
        <v>20.2280165354411</v>
      </c>
    </row>
    <row r="47" spans="1:6" x14ac:dyDescent="0.3">
      <c r="A47" s="15" t="s">
        <v>34</v>
      </c>
      <c r="B47" s="30" t="s">
        <v>40</v>
      </c>
      <c r="C47" s="31">
        <v>20.902891159057599</v>
      </c>
      <c r="D47" s="31">
        <v>20.801486968994102</v>
      </c>
      <c r="E47" s="31">
        <v>20.775794982910199</v>
      </c>
      <c r="F47" s="43">
        <f t="shared" si="9"/>
        <v>20.826724370320633</v>
      </c>
    </row>
    <row r="48" spans="1:6" x14ac:dyDescent="0.3">
      <c r="A48" s="15" t="s">
        <v>35</v>
      </c>
      <c r="B48" s="30" t="s">
        <v>40</v>
      </c>
      <c r="C48" s="31">
        <v>19.086854934692401</v>
      </c>
      <c r="D48" s="31">
        <v>19.505830764770501</v>
      </c>
      <c r="E48" s="31">
        <v>19.457372665405298</v>
      </c>
      <c r="F48" s="43">
        <f t="shared" si="9"/>
        <v>19.350019454956069</v>
      </c>
    </row>
    <row r="49" spans="1:6" x14ac:dyDescent="0.3">
      <c r="A49" s="15" t="s">
        <v>36</v>
      </c>
      <c r="B49" s="30" t="s">
        <v>40</v>
      </c>
      <c r="C49" s="31">
        <v>20.9225044250488</v>
      </c>
      <c r="D49" s="31">
        <v>20.5972785949707</v>
      </c>
      <c r="E49" s="31">
        <v>20.862422943115199</v>
      </c>
      <c r="F49" s="43">
        <f t="shared" si="9"/>
        <v>20.794068654378233</v>
      </c>
    </row>
    <row r="50" spans="1:6" x14ac:dyDescent="0.3">
      <c r="A50" s="15" t="s">
        <v>37</v>
      </c>
      <c r="B50" s="30" t="s">
        <v>40</v>
      </c>
      <c r="C50" s="31">
        <v>18.9556179046631</v>
      </c>
      <c r="D50" s="31">
        <v>18.682310104370099</v>
      </c>
      <c r="E50" s="31">
        <v>19.090589523315401</v>
      </c>
      <c r="F50" s="43">
        <f t="shared" si="9"/>
        <v>18.9095058441162</v>
      </c>
    </row>
    <row r="51" spans="1:6" x14ac:dyDescent="0.3">
      <c r="A51" s="15" t="s">
        <v>38</v>
      </c>
      <c r="B51" s="30" t="s">
        <v>40</v>
      </c>
      <c r="C51" s="31">
        <v>21.4127197265625</v>
      </c>
      <c r="D51" s="31">
        <v>21.405740737915</v>
      </c>
      <c r="E51" s="31">
        <v>21.580869674682599</v>
      </c>
      <c r="F51" s="43">
        <f t="shared" si="9"/>
        <v>21.466443379720033</v>
      </c>
    </row>
    <row r="52" spans="1:6" x14ac:dyDescent="0.3">
      <c r="A52" s="37" t="s">
        <v>39</v>
      </c>
      <c r="B52" s="38" t="s">
        <v>40</v>
      </c>
      <c r="C52" s="39">
        <v>20.306804656982401</v>
      </c>
      <c r="D52" s="39">
        <v>20.493436813354499</v>
      </c>
      <c r="E52" s="39">
        <v>20.5905570983887</v>
      </c>
      <c r="F52" s="44">
        <f t="shared" si="9"/>
        <v>20.463599522908535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AFC1C-3AA2-4545-A056-962C8C71039C}">
  <dimension ref="A1:Q348"/>
  <sheetViews>
    <sheetView topLeftCell="A4" workbookViewId="0">
      <selection activeCell="K42" sqref="K42"/>
    </sheetView>
  </sheetViews>
  <sheetFormatPr defaultColWidth="8.25" defaultRowHeight="12.5" x14ac:dyDescent="0.3"/>
  <cols>
    <col min="1" max="1" width="10.4140625" style="46" bestFit="1" customWidth="1"/>
    <col min="2" max="2" width="9.6640625" style="46" bestFit="1" customWidth="1"/>
    <col min="3" max="5" width="8.25" style="46"/>
    <col min="6" max="6" width="8.6640625" style="46" bestFit="1" customWidth="1"/>
    <col min="7" max="9" width="8.25" style="46"/>
    <col min="10" max="10" width="10.1640625" style="46" customWidth="1"/>
    <col min="11" max="13" width="8.25" style="46"/>
    <col min="14" max="14" width="10.5" style="46" bestFit="1" customWidth="1"/>
    <col min="15" max="15" width="8.25" style="46"/>
    <col min="16" max="16" width="10.5" style="46" bestFit="1" customWidth="1"/>
    <col min="17" max="17" width="11.5" style="46" bestFit="1" customWidth="1"/>
    <col min="18" max="16384" width="8.25" style="46"/>
  </cols>
  <sheetData>
    <row r="1" spans="1:17" ht="15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14" t="s">
        <v>6</v>
      </c>
      <c r="H1" s="14" t="s">
        <v>7</v>
      </c>
      <c r="I1" s="14" t="s">
        <v>8</v>
      </c>
      <c r="J1" s="23" t="s">
        <v>9</v>
      </c>
      <c r="K1" s="14" t="s">
        <v>10</v>
      </c>
      <c r="L1" s="14" t="s">
        <v>11</v>
      </c>
      <c r="M1" s="14" t="s">
        <v>12</v>
      </c>
      <c r="N1" s="14" t="s">
        <v>585</v>
      </c>
      <c r="O1" s="14" t="s">
        <v>586</v>
      </c>
      <c r="P1" s="14" t="s">
        <v>587</v>
      </c>
      <c r="Q1" s="23" t="s">
        <v>13</v>
      </c>
    </row>
    <row r="2" spans="1:17" x14ac:dyDescent="0.25">
      <c r="A2" s="1">
        <v>792</v>
      </c>
      <c r="B2" s="1" t="s">
        <v>16</v>
      </c>
      <c r="C2" s="2">
        <v>28.513731002807599</v>
      </c>
      <c r="D2" s="2">
        <v>28.4825134277344</v>
      </c>
      <c r="E2" s="2">
        <v>28.288537597656301</v>
      </c>
      <c r="F2" s="25">
        <f t="shared" ref="F2:F33" si="0">AVERAGEA(C2:E2)</f>
        <v>28.428260676066099</v>
      </c>
      <c r="G2" s="25">
        <f t="shared" ref="G2:G33" si="1">C2-F37</f>
        <v>1.7215830485025663</v>
      </c>
      <c r="H2" s="25">
        <f t="shared" ref="H2:H33" si="2">D2-F37</f>
        <v>1.6903654734293667</v>
      </c>
      <c r="I2" s="25">
        <f t="shared" ref="I2:I33" si="3">E2-F37</f>
        <v>1.496389643351268</v>
      </c>
      <c r="J2" s="24"/>
      <c r="K2" s="25">
        <f>G2-$J$21</f>
        <v>-6.5255247751872378</v>
      </c>
      <c r="L2" s="25">
        <f t="shared" ref="L2:M17" si="4">H2-$J$21</f>
        <v>-6.5567423502604374</v>
      </c>
      <c r="M2" s="25">
        <f t="shared" si="4"/>
        <v>-6.7507181803385361</v>
      </c>
      <c r="N2" s="25">
        <f t="shared" ref="N2:P17" si="5">2^-K2</f>
        <v>92.125253259859392</v>
      </c>
      <c r="O2" s="25">
        <f t="shared" si="5"/>
        <v>94.140417772407915</v>
      </c>
      <c r="P2" s="25">
        <f t="shared" si="5"/>
        <v>107.68833556867494</v>
      </c>
      <c r="Q2" s="25">
        <f t="shared" ref="Q2:Q33" si="6">AVERAGEA(N2:P2)</f>
        <v>97.984668866980755</v>
      </c>
    </row>
    <row r="3" spans="1:17" x14ac:dyDescent="0.25">
      <c r="A3" s="1">
        <v>35</v>
      </c>
      <c r="B3" s="1" t="s">
        <v>16</v>
      </c>
      <c r="C3" s="2">
        <v>26.143922805786101</v>
      </c>
      <c r="D3" s="2">
        <v>26.314827728271499</v>
      </c>
      <c r="E3" s="2">
        <v>25.961562728881798</v>
      </c>
      <c r="F3" s="25">
        <f t="shared" si="0"/>
        <v>26.140104420979799</v>
      </c>
      <c r="G3" s="25">
        <f t="shared" si="1"/>
        <v>3.3105862935383641</v>
      </c>
      <c r="H3" s="25">
        <f t="shared" si="2"/>
        <v>3.4814912160237625</v>
      </c>
      <c r="I3" s="25">
        <f t="shared" si="3"/>
        <v>3.1282262166340615</v>
      </c>
      <c r="J3" s="47"/>
      <c r="K3" s="25">
        <f t="shared" ref="K3:M33" si="7">G3-$J$21</f>
        <v>-4.93652153015144</v>
      </c>
      <c r="L3" s="25">
        <f t="shared" si="4"/>
        <v>-4.7656166076660416</v>
      </c>
      <c r="M3" s="25">
        <f t="shared" si="4"/>
        <v>-5.1188816070557426</v>
      </c>
      <c r="N3" s="25">
        <f t="shared" si="5"/>
        <v>30.622529015390867</v>
      </c>
      <c r="O3" s="25">
        <f t="shared" si="5"/>
        <v>27.201543424322537</v>
      </c>
      <c r="P3" s="25">
        <f t="shared" si="5"/>
        <v>34.748567688035735</v>
      </c>
      <c r="Q3" s="25">
        <f t="shared" si="6"/>
        <v>30.857546709249714</v>
      </c>
    </row>
    <row r="4" spans="1:17" x14ac:dyDescent="0.25">
      <c r="A4" s="1">
        <v>96</v>
      </c>
      <c r="B4" s="1" t="s">
        <v>16</v>
      </c>
      <c r="C4" s="2">
        <v>24.553505325317399</v>
      </c>
      <c r="D4" s="2">
        <v>24.260972061157201</v>
      </c>
      <c r="E4" s="2">
        <v>24.438890457153299</v>
      </c>
      <c r="F4" s="25">
        <f t="shared" si="0"/>
        <v>24.417789281209298</v>
      </c>
      <c r="G4" s="25">
        <f t="shared" si="1"/>
        <v>1.8366823832193973</v>
      </c>
      <c r="H4" s="25">
        <f t="shared" si="2"/>
        <v>1.5441491190591989</v>
      </c>
      <c r="I4" s="25">
        <f t="shared" si="3"/>
        <v>1.7220675150552971</v>
      </c>
      <c r="J4" s="47"/>
      <c r="K4" s="25">
        <f t="shared" si="7"/>
        <v>-6.4104254404704069</v>
      </c>
      <c r="L4" s="25">
        <f t="shared" si="4"/>
        <v>-6.7029587046306052</v>
      </c>
      <c r="M4" s="25">
        <f t="shared" si="4"/>
        <v>-6.525040308634507</v>
      </c>
      <c r="N4" s="25">
        <f t="shared" si="5"/>
        <v>85.06097227761957</v>
      </c>
      <c r="O4" s="25">
        <f t="shared" si="5"/>
        <v>104.18174557213075</v>
      </c>
      <c r="P4" s="25">
        <f t="shared" si="5"/>
        <v>92.094322183196539</v>
      </c>
      <c r="Q4" s="25">
        <f t="shared" si="6"/>
        <v>93.779013344315615</v>
      </c>
    </row>
    <row r="5" spans="1:17" x14ac:dyDescent="0.25">
      <c r="A5" s="1">
        <v>787</v>
      </c>
      <c r="B5" s="1" t="s">
        <v>16</v>
      </c>
      <c r="C5" s="2">
        <v>25.913611984252899</v>
      </c>
      <c r="D5" s="2">
        <v>25.6775917053223</v>
      </c>
      <c r="E5" s="2">
        <v>25.863674163818398</v>
      </c>
      <c r="F5" s="25">
        <f t="shared" si="0"/>
        <v>25.818292617797866</v>
      </c>
      <c r="G5" s="25">
        <f t="shared" si="1"/>
        <v>2.6408770243326671</v>
      </c>
      <c r="H5" s="25">
        <f t="shared" si="2"/>
        <v>2.4048567454020677</v>
      </c>
      <c r="I5" s="25">
        <f t="shared" si="3"/>
        <v>2.5909392038981665</v>
      </c>
      <c r="J5" s="47"/>
      <c r="K5" s="25">
        <f t="shared" si="7"/>
        <v>-5.606230799357137</v>
      </c>
      <c r="L5" s="25">
        <f t="shared" si="4"/>
        <v>-5.8422510782877364</v>
      </c>
      <c r="M5" s="25">
        <f t="shared" si="4"/>
        <v>-5.6561686197916377</v>
      </c>
      <c r="N5" s="25">
        <f t="shared" si="5"/>
        <v>48.712860545826501</v>
      </c>
      <c r="O5" s="25">
        <f t="shared" si="5"/>
        <v>57.371052429296093</v>
      </c>
      <c r="P5" s="25">
        <f t="shared" si="5"/>
        <v>50.428542366706417</v>
      </c>
      <c r="Q5" s="25">
        <f t="shared" si="6"/>
        <v>52.170818447276332</v>
      </c>
    </row>
    <row r="6" spans="1:17" x14ac:dyDescent="0.25">
      <c r="A6" s="1">
        <v>542</v>
      </c>
      <c r="B6" s="1" t="s">
        <v>16</v>
      </c>
      <c r="C6" s="2">
        <v>28.194129943847699</v>
      </c>
      <c r="D6" s="2">
        <v>28.017173767089801</v>
      </c>
      <c r="E6" s="2">
        <v>27.895267486572301</v>
      </c>
      <c r="F6" s="25">
        <f t="shared" si="0"/>
        <v>28.035523732503265</v>
      </c>
      <c r="G6" s="25">
        <f t="shared" si="1"/>
        <v>4.5753726959228977</v>
      </c>
      <c r="H6" s="25">
        <f t="shared" si="2"/>
        <v>4.398416519165</v>
      </c>
      <c r="I6" s="25">
        <f t="shared" si="3"/>
        <v>4.2765102386475</v>
      </c>
      <c r="J6" s="47"/>
      <c r="K6" s="25">
        <f t="shared" si="7"/>
        <v>-3.6717351277669064</v>
      </c>
      <c r="L6" s="25">
        <f t="shared" si="4"/>
        <v>-3.8486913045248041</v>
      </c>
      <c r="M6" s="25">
        <f t="shared" si="4"/>
        <v>-3.9705975850423041</v>
      </c>
      <c r="N6" s="25">
        <f t="shared" si="5"/>
        <v>12.743901603532688</v>
      </c>
      <c r="O6" s="25">
        <f t="shared" si="5"/>
        <v>14.40693267621187</v>
      </c>
      <c r="P6" s="25">
        <f t="shared" si="5"/>
        <v>15.67721714557177</v>
      </c>
      <c r="Q6" s="25">
        <f t="shared" si="6"/>
        <v>14.27601714177211</v>
      </c>
    </row>
    <row r="7" spans="1:17" x14ac:dyDescent="0.25">
      <c r="A7" s="1">
        <v>400</v>
      </c>
      <c r="B7" s="1" t="s">
        <v>16</v>
      </c>
      <c r="C7" s="2">
        <v>27.319555282592798</v>
      </c>
      <c r="D7" s="2">
        <v>27.451906204223601</v>
      </c>
      <c r="E7" s="2">
        <v>27.194482803344702</v>
      </c>
      <c r="F7" s="25">
        <f t="shared" si="0"/>
        <v>27.3219814300537</v>
      </c>
      <c r="G7" s="25">
        <f t="shared" si="1"/>
        <v>4.2197291056315365</v>
      </c>
      <c r="H7" s="25">
        <f t="shared" si="2"/>
        <v>4.352080027262339</v>
      </c>
      <c r="I7" s="25">
        <f t="shared" si="3"/>
        <v>4.0946566263834399</v>
      </c>
      <c r="J7" s="47"/>
      <c r="K7" s="25">
        <f t="shared" si="7"/>
        <v>-4.0273787180582676</v>
      </c>
      <c r="L7" s="25">
        <f t="shared" si="4"/>
        <v>-3.8950277964274651</v>
      </c>
      <c r="M7" s="25">
        <f t="shared" si="4"/>
        <v>-4.1524511973063643</v>
      </c>
      <c r="N7" s="25">
        <f t="shared" si="5"/>
        <v>16.3065391705297</v>
      </c>
      <c r="O7" s="25">
        <f t="shared" si="5"/>
        <v>14.877165717629175</v>
      </c>
      <c r="P7" s="25">
        <f t="shared" si="5"/>
        <v>17.783300447463848</v>
      </c>
      <c r="Q7" s="25">
        <f t="shared" si="6"/>
        <v>16.322335111874242</v>
      </c>
    </row>
    <row r="8" spans="1:17" x14ac:dyDescent="0.25">
      <c r="A8" s="1">
        <v>83</v>
      </c>
      <c r="B8" s="1" t="s">
        <v>16</v>
      </c>
      <c r="C8" s="2">
        <v>25.111204147338899</v>
      </c>
      <c r="D8" s="2">
        <v>24.9918003082275</v>
      </c>
      <c r="E8" s="2">
        <v>25.205436706543001</v>
      </c>
      <c r="F8" s="25">
        <f t="shared" si="0"/>
        <v>25.102813720703136</v>
      </c>
      <c r="G8" s="25">
        <f t="shared" si="1"/>
        <v>2.8145643870036317</v>
      </c>
      <c r="H8" s="25">
        <f t="shared" si="2"/>
        <v>2.6951605478922325</v>
      </c>
      <c r="I8" s="25">
        <f t="shared" si="3"/>
        <v>2.9087969462077332</v>
      </c>
      <c r="J8" s="47"/>
      <c r="K8" s="25">
        <f t="shared" si="7"/>
        <v>-5.4325434366861725</v>
      </c>
      <c r="L8" s="25">
        <f t="shared" si="4"/>
        <v>-5.5519472757975716</v>
      </c>
      <c r="M8" s="25">
        <f t="shared" si="4"/>
        <v>-5.3383108774820709</v>
      </c>
      <c r="N8" s="25">
        <f t="shared" si="5"/>
        <v>43.187545989553982</v>
      </c>
      <c r="O8" s="25">
        <f t="shared" si="5"/>
        <v>46.914021696140743</v>
      </c>
      <c r="P8" s="25">
        <f t="shared" si="5"/>
        <v>40.456816001764508</v>
      </c>
      <c r="Q8" s="25">
        <f t="shared" si="6"/>
        <v>43.51946122915308</v>
      </c>
    </row>
    <row r="9" spans="1:17" x14ac:dyDescent="0.25">
      <c r="A9" s="1">
        <v>692</v>
      </c>
      <c r="B9" s="1" t="s">
        <v>16</v>
      </c>
      <c r="C9" s="2">
        <v>25.499749679565401</v>
      </c>
      <c r="D9" s="2">
        <v>25.360739440918</v>
      </c>
      <c r="E9" s="2">
        <v>25.459692001342798</v>
      </c>
      <c r="F9" s="25">
        <f t="shared" si="0"/>
        <v>25.440060373942064</v>
      </c>
      <c r="G9" s="25">
        <f t="shared" si="1"/>
        <v>2.3265884908040029</v>
      </c>
      <c r="H9" s="25">
        <f t="shared" si="2"/>
        <v>2.1875782521566016</v>
      </c>
      <c r="I9" s="25">
        <f t="shared" si="3"/>
        <v>2.2865308125814003</v>
      </c>
      <c r="J9" s="47"/>
      <c r="K9" s="25">
        <f t="shared" si="7"/>
        <v>-5.9205193328858012</v>
      </c>
      <c r="L9" s="25">
        <f t="shared" si="4"/>
        <v>-6.0595295715332025</v>
      </c>
      <c r="M9" s="25">
        <f t="shared" si="4"/>
        <v>-5.9605770111084038</v>
      </c>
      <c r="N9" s="25">
        <f t="shared" si="5"/>
        <v>60.569488915378493</v>
      </c>
      <c r="O9" s="25">
        <f t="shared" si="5"/>
        <v>66.696057153130141</v>
      </c>
      <c r="P9" s="25">
        <f t="shared" si="5"/>
        <v>62.27481869357446</v>
      </c>
      <c r="Q9" s="25">
        <f t="shared" si="6"/>
        <v>63.180121587361022</v>
      </c>
    </row>
    <row r="10" spans="1:17" x14ac:dyDescent="0.25">
      <c r="A10" s="1">
        <v>538</v>
      </c>
      <c r="B10" s="1" t="s">
        <v>16</v>
      </c>
      <c r="C10" s="2">
        <v>25.638889312744102</v>
      </c>
      <c r="D10" s="2">
        <v>25.834636688232401</v>
      </c>
      <c r="E10" s="2">
        <v>25.766067504882798</v>
      </c>
      <c r="F10" s="25">
        <f t="shared" si="0"/>
        <v>25.746531168619768</v>
      </c>
      <c r="G10" s="25">
        <f t="shared" si="1"/>
        <v>2.2101809183756345</v>
      </c>
      <c r="H10" s="25">
        <f t="shared" si="2"/>
        <v>2.4059282938639335</v>
      </c>
      <c r="I10" s="25">
        <f t="shared" si="3"/>
        <v>2.3373591105143312</v>
      </c>
      <c r="J10" s="47"/>
      <c r="K10" s="25">
        <f t="shared" si="7"/>
        <v>-6.0369269053141696</v>
      </c>
      <c r="L10" s="25">
        <f t="shared" si="4"/>
        <v>-5.8411795298258706</v>
      </c>
      <c r="M10" s="25">
        <f t="shared" si="4"/>
        <v>-5.9097487131754729</v>
      </c>
      <c r="N10" s="25">
        <f t="shared" si="5"/>
        <v>65.659274565508355</v>
      </c>
      <c r="O10" s="25">
        <f t="shared" si="5"/>
        <v>57.32845642904649</v>
      </c>
      <c r="P10" s="25">
        <f t="shared" si="5"/>
        <v>60.118983588042695</v>
      </c>
      <c r="Q10" s="25">
        <f t="shared" si="6"/>
        <v>61.035571527532511</v>
      </c>
    </row>
    <row r="11" spans="1:17" x14ac:dyDescent="0.25">
      <c r="A11" s="1">
        <v>406</v>
      </c>
      <c r="B11" s="1" t="s">
        <v>16</v>
      </c>
      <c r="C11" s="2">
        <v>27.233100891113299</v>
      </c>
      <c r="D11" s="2">
        <v>27.393722534179702</v>
      </c>
      <c r="E11" s="2">
        <v>27.563381195068398</v>
      </c>
      <c r="F11" s="25">
        <f t="shared" si="0"/>
        <v>27.396734873453799</v>
      </c>
      <c r="G11" s="25">
        <f t="shared" si="1"/>
        <v>2.4592997233073</v>
      </c>
      <c r="H11" s="25">
        <f t="shared" si="2"/>
        <v>2.6199213663737027</v>
      </c>
      <c r="I11" s="25">
        <f t="shared" si="3"/>
        <v>2.7895800272623994</v>
      </c>
      <c r="J11" s="47"/>
      <c r="K11" s="25">
        <f t="shared" si="7"/>
        <v>-5.7878081003825042</v>
      </c>
      <c r="L11" s="25">
        <f t="shared" si="4"/>
        <v>-5.6271864573161015</v>
      </c>
      <c r="M11" s="25">
        <f t="shared" si="4"/>
        <v>-5.4575277964274047</v>
      </c>
      <c r="N11" s="25">
        <f t="shared" si="5"/>
        <v>55.246382680158156</v>
      </c>
      <c r="O11" s="25">
        <f t="shared" si="5"/>
        <v>49.425595985915066</v>
      </c>
      <c r="P11" s="25">
        <f t="shared" si="5"/>
        <v>43.941974618537238</v>
      </c>
      <c r="Q11" s="25">
        <f t="shared" si="6"/>
        <v>49.537984428203487</v>
      </c>
    </row>
    <row r="12" spans="1:17" x14ac:dyDescent="0.25">
      <c r="A12" s="1">
        <v>408</v>
      </c>
      <c r="B12" s="1" t="s">
        <v>16</v>
      </c>
      <c r="C12" s="2">
        <v>27.028568267822301</v>
      </c>
      <c r="D12" s="2">
        <v>26.9929306030273</v>
      </c>
      <c r="E12" s="2">
        <v>27.218761367797899</v>
      </c>
      <c r="F12" s="25">
        <f t="shared" si="0"/>
        <v>27.08008674621583</v>
      </c>
      <c r="G12" s="25">
        <f t="shared" si="1"/>
        <v>1.4322980244954699</v>
      </c>
      <c r="H12" s="25">
        <f t="shared" si="2"/>
        <v>1.3966603597004692</v>
      </c>
      <c r="I12" s="25">
        <f t="shared" si="3"/>
        <v>1.6224911244710682</v>
      </c>
      <c r="J12" s="47"/>
      <c r="K12" s="25">
        <f t="shared" si="7"/>
        <v>-6.8148097991943342</v>
      </c>
      <c r="L12" s="25">
        <f t="shared" si="4"/>
        <v>-6.8504474639893349</v>
      </c>
      <c r="M12" s="25">
        <f t="shared" si="4"/>
        <v>-6.6246166992187359</v>
      </c>
      <c r="N12" s="25">
        <f t="shared" si="5"/>
        <v>112.58023848161423</v>
      </c>
      <c r="O12" s="25">
        <f t="shared" si="5"/>
        <v>115.39584465516778</v>
      </c>
      <c r="P12" s="25">
        <f t="shared" si="5"/>
        <v>98.675272916174606</v>
      </c>
      <c r="Q12" s="25">
        <f t="shared" si="6"/>
        <v>108.88378535098553</v>
      </c>
    </row>
    <row r="13" spans="1:17" x14ac:dyDescent="0.25">
      <c r="A13" s="1">
        <v>102</v>
      </c>
      <c r="B13" s="1" t="s">
        <v>16</v>
      </c>
      <c r="C13" s="2">
        <v>24.479845046997099</v>
      </c>
      <c r="D13" s="2">
        <v>24.399898910522499</v>
      </c>
      <c r="E13" s="2">
        <v>24.647885894775399</v>
      </c>
      <c r="F13" s="25">
        <f t="shared" si="0"/>
        <v>24.509209950764998</v>
      </c>
      <c r="G13" s="25">
        <f t="shared" si="1"/>
        <v>2.6533762613932659</v>
      </c>
      <c r="H13" s="25">
        <f t="shared" si="2"/>
        <v>2.5734301249186657</v>
      </c>
      <c r="I13" s="25">
        <f t="shared" si="3"/>
        <v>2.8214171091715663</v>
      </c>
      <c r="J13" s="47"/>
      <c r="K13" s="25">
        <f t="shared" si="7"/>
        <v>-5.5937315622965382</v>
      </c>
      <c r="L13" s="25">
        <f t="shared" si="4"/>
        <v>-5.6736776987711384</v>
      </c>
      <c r="M13" s="25">
        <f t="shared" si="4"/>
        <v>-5.4256907145182378</v>
      </c>
      <c r="N13" s="25">
        <f t="shared" si="5"/>
        <v>48.292644497012503</v>
      </c>
      <c r="O13" s="25">
        <f t="shared" si="5"/>
        <v>51.044290667686312</v>
      </c>
      <c r="P13" s="25">
        <f t="shared" si="5"/>
        <v>42.982893947022717</v>
      </c>
      <c r="Q13" s="25">
        <f t="shared" si="6"/>
        <v>47.439943037240511</v>
      </c>
    </row>
    <row r="14" spans="1:17" x14ac:dyDescent="0.25">
      <c r="A14" s="1">
        <v>101</v>
      </c>
      <c r="B14" s="1" t="s">
        <v>16</v>
      </c>
      <c r="C14" s="2">
        <v>25.228385925293001</v>
      </c>
      <c r="D14" s="2">
        <v>24.951595306396499</v>
      </c>
      <c r="E14" s="2">
        <v>24.831098556518601</v>
      </c>
      <c r="F14" s="25">
        <f t="shared" si="0"/>
        <v>25.003693262736032</v>
      </c>
      <c r="G14" s="25">
        <f t="shared" si="1"/>
        <v>3.2698637644449988</v>
      </c>
      <c r="H14" s="25">
        <f t="shared" si="2"/>
        <v>2.9930731455484967</v>
      </c>
      <c r="I14" s="25">
        <f t="shared" si="3"/>
        <v>2.872576395670599</v>
      </c>
      <c r="J14" s="47"/>
      <c r="K14" s="25">
        <f t="shared" si="7"/>
        <v>-4.9772440592448053</v>
      </c>
      <c r="L14" s="25">
        <f t="shared" si="4"/>
        <v>-5.2540346781413074</v>
      </c>
      <c r="M14" s="25">
        <f t="shared" si="4"/>
        <v>-5.3745314280192051</v>
      </c>
      <c r="N14" s="25">
        <f t="shared" si="5"/>
        <v>31.499216944702738</v>
      </c>
      <c r="O14" s="25">
        <f t="shared" si="5"/>
        <v>38.161201186481051</v>
      </c>
      <c r="P14" s="25">
        <f t="shared" si="5"/>
        <v>41.485389547890563</v>
      </c>
      <c r="Q14" s="25">
        <f t="shared" si="6"/>
        <v>37.048602559691453</v>
      </c>
    </row>
    <row r="15" spans="1:17" x14ac:dyDescent="0.25">
      <c r="A15" s="1">
        <v>832</v>
      </c>
      <c r="B15" s="1" t="s">
        <v>16</v>
      </c>
      <c r="C15" s="2">
        <v>25.419845581054702</v>
      </c>
      <c r="D15" s="2">
        <v>25.3487854003906</v>
      </c>
      <c r="E15" s="2">
        <v>25.5354900360107</v>
      </c>
      <c r="F15" s="25">
        <f t="shared" si="0"/>
        <v>25.434707005818666</v>
      </c>
      <c r="G15" s="25">
        <f t="shared" si="1"/>
        <v>2.8765576680501361</v>
      </c>
      <c r="H15" s="25">
        <f t="shared" si="2"/>
        <v>2.8054974873860345</v>
      </c>
      <c r="I15" s="25">
        <f t="shared" si="3"/>
        <v>2.992202123006134</v>
      </c>
      <c r="J15" s="47"/>
      <c r="K15" s="25">
        <f t="shared" si="7"/>
        <v>-5.370550155639668</v>
      </c>
      <c r="L15" s="25">
        <f t="shared" si="4"/>
        <v>-5.4416103363037696</v>
      </c>
      <c r="M15" s="25">
        <f t="shared" si="4"/>
        <v>-5.2549057006836701</v>
      </c>
      <c r="N15" s="25">
        <f t="shared" si="5"/>
        <v>41.371063965855917</v>
      </c>
      <c r="O15" s="25">
        <f t="shared" si="5"/>
        <v>43.459821270532117</v>
      </c>
      <c r="P15" s="25">
        <f t="shared" si="5"/>
        <v>38.184247846797383</v>
      </c>
      <c r="Q15" s="25">
        <f t="shared" si="6"/>
        <v>41.005044361061806</v>
      </c>
    </row>
    <row r="16" spans="1:17" x14ac:dyDescent="0.25">
      <c r="A16" s="1">
        <v>262</v>
      </c>
      <c r="B16" s="1" t="s">
        <v>16</v>
      </c>
      <c r="C16" s="2">
        <v>23.262741088867202</v>
      </c>
      <c r="D16" s="2">
        <v>23.139253616333001</v>
      </c>
      <c r="E16" s="2">
        <v>23.3401069641113</v>
      </c>
      <c r="F16" s="25">
        <f t="shared" si="0"/>
        <v>23.247367223103833</v>
      </c>
      <c r="G16" s="25">
        <f t="shared" si="1"/>
        <v>1.3793067932128658</v>
      </c>
      <c r="H16" s="25">
        <f t="shared" si="2"/>
        <v>1.2558193206786648</v>
      </c>
      <c r="I16" s="25">
        <f t="shared" si="3"/>
        <v>1.4566726684569637</v>
      </c>
      <c r="J16" s="47"/>
      <c r="K16" s="25">
        <f t="shared" si="7"/>
        <v>-6.8678010304769384</v>
      </c>
      <c r="L16" s="25">
        <f t="shared" si="4"/>
        <v>-6.9912885030111394</v>
      </c>
      <c r="M16" s="25">
        <f t="shared" si="4"/>
        <v>-6.7904351552328404</v>
      </c>
      <c r="N16" s="25">
        <f t="shared" si="5"/>
        <v>116.7922739971678</v>
      </c>
      <c r="O16" s="25">
        <f t="shared" si="5"/>
        <v>127.22942011099266</v>
      </c>
      <c r="P16" s="25">
        <f t="shared" si="5"/>
        <v>110.69414887479573</v>
      </c>
      <c r="Q16" s="25">
        <f t="shared" si="6"/>
        <v>118.23861432765206</v>
      </c>
    </row>
    <row r="17" spans="1:17" x14ac:dyDescent="0.25">
      <c r="A17" s="1">
        <v>794</v>
      </c>
      <c r="B17" s="1" t="s">
        <v>16</v>
      </c>
      <c r="C17" s="2">
        <v>29.912126541137699</v>
      </c>
      <c r="D17" s="2">
        <v>30.0595302581787</v>
      </c>
      <c r="E17" s="2">
        <v>30.176349639892599</v>
      </c>
      <c r="F17" s="25">
        <f t="shared" si="0"/>
        <v>30.049335479736332</v>
      </c>
      <c r="G17" s="25">
        <f t="shared" si="1"/>
        <v>2.594187418619768</v>
      </c>
      <c r="H17" s="25">
        <f t="shared" si="2"/>
        <v>2.7415911356607694</v>
      </c>
      <c r="I17" s="25">
        <f t="shared" si="3"/>
        <v>2.8584105173746686</v>
      </c>
      <c r="J17" s="47"/>
      <c r="K17" s="25">
        <f t="shared" si="7"/>
        <v>-5.6529204050700361</v>
      </c>
      <c r="L17" s="25">
        <f t="shared" si="4"/>
        <v>-5.5055166880290347</v>
      </c>
      <c r="M17" s="25">
        <f t="shared" si="4"/>
        <v>-5.3886973063151355</v>
      </c>
      <c r="N17" s="25">
        <f t="shared" si="5"/>
        <v>50.315130684264275</v>
      </c>
      <c r="O17" s="25">
        <f t="shared" si="5"/>
        <v>45.428214184605288</v>
      </c>
      <c r="P17" s="25">
        <f t="shared" si="5"/>
        <v>41.894742627155715</v>
      </c>
      <c r="Q17" s="25">
        <f t="shared" si="6"/>
        <v>45.8793624986751</v>
      </c>
    </row>
    <row r="18" spans="1:17" x14ac:dyDescent="0.25">
      <c r="A18" s="24">
        <v>779</v>
      </c>
      <c r="B18" s="1" t="s">
        <v>16</v>
      </c>
      <c r="C18" s="2">
        <v>33.183910369872997</v>
      </c>
      <c r="D18" s="2">
        <v>34.145111083984403</v>
      </c>
      <c r="E18" s="2">
        <v>35.1165161132813</v>
      </c>
      <c r="F18" s="25">
        <f t="shared" si="0"/>
        <v>34.148512522379569</v>
      </c>
      <c r="G18" s="25">
        <f t="shared" si="1"/>
        <v>11.400829315185497</v>
      </c>
      <c r="H18" s="25">
        <f t="shared" si="2"/>
        <v>12.362030029296903</v>
      </c>
      <c r="I18" s="25">
        <f t="shared" si="3"/>
        <v>13.3334350585938</v>
      </c>
      <c r="J18" s="47"/>
      <c r="K18" s="25">
        <f t="shared" si="7"/>
        <v>3.153721491495693</v>
      </c>
      <c r="L18" s="25">
        <f t="shared" si="7"/>
        <v>4.1149222056070993</v>
      </c>
      <c r="M18" s="25">
        <f t="shared" si="7"/>
        <v>5.0863272349039956</v>
      </c>
      <c r="N18" s="25">
        <f t="shared" ref="N18:P33" si="8">2^-K18</f>
        <v>0.11236608071071386</v>
      </c>
      <c r="O18" s="25">
        <f t="shared" si="8"/>
        <v>5.7714506473941642E-2</v>
      </c>
      <c r="P18" s="25">
        <f t="shared" si="8"/>
        <v>2.9434925065147777E-2</v>
      </c>
      <c r="Q18" s="25">
        <f t="shared" si="6"/>
        <v>6.6505170749934422E-2</v>
      </c>
    </row>
    <row r="19" spans="1:17" x14ac:dyDescent="0.25">
      <c r="A19" s="24">
        <v>218</v>
      </c>
      <c r="B19" s="1" t="s">
        <v>16</v>
      </c>
      <c r="C19" s="2">
        <v>34.809471130371101</v>
      </c>
      <c r="D19" s="2">
        <v>33.954883575439503</v>
      </c>
      <c r="E19" s="2">
        <v>34.999820709228501</v>
      </c>
      <c r="F19" s="25">
        <f t="shared" si="0"/>
        <v>34.588058471679702</v>
      </c>
      <c r="G19" s="25">
        <f t="shared" si="1"/>
        <v>13.123114903767902</v>
      </c>
      <c r="H19" s="25">
        <f t="shared" si="2"/>
        <v>12.268527348836304</v>
      </c>
      <c r="I19" s="25">
        <f t="shared" si="3"/>
        <v>13.313464482625303</v>
      </c>
      <c r="J19" s="47"/>
      <c r="K19" s="25">
        <f t="shared" si="7"/>
        <v>4.8760070800780984</v>
      </c>
      <c r="L19" s="25">
        <f t="shared" si="7"/>
        <v>4.0214195251465004</v>
      </c>
      <c r="M19" s="25">
        <f t="shared" si="7"/>
        <v>5.0663566589354989</v>
      </c>
      <c r="N19" s="25">
        <f t="shared" si="8"/>
        <v>3.4054586382141934E-2</v>
      </c>
      <c r="O19" s="25">
        <f t="shared" si="8"/>
        <v>6.1578924254937752E-2</v>
      </c>
      <c r="P19" s="25">
        <f t="shared" si="8"/>
        <v>2.9845212601891651E-2</v>
      </c>
      <c r="Q19" s="25">
        <f t="shared" si="6"/>
        <v>4.1826241079657107E-2</v>
      </c>
    </row>
    <row r="20" spans="1:17" x14ac:dyDescent="0.25">
      <c r="A20" s="24">
        <v>41</v>
      </c>
      <c r="B20" s="1" t="s">
        <v>16</v>
      </c>
      <c r="C20" s="2">
        <v>35.967716217041001</v>
      </c>
      <c r="D20" s="2">
        <v>34.391586303710902</v>
      </c>
      <c r="E20" s="2">
        <v>35.848800659179702</v>
      </c>
      <c r="F20" s="25">
        <f t="shared" si="0"/>
        <v>35.402701059977197</v>
      </c>
      <c r="G20" s="25">
        <f t="shared" si="1"/>
        <v>11.471127827962235</v>
      </c>
      <c r="H20" s="25">
        <f t="shared" si="2"/>
        <v>9.8949979146321354</v>
      </c>
      <c r="I20" s="25">
        <f t="shared" si="3"/>
        <v>11.352212270100935</v>
      </c>
      <c r="J20" s="47"/>
      <c r="K20" s="25">
        <f t="shared" si="7"/>
        <v>3.2240200042724307</v>
      </c>
      <c r="L20" s="25">
        <f t="shared" si="7"/>
        <v>1.6478900909423313</v>
      </c>
      <c r="M20" s="25">
        <f t="shared" si="7"/>
        <v>3.105104446411131</v>
      </c>
      <c r="N20" s="25">
        <f t="shared" si="8"/>
        <v>0.10702205160041474</v>
      </c>
      <c r="O20" s="25">
        <f t="shared" si="8"/>
        <v>0.31910650182082723</v>
      </c>
      <c r="P20" s="25">
        <f t="shared" si="8"/>
        <v>0.11621720377592389</v>
      </c>
      <c r="Q20" s="25">
        <f t="shared" si="6"/>
        <v>0.18078191906572194</v>
      </c>
    </row>
    <row r="21" spans="1:17" ht="13" x14ac:dyDescent="0.25">
      <c r="A21" s="24">
        <v>53</v>
      </c>
      <c r="B21" s="1" t="s">
        <v>16</v>
      </c>
      <c r="C21" s="2">
        <v>28.527826309204102</v>
      </c>
      <c r="D21" s="2">
        <v>29.1298713684082</v>
      </c>
      <c r="E21" s="2">
        <v>27.9745483398438</v>
      </c>
      <c r="F21" s="25">
        <f t="shared" si="0"/>
        <v>28.544082005818705</v>
      </c>
      <c r="G21" s="25">
        <f t="shared" si="1"/>
        <v>8.230852127075206</v>
      </c>
      <c r="H21" s="25">
        <f t="shared" si="2"/>
        <v>8.832897186279304</v>
      </c>
      <c r="I21" s="25">
        <f t="shared" si="3"/>
        <v>7.6775741577149041</v>
      </c>
      <c r="J21" s="26">
        <f t="shared" ref="J21" si="9">AVERAGE(G21:I21)</f>
        <v>8.2471078236898041</v>
      </c>
      <c r="K21" s="25">
        <f t="shared" si="7"/>
        <v>-1.6255696614598136E-2</v>
      </c>
      <c r="L21" s="25">
        <f t="shared" si="7"/>
        <v>0.58578936258949987</v>
      </c>
      <c r="M21" s="25">
        <f t="shared" si="7"/>
        <v>-0.56953366597489996</v>
      </c>
      <c r="N21" s="25">
        <f t="shared" si="8"/>
        <v>1.0113313086644489</v>
      </c>
      <c r="O21" s="25">
        <f t="shared" si="8"/>
        <v>0.66628468482591097</v>
      </c>
      <c r="P21" s="25">
        <f t="shared" si="8"/>
        <v>1.484043793574148</v>
      </c>
      <c r="Q21" s="25">
        <f t="shared" si="6"/>
        <v>1.0538865956881693</v>
      </c>
    </row>
    <row r="22" spans="1:17" x14ac:dyDescent="0.25">
      <c r="A22" s="24">
        <v>168</v>
      </c>
      <c r="B22" s="1" t="s">
        <v>16</v>
      </c>
      <c r="C22" s="2">
        <v>31.1493034362793</v>
      </c>
      <c r="D22" s="2">
        <v>32.140811920166001</v>
      </c>
      <c r="E22" s="2">
        <v>32.254825592041001</v>
      </c>
      <c r="F22" s="25">
        <f t="shared" si="0"/>
        <v>31.848313649495434</v>
      </c>
      <c r="G22" s="25">
        <f t="shared" si="1"/>
        <v>10.38554445902507</v>
      </c>
      <c r="H22" s="25">
        <f t="shared" si="2"/>
        <v>11.377052942911771</v>
      </c>
      <c r="I22" s="25">
        <f t="shared" si="3"/>
        <v>11.491066614786771</v>
      </c>
      <c r="J22" s="47"/>
      <c r="K22" s="25">
        <f t="shared" si="7"/>
        <v>2.1384366353352657</v>
      </c>
      <c r="L22" s="25">
        <f t="shared" si="7"/>
        <v>3.1299451192219667</v>
      </c>
      <c r="M22" s="25">
        <f t="shared" si="7"/>
        <v>3.2439587910969667</v>
      </c>
      <c r="N22" s="25">
        <f t="shared" si="8"/>
        <v>0.22712577851248797</v>
      </c>
      <c r="O22" s="25">
        <f t="shared" si="8"/>
        <v>0.11423327668202338</v>
      </c>
      <c r="P22" s="25">
        <f t="shared" si="8"/>
        <v>0.1055531258869796</v>
      </c>
      <c r="Q22" s="25">
        <f t="shared" si="6"/>
        <v>0.14897072702716366</v>
      </c>
    </row>
    <row r="23" spans="1:17" x14ac:dyDescent="0.25">
      <c r="A23" s="24">
        <v>381</v>
      </c>
      <c r="B23" s="1" t="s">
        <v>16</v>
      </c>
      <c r="C23" s="2">
        <v>32.746925354003899</v>
      </c>
      <c r="D23" s="2">
        <v>33.326023101806598</v>
      </c>
      <c r="E23" s="2">
        <v>33.5051460266113</v>
      </c>
      <c r="F23" s="25">
        <f t="shared" si="0"/>
        <v>33.192698160807261</v>
      </c>
      <c r="G23" s="25">
        <f t="shared" si="1"/>
        <v>11.406379699706996</v>
      </c>
      <c r="H23" s="25">
        <f t="shared" si="2"/>
        <v>11.985477447509695</v>
      </c>
      <c r="I23" s="25">
        <f t="shared" si="3"/>
        <v>12.164600372314396</v>
      </c>
      <c r="J23" s="47"/>
      <c r="K23" s="25">
        <f t="shared" si="7"/>
        <v>3.1592718760171916</v>
      </c>
      <c r="L23" s="25">
        <f t="shared" si="7"/>
        <v>3.7383696238198905</v>
      </c>
      <c r="M23" s="25">
        <f t="shared" si="7"/>
        <v>3.9174925486245922</v>
      </c>
      <c r="N23" s="25">
        <f t="shared" si="8"/>
        <v>0.11193461268527032</v>
      </c>
      <c r="O23" s="25">
        <f t="shared" si="8"/>
        <v>7.4927045565665915E-2</v>
      </c>
      <c r="P23" s="25">
        <f t="shared" si="8"/>
        <v>6.6178548128970116E-2</v>
      </c>
      <c r="Q23" s="25">
        <f t="shared" si="6"/>
        <v>8.4346735459968777E-2</v>
      </c>
    </row>
    <row r="24" spans="1:17" x14ac:dyDescent="0.25">
      <c r="A24" s="24">
        <v>834</v>
      </c>
      <c r="B24" s="1" t="s">
        <v>16</v>
      </c>
      <c r="C24" s="2">
        <v>32.944522857666001</v>
      </c>
      <c r="D24" s="2">
        <v>32.881565093994098</v>
      </c>
      <c r="E24" s="2">
        <v>31.683588027954102</v>
      </c>
      <c r="F24" s="25">
        <f t="shared" si="0"/>
        <v>32.503225326538065</v>
      </c>
      <c r="G24" s="25">
        <f t="shared" si="1"/>
        <v>11.145018895467135</v>
      </c>
      <c r="H24" s="25">
        <f t="shared" si="2"/>
        <v>11.082061131795232</v>
      </c>
      <c r="I24" s="25">
        <f t="shared" si="3"/>
        <v>9.8840840657552356</v>
      </c>
      <c r="J24" s="47"/>
      <c r="K24" s="25">
        <f t="shared" si="7"/>
        <v>2.8979110717773313</v>
      </c>
      <c r="L24" s="25">
        <f t="shared" si="7"/>
        <v>2.8349533081054279</v>
      </c>
      <c r="M24" s="25">
        <f t="shared" si="7"/>
        <v>1.6369762420654315</v>
      </c>
      <c r="N24" s="25">
        <f t="shared" si="8"/>
        <v>0.13416580557108937</v>
      </c>
      <c r="O24" s="25">
        <f t="shared" si="8"/>
        <v>0.14015029555409361</v>
      </c>
      <c r="P24" s="25">
        <f t="shared" si="8"/>
        <v>0.32152966568271468</v>
      </c>
      <c r="Q24" s="25">
        <f t="shared" si="6"/>
        <v>0.19861525560263257</v>
      </c>
    </row>
    <row r="25" spans="1:17" x14ac:dyDescent="0.25">
      <c r="A25" s="24">
        <v>243</v>
      </c>
      <c r="B25" s="1" t="s">
        <v>16</v>
      </c>
      <c r="C25" s="2">
        <v>33.271774291992202</v>
      </c>
      <c r="D25" s="2">
        <v>32.615795135497997</v>
      </c>
      <c r="E25" s="2">
        <v>33.932540893554702</v>
      </c>
      <c r="F25" s="25">
        <f t="shared" si="0"/>
        <v>33.273370107014969</v>
      </c>
      <c r="G25" s="25">
        <f t="shared" si="1"/>
        <v>10.299103418986004</v>
      </c>
      <c r="H25" s="25">
        <f t="shared" si="2"/>
        <v>9.6431242624917992</v>
      </c>
      <c r="I25" s="25">
        <f t="shared" si="3"/>
        <v>10.959870020548504</v>
      </c>
      <c r="J25" s="47"/>
      <c r="K25" s="25">
        <f t="shared" si="7"/>
        <v>2.0519955952961997</v>
      </c>
      <c r="L25" s="25">
        <f t="shared" si="7"/>
        <v>1.3960164388019951</v>
      </c>
      <c r="M25" s="25">
        <f t="shared" si="7"/>
        <v>2.7127621968586997</v>
      </c>
      <c r="N25" s="25">
        <f t="shared" si="8"/>
        <v>0.24115028240277198</v>
      </c>
      <c r="O25" s="25">
        <f t="shared" si="8"/>
        <v>0.37997688442558558</v>
      </c>
      <c r="P25" s="25">
        <f t="shared" si="8"/>
        <v>0.15253770489490934</v>
      </c>
      <c r="Q25" s="25">
        <f t="shared" si="6"/>
        <v>0.25788829057442231</v>
      </c>
    </row>
    <row r="26" spans="1:17" x14ac:dyDescent="0.25">
      <c r="A26" s="24">
        <v>386</v>
      </c>
      <c r="B26" s="1" t="s">
        <v>16</v>
      </c>
      <c r="C26" s="2">
        <v>32.373374938964801</v>
      </c>
      <c r="D26" s="2">
        <v>32.815616607666001</v>
      </c>
      <c r="E26" s="2">
        <v>31.878120422363299</v>
      </c>
      <c r="F26" s="25">
        <f t="shared" si="0"/>
        <v>32.355703989664697</v>
      </c>
      <c r="G26" s="25">
        <f t="shared" si="1"/>
        <v>10.156084060668903</v>
      </c>
      <c r="H26" s="25">
        <f t="shared" si="2"/>
        <v>10.598325729370103</v>
      </c>
      <c r="I26" s="25">
        <f t="shared" si="3"/>
        <v>9.6608295440674006</v>
      </c>
      <c r="J26" s="47"/>
      <c r="K26" s="25">
        <f t="shared" si="7"/>
        <v>1.9089762369790986</v>
      </c>
      <c r="L26" s="25">
        <f t="shared" si="7"/>
        <v>2.3512179056802989</v>
      </c>
      <c r="M26" s="25">
        <f t="shared" si="7"/>
        <v>1.4137217203775965</v>
      </c>
      <c r="N26" s="25">
        <f t="shared" si="8"/>
        <v>0.26628143680592498</v>
      </c>
      <c r="O26" s="25">
        <f t="shared" si="8"/>
        <v>0.19598051024833366</v>
      </c>
      <c r="P26" s="25">
        <f t="shared" si="8"/>
        <v>0.37534216667251474</v>
      </c>
      <c r="Q26" s="25">
        <f t="shared" si="6"/>
        <v>0.2792013712422578</v>
      </c>
    </row>
    <row r="27" spans="1:17" x14ac:dyDescent="0.25">
      <c r="A27" s="24">
        <v>432</v>
      </c>
      <c r="B27" s="1" t="s">
        <v>16</v>
      </c>
      <c r="C27" s="2">
        <v>33.136993408203097</v>
      </c>
      <c r="D27" s="2">
        <v>33.306888580322301</v>
      </c>
      <c r="E27" s="2">
        <v>32.8765258789063</v>
      </c>
      <c r="F27" s="25">
        <f t="shared" si="0"/>
        <v>33.106802622477232</v>
      </c>
      <c r="G27" s="25">
        <f t="shared" si="1"/>
        <v>9.9823907216389642</v>
      </c>
      <c r="H27" s="25">
        <f t="shared" si="2"/>
        <v>10.152285893758169</v>
      </c>
      <c r="I27" s="25">
        <f t="shared" si="3"/>
        <v>9.7219231923421674</v>
      </c>
      <c r="J27" s="47"/>
      <c r="K27" s="25">
        <f t="shared" si="7"/>
        <v>1.7352828979491601</v>
      </c>
      <c r="L27" s="25">
        <f t="shared" si="7"/>
        <v>1.9051780700683647</v>
      </c>
      <c r="M27" s="25">
        <f t="shared" si="7"/>
        <v>1.4748153686523633</v>
      </c>
      <c r="N27" s="25">
        <f t="shared" si="8"/>
        <v>0.30035011097892955</v>
      </c>
      <c r="O27" s="25">
        <f t="shared" si="8"/>
        <v>0.26698339654704589</v>
      </c>
      <c r="P27" s="25">
        <f t="shared" si="8"/>
        <v>0.35977943544076724</v>
      </c>
      <c r="Q27" s="25">
        <f t="shared" si="6"/>
        <v>0.30903764765558089</v>
      </c>
    </row>
    <row r="28" spans="1:17" x14ac:dyDescent="0.25">
      <c r="A28" s="24">
        <v>611</v>
      </c>
      <c r="B28" s="1" t="s">
        <v>16</v>
      </c>
      <c r="C28" s="2">
        <v>33.410896301269503</v>
      </c>
      <c r="D28" s="2">
        <v>33.621082305908203</v>
      </c>
      <c r="E28" s="2">
        <v>32.832115173339801</v>
      </c>
      <c r="F28" s="25">
        <f t="shared" si="0"/>
        <v>33.288031260172502</v>
      </c>
      <c r="G28" s="25">
        <f t="shared" si="1"/>
        <v>12.73185729980467</v>
      </c>
      <c r="H28" s="25">
        <f t="shared" si="2"/>
        <v>12.94204330444337</v>
      </c>
      <c r="I28" s="25">
        <f t="shared" si="3"/>
        <v>12.153076171874968</v>
      </c>
      <c r="J28" s="47"/>
      <c r="K28" s="25">
        <f t="shared" si="7"/>
        <v>4.4847494761148656</v>
      </c>
      <c r="L28" s="25">
        <f t="shared" si="7"/>
        <v>4.6949354807535659</v>
      </c>
      <c r="M28" s="25">
        <f t="shared" si="7"/>
        <v>3.9059683481851639</v>
      </c>
      <c r="N28" s="25">
        <f t="shared" si="8"/>
        <v>4.4663822062880602E-2</v>
      </c>
      <c r="O28" s="25">
        <f t="shared" si="8"/>
        <v>3.8608558997861447E-2</v>
      </c>
      <c r="P28" s="25">
        <f t="shared" si="8"/>
        <v>6.6709297171143295E-2</v>
      </c>
      <c r="Q28" s="25">
        <f t="shared" si="6"/>
        <v>4.9993892743961786E-2</v>
      </c>
    </row>
    <row r="29" spans="1:17" x14ac:dyDescent="0.25">
      <c r="A29" s="24">
        <v>226</v>
      </c>
      <c r="B29" s="1" t="s">
        <v>16</v>
      </c>
      <c r="C29" s="2">
        <v>32.695648193359403</v>
      </c>
      <c r="D29" s="2">
        <v>34.461780548095703</v>
      </c>
      <c r="E29" s="2">
        <v>34.354339599609403</v>
      </c>
      <c r="F29" s="25">
        <f t="shared" si="0"/>
        <v>33.83725611368817</v>
      </c>
      <c r="G29" s="25">
        <f t="shared" si="1"/>
        <v>9.7199058532715021</v>
      </c>
      <c r="H29" s="25">
        <f t="shared" si="2"/>
        <v>11.486038208007802</v>
      </c>
      <c r="I29" s="25">
        <f t="shared" si="3"/>
        <v>11.378597259521502</v>
      </c>
      <c r="J29" s="47"/>
      <c r="K29" s="25">
        <f t="shared" si="7"/>
        <v>1.472798029581698</v>
      </c>
      <c r="L29" s="25">
        <f t="shared" si="7"/>
        <v>3.2389303843179977</v>
      </c>
      <c r="M29" s="25">
        <f t="shared" si="7"/>
        <v>3.131489435831698</v>
      </c>
      <c r="N29" s="25">
        <f t="shared" si="8"/>
        <v>0.36028287156114275</v>
      </c>
      <c r="O29" s="25">
        <f t="shared" si="8"/>
        <v>0.10592166537985113</v>
      </c>
      <c r="P29" s="25">
        <f t="shared" si="8"/>
        <v>0.11411106238451348</v>
      </c>
      <c r="Q29" s="25">
        <f t="shared" si="6"/>
        <v>0.19343853310850245</v>
      </c>
    </row>
    <row r="30" spans="1:17" x14ac:dyDescent="0.25">
      <c r="A30" s="24">
        <v>618</v>
      </c>
      <c r="B30" s="1" t="s">
        <v>16</v>
      </c>
      <c r="C30" s="2">
        <v>35.1670951843262</v>
      </c>
      <c r="D30" s="2">
        <v>36.287010192871101</v>
      </c>
      <c r="E30" s="2">
        <v>36.355495452880902</v>
      </c>
      <c r="F30" s="25">
        <f t="shared" si="0"/>
        <v>35.936533610026068</v>
      </c>
      <c r="G30" s="25">
        <f t="shared" si="1"/>
        <v>10.739962895711301</v>
      </c>
      <c r="H30" s="25">
        <f t="shared" si="2"/>
        <v>11.859877904256201</v>
      </c>
      <c r="I30" s="25">
        <f t="shared" si="3"/>
        <v>11.928363164266003</v>
      </c>
      <c r="J30" s="47"/>
      <c r="K30" s="25">
        <f t="shared" si="7"/>
        <v>2.4928550720214968</v>
      </c>
      <c r="L30" s="25">
        <f t="shared" si="7"/>
        <v>3.6127700805663974</v>
      </c>
      <c r="M30" s="25">
        <f t="shared" si="7"/>
        <v>3.6812553405761985</v>
      </c>
      <c r="N30" s="25">
        <f t="shared" si="8"/>
        <v>0.17765435102134608</v>
      </c>
      <c r="O30" s="25">
        <f t="shared" si="8"/>
        <v>8.1742485382543653E-2</v>
      </c>
      <c r="P30" s="25">
        <f t="shared" si="8"/>
        <v>7.7952800266599204E-2</v>
      </c>
      <c r="Q30" s="25">
        <f t="shared" si="6"/>
        <v>0.11244987889016296</v>
      </c>
    </row>
    <row r="31" spans="1:17" x14ac:dyDescent="0.25">
      <c r="A31" s="24">
        <v>249</v>
      </c>
      <c r="B31" s="1" t="s">
        <v>16</v>
      </c>
      <c r="C31" s="2">
        <v>33.9749565124512</v>
      </c>
      <c r="D31" s="2">
        <v>34.502048492431598</v>
      </c>
      <c r="E31" s="2">
        <v>34.054481506347699</v>
      </c>
      <c r="F31" s="25">
        <f t="shared" si="0"/>
        <v>34.177162170410163</v>
      </c>
      <c r="G31" s="25">
        <f t="shared" si="1"/>
        <v>11.5139560699463</v>
      </c>
      <c r="H31" s="25">
        <f t="shared" si="2"/>
        <v>12.041048049926697</v>
      </c>
      <c r="I31" s="25">
        <f t="shared" si="3"/>
        <v>11.593481063842798</v>
      </c>
      <c r="J31" s="47"/>
      <c r="K31" s="25">
        <f t="shared" si="7"/>
        <v>3.2668482462564956</v>
      </c>
      <c r="L31" s="25">
        <f t="shared" si="7"/>
        <v>3.7939402262368933</v>
      </c>
      <c r="M31" s="25">
        <f t="shared" si="7"/>
        <v>3.3463732401529942</v>
      </c>
      <c r="N31" s="25">
        <f t="shared" si="8"/>
        <v>0.10389166024712973</v>
      </c>
      <c r="O31" s="25">
        <f t="shared" si="8"/>
        <v>7.209583733021227E-2</v>
      </c>
      <c r="P31" s="25">
        <f t="shared" si="8"/>
        <v>9.8319866010682821E-2</v>
      </c>
      <c r="Q31" s="25">
        <f t="shared" si="6"/>
        <v>9.1435787862674936E-2</v>
      </c>
    </row>
    <row r="32" spans="1:17" x14ac:dyDescent="0.25">
      <c r="A32" s="24">
        <v>136</v>
      </c>
      <c r="B32" s="1" t="s">
        <v>16</v>
      </c>
      <c r="C32" s="2">
        <v>35.564098358154297</v>
      </c>
      <c r="D32" s="2">
        <v>34.823150634765597</v>
      </c>
      <c r="E32" s="2">
        <v>35.883064270019503</v>
      </c>
      <c r="F32" s="25">
        <f t="shared" si="0"/>
        <v>35.423437754313134</v>
      </c>
      <c r="G32" s="25">
        <f t="shared" si="1"/>
        <v>13.030636469523099</v>
      </c>
      <c r="H32" s="25">
        <f t="shared" si="2"/>
        <v>12.289688746134399</v>
      </c>
      <c r="I32" s="25">
        <f t="shared" si="3"/>
        <v>13.349602381388305</v>
      </c>
      <c r="J32" s="47"/>
      <c r="K32" s="25">
        <f t="shared" si="7"/>
        <v>4.7835286458332948</v>
      </c>
      <c r="L32" s="25">
        <f t="shared" si="7"/>
        <v>4.0425809224445945</v>
      </c>
      <c r="M32" s="25">
        <f t="shared" si="7"/>
        <v>5.1024945576985008</v>
      </c>
      <c r="N32" s="25">
        <f t="shared" si="8"/>
        <v>3.6309008734874575E-2</v>
      </c>
      <c r="O32" s="25">
        <f t="shared" si="8"/>
        <v>6.0682278936256495E-2</v>
      </c>
      <c r="P32" s="25">
        <f t="shared" si="8"/>
        <v>2.9106908819927238E-2</v>
      </c>
      <c r="Q32" s="25">
        <f t="shared" si="6"/>
        <v>4.2032732163686103E-2</v>
      </c>
    </row>
    <row r="33" spans="1:17" x14ac:dyDescent="0.25">
      <c r="A33" s="48">
        <v>778</v>
      </c>
      <c r="B33" s="27" t="s">
        <v>16</v>
      </c>
      <c r="C33" s="45">
        <v>34.7489204406738</v>
      </c>
      <c r="D33" s="45">
        <v>37.905197143554702</v>
      </c>
      <c r="E33" s="45">
        <v>36.928504943847699</v>
      </c>
      <c r="F33" s="28">
        <f t="shared" si="0"/>
        <v>36.527540842692069</v>
      </c>
      <c r="G33" s="28">
        <f t="shared" si="1"/>
        <v>12.728443145751935</v>
      </c>
      <c r="H33" s="28">
        <f t="shared" si="2"/>
        <v>15.884719848632837</v>
      </c>
      <c r="I33" s="28">
        <f t="shared" si="3"/>
        <v>14.908027648925835</v>
      </c>
      <c r="J33" s="49"/>
      <c r="K33" s="28">
        <f t="shared" si="7"/>
        <v>4.4813353220621313</v>
      </c>
      <c r="L33" s="28">
        <f t="shared" si="7"/>
        <v>7.6376120249430333</v>
      </c>
      <c r="M33" s="28">
        <f t="shared" si="7"/>
        <v>6.6609198252360304</v>
      </c>
      <c r="N33" s="28">
        <f t="shared" si="8"/>
        <v>4.4769644666316645E-2</v>
      </c>
      <c r="O33" s="28">
        <f t="shared" si="8"/>
        <v>5.0216875255482173E-3</v>
      </c>
      <c r="P33" s="28">
        <f t="shared" si="8"/>
        <v>9.8824206042668512E-3</v>
      </c>
      <c r="Q33" s="28">
        <f t="shared" si="6"/>
        <v>1.9891250932043903E-2</v>
      </c>
    </row>
    <row r="34" spans="1:17" x14ac:dyDescent="0.25">
      <c r="B34" s="1"/>
    </row>
    <row r="35" spans="1:17" x14ac:dyDescent="0.25">
      <c r="B35" s="1"/>
    </row>
    <row r="36" spans="1:17" ht="13" x14ac:dyDescent="0.3">
      <c r="A36" s="23" t="s">
        <v>0</v>
      </c>
      <c r="B36" s="23" t="s">
        <v>1</v>
      </c>
      <c r="C36" s="23" t="s">
        <v>2</v>
      </c>
      <c r="D36" s="23" t="s">
        <v>3</v>
      </c>
      <c r="E36" s="23" t="s">
        <v>4</v>
      </c>
      <c r="F36" s="23" t="s">
        <v>5</v>
      </c>
    </row>
    <row r="37" spans="1:17" x14ac:dyDescent="0.25">
      <c r="A37" s="1">
        <v>792</v>
      </c>
      <c r="B37" s="1" t="s">
        <v>40</v>
      </c>
      <c r="C37" s="2">
        <v>26.645557403564499</v>
      </c>
      <c r="D37" s="2">
        <v>26.112611770629901</v>
      </c>
      <c r="E37" s="2">
        <v>27.6182746887207</v>
      </c>
      <c r="F37" s="25">
        <f t="shared" ref="F37:F68" si="10">AVERAGEA(C37:E37)</f>
        <v>26.792147954305033</v>
      </c>
    </row>
    <row r="38" spans="1:17" x14ac:dyDescent="0.25">
      <c r="A38" s="1">
        <v>35</v>
      </c>
      <c r="B38" s="1" t="s">
        <v>40</v>
      </c>
      <c r="C38" s="2">
        <v>22.913393020629901</v>
      </c>
      <c r="D38" s="2">
        <v>22.725498199462901</v>
      </c>
      <c r="E38" s="2">
        <v>22.861118316650401</v>
      </c>
      <c r="F38" s="25">
        <f t="shared" si="10"/>
        <v>22.833336512247737</v>
      </c>
    </row>
    <row r="39" spans="1:17" x14ac:dyDescent="0.25">
      <c r="A39" s="1">
        <v>96</v>
      </c>
      <c r="B39" s="1" t="s">
        <v>40</v>
      </c>
      <c r="C39" s="2">
        <v>23.256660461425799</v>
      </c>
      <c r="D39" s="2">
        <v>21.8735675811768</v>
      </c>
      <c r="E39" s="2">
        <v>23.020240783691399</v>
      </c>
      <c r="F39" s="25">
        <f t="shared" si="10"/>
        <v>22.716822942098002</v>
      </c>
    </row>
    <row r="40" spans="1:17" x14ac:dyDescent="0.25">
      <c r="A40" s="1">
        <v>787</v>
      </c>
      <c r="B40" s="1" t="s">
        <v>40</v>
      </c>
      <c r="C40" s="2">
        <v>23.0176086425781</v>
      </c>
      <c r="D40" s="2">
        <v>23.314771652221701</v>
      </c>
      <c r="E40" s="2">
        <v>23.485824584960898</v>
      </c>
      <c r="F40" s="25">
        <f t="shared" si="10"/>
        <v>23.272734959920232</v>
      </c>
    </row>
    <row r="41" spans="1:17" x14ac:dyDescent="0.25">
      <c r="A41" s="1">
        <v>542</v>
      </c>
      <c r="B41" s="1" t="s">
        <v>40</v>
      </c>
      <c r="C41" s="2">
        <v>23.392570495605501</v>
      </c>
      <c r="D41" s="2">
        <v>23.780401229858398</v>
      </c>
      <c r="E41" s="2">
        <v>23.683300018310501</v>
      </c>
      <c r="F41" s="25">
        <f t="shared" si="10"/>
        <v>23.618757247924801</v>
      </c>
    </row>
    <row r="42" spans="1:17" x14ac:dyDescent="0.25">
      <c r="A42" s="1">
        <v>400</v>
      </c>
      <c r="B42" s="1" t="s">
        <v>40</v>
      </c>
      <c r="C42" s="2">
        <v>22.833267211914102</v>
      </c>
      <c r="D42" s="2">
        <v>23.053636550903299</v>
      </c>
      <c r="E42" s="2">
        <v>23.412574768066399</v>
      </c>
      <c r="F42" s="25">
        <f t="shared" si="10"/>
        <v>23.099826176961262</v>
      </c>
    </row>
    <row r="43" spans="1:17" x14ac:dyDescent="0.25">
      <c r="A43" s="1">
        <v>83</v>
      </c>
      <c r="B43" s="1" t="s">
        <v>40</v>
      </c>
      <c r="C43" s="2">
        <v>22.076828002929702</v>
      </c>
      <c r="D43" s="2">
        <v>22.566930770873999</v>
      </c>
      <c r="E43" s="2">
        <v>22.246160507202099</v>
      </c>
      <c r="F43" s="25">
        <f t="shared" si="10"/>
        <v>22.296639760335268</v>
      </c>
    </row>
    <row r="44" spans="1:17" x14ac:dyDescent="0.25">
      <c r="A44" s="1">
        <v>692</v>
      </c>
      <c r="B44" s="1" t="s">
        <v>40</v>
      </c>
      <c r="C44" s="2">
        <v>23.0741367340088</v>
      </c>
      <c r="D44" s="2">
        <v>23.341768264770501</v>
      </c>
      <c r="E44" s="2">
        <v>23.103578567504901</v>
      </c>
      <c r="F44" s="25">
        <f t="shared" si="10"/>
        <v>23.173161188761398</v>
      </c>
    </row>
    <row r="45" spans="1:17" x14ac:dyDescent="0.25">
      <c r="A45" s="1">
        <v>538</v>
      </c>
      <c r="B45" s="1" t="s">
        <v>40</v>
      </c>
      <c r="C45" s="2">
        <v>23.215311050415</v>
      </c>
      <c r="D45" s="2">
        <v>23.57932472229</v>
      </c>
      <c r="E45" s="2">
        <v>23.491489410400401</v>
      </c>
      <c r="F45" s="25">
        <f t="shared" si="10"/>
        <v>23.428708394368467</v>
      </c>
    </row>
    <row r="46" spans="1:17" x14ac:dyDescent="0.25">
      <c r="A46" s="1">
        <v>406</v>
      </c>
      <c r="B46" s="1" t="s">
        <v>40</v>
      </c>
      <c r="C46" s="2">
        <v>24.7187900543213</v>
      </c>
      <c r="D46" s="2">
        <v>24.7801837921143</v>
      </c>
      <c r="E46" s="2">
        <v>24.822429656982401</v>
      </c>
      <c r="F46" s="25">
        <f t="shared" si="10"/>
        <v>24.773801167805999</v>
      </c>
    </row>
    <row r="47" spans="1:17" x14ac:dyDescent="0.25">
      <c r="A47" s="1">
        <v>408</v>
      </c>
      <c r="B47" s="1" t="s">
        <v>40</v>
      </c>
      <c r="C47" s="2">
        <v>25.728141784668001</v>
      </c>
      <c r="D47" s="2">
        <v>26.735301971435501</v>
      </c>
      <c r="E47" s="2">
        <v>24.325366973876999</v>
      </c>
      <c r="F47" s="25">
        <f t="shared" si="10"/>
        <v>25.596270243326831</v>
      </c>
    </row>
    <row r="48" spans="1:17" x14ac:dyDescent="0.25">
      <c r="A48" s="1">
        <v>102</v>
      </c>
      <c r="B48" s="1" t="s">
        <v>40</v>
      </c>
      <c r="C48" s="2">
        <v>22.251005172729499</v>
      </c>
      <c r="D48" s="2">
        <v>21.975387573242202</v>
      </c>
      <c r="E48" s="2">
        <v>21.253013610839801</v>
      </c>
      <c r="F48" s="25">
        <f t="shared" si="10"/>
        <v>21.826468785603833</v>
      </c>
    </row>
    <row r="49" spans="1:6" x14ac:dyDescent="0.25">
      <c r="A49" s="1">
        <v>101</v>
      </c>
      <c r="B49" s="1" t="s">
        <v>40</v>
      </c>
      <c r="C49" s="2">
        <v>21.708896636962901</v>
      </c>
      <c r="D49" s="2">
        <v>22.216865539550799</v>
      </c>
      <c r="E49" s="2">
        <v>21.949804306030298</v>
      </c>
      <c r="F49" s="25">
        <f t="shared" si="10"/>
        <v>21.958522160848002</v>
      </c>
    </row>
    <row r="50" spans="1:6" x14ac:dyDescent="0.25">
      <c r="A50" s="1">
        <v>832</v>
      </c>
      <c r="B50" s="1" t="s">
        <v>40</v>
      </c>
      <c r="C50" s="2">
        <v>22.3504962921143</v>
      </c>
      <c r="D50" s="2">
        <v>22.675035476684599</v>
      </c>
      <c r="E50" s="2">
        <v>22.604331970214801</v>
      </c>
      <c r="F50" s="25">
        <f t="shared" si="10"/>
        <v>22.543287913004566</v>
      </c>
    </row>
    <row r="51" spans="1:6" x14ac:dyDescent="0.25">
      <c r="A51" s="1">
        <v>262</v>
      </c>
      <c r="B51" s="1" t="s">
        <v>40</v>
      </c>
      <c r="C51" s="2">
        <v>21.779096603393601</v>
      </c>
      <c r="D51" s="2">
        <v>21.883031845092798</v>
      </c>
      <c r="E51" s="2">
        <v>21.988174438476602</v>
      </c>
      <c r="F51" s="25">
        <f t="shared" si="10"/>
        <v>21.883434295654336</v>
      </c>
    </row>
    <row r="52" spans="1:6" x14ac:dyDescent="0.25">
      <c r="A52" s="1">
        <v>794</v>
      </c>
      <c r="B52" s="1" t="s">
        <v>40</v>
      </c>
      <c r="C52" s="2">
        <v>27.480361938476602</v>
      </c>
      <c r="D52" s="2">
        <v>27.114780426025401</v>
      </c>
      <c r="E52" s="2">
        <v>27.3586750030518</v>
      </c>
      <c r="F52" s="25">
        <f t="shared" si="10"/>
        <v>27.317939122517931</v>
      </c>
    </row>
    <row r="53" spans="1:6" x14ac:dyDescent="0.25">
      <c r="A53" s="24">
        <v>779</v>
      </c>
      <c r="B53" s="1" t="s">
        <v>40</v>
      </c>
      <c r="C53" s="2">
        <v>21.889060974121101</v>
      </c>
      <c r="D53" s="2">
        <v>21.563949584960898</v>
      </c>
      <c r="E53" s="2">
        <v>21.896232604980501</v>
      </c>
      <c r="F53" s="25">
        <f t="shared" si="10"/>
        <v>21.7830810546875</v>
      </c>
    </row>
    <row r="54" spans="1:6" x14ac:dyDescent="0.25">
      <c r="A54" s="24">
        <v>218</v>
      </c>
      <c r="B54" s="1" t="s">
        <v>40</v>
      </c>
      <c r="C54" s="2">
        <v>21.4092903137207</v>
      </c>
      <c r="D54" s="2">
        <v>21.652116775512699</v>
      </c>
      <c r="E54" s="2">
        <v>21.9976615905762</v>
      </c>
      <c r="F54" s="25">
        <f t="shared" si="10"/>
        <v>21.686356226603198</v>
      </c>
    </row>
    <row r="55" spans="1:6" x14ac:dyDescent="0.25">
      <c r="A55" s="24">
        <v>41</v>
      </c>
      <c r="B55" s="1" t="s">
        <v>40</v>
      </c>
      <c r="C55" s="2">
        <v>24.484165191650401</v>
      </c>
      <c r="D55" s="2">
        <v>24.500942230224599</v>
      </c>
      <c r="E55" s="2">
        <v>24.5046577453613</v>
      </c>
      <c r="F55" s="25">
        <f t="shared" si="10"/>
        <v>24.496588389078767</v>
      </c>
    </row>
    <row r="56" spans="1:6" x14ac:dyDescent="0.25">
      <c r="A56" s="24">
        <v>53</v>
      </c>
      <c r="B56" s="1" t="s">
        <v>40</v>
      </c>
      <c r="C56" s="2">
        <v>19.885992050170898</v>
      </c>
      <c r="D56" s="2">
        <v>20.163591384887699</v>
      </c>
      <c r="E56" s="2">
        <v>20.8413391113281</v>
      </c>
      <c r="F56" s="25">
        <f t="shared" si="10"/>
        <v>20.296974182128896</v>
      </c>
    </row>
    <row r="57" spans="1:6" x14ac:dyDescent="0.25">
      <c r="A57" s="24">
        <v>168</v>
      </c>
      <c r="B57" s="1" t="s">
        <v>40</v>
      </c>
      <c r="C57" s="2">
        <v>20.486833572387699</v>
      </c>
      <c r="D57" s="2">
        <v>20.441381454467798</v>
      </c>
      <c r="E57" s="2">
        <v>21.363061904907202</v>
      </c>
      <c r="F57" s="25">
        <f t="shared" si="10"/>
        <v>20.763758977254231</v>
      </c>
    </row>
    <row r="58" spans="1:6" x14ac:dyDescent="0.25">
      <c r="A58" s="24">
        <v>381</v>
      </c>
      <c r="B58" s="1" t="s">
        <v>40</v>
      </c>
      <c r="C58" s="2">
        <v>21.569147109985401</v>
      </c>
      <c r="D58" s="2">
        <v>21.457838058471701</v>
      </c>
      <c r="E58" s="2">
        <v>20.994651794433601</v>
      </c>
      <c r="F58" s="25">
        <f t="shared" si="10"/>
        <v>21.340545654296903</v>
      </c>
    </row>
    <row r="59" spans="1:6" x14ac:dyDescent="0.25">
      <c r="A59" s="24">
        <v>834</v>
      </c>
      <c r="B59" s="1" t="s">
        <v>40</v>
      </c>
      <c r="C59" s="2">
        <v>21.347284317016602</v>
      </c>
      <c r="D59" s="2">
        <v>22.291692733764599</v>
      </c>
      <c r="E59" s="2">
        <v>21.759534835815401</v>
      </c>
      <c r="F59" s="25">
        <f t="shared" si="10"/>
        <v>21.799503962198866</v>
      </c>
    </row>
    <row r="60" spans="1:6" x14ac:dyDescent="0.25">
      <c r="A60" s="24">
        <v>243</v>
      </c>
      <c r="B60" s="1" t="s">
        <v>40</v>
      </c>
      <c r="C60" s="2">
        <v>22.7778511047363</v>
      </c>
      <c r="D60" s="2">
        <v>23.4827690124512</v>
      </c>
      <c r="E60" s="2">
        <v>22.657392501831101</v>
      </c>
      <c r="F60" s="25">
        <f t="shared" si="10"/>
        <v>22.972670873006198</v>
      </c>
    </row>
    <row r="61" spans="1:6" x14ac:dyDescent="0.25">
      <c r="A61" s="24">
        <v>386</v>
      </c>
      <c r="B61" s="1" t="s">
        <v>40</v>
      </c>
      <c r="C61" s="2">
        <v>22.486730575561499</v>
      </c>
      <c r="D61" s="2">
        <v>21.9813938140869</v>
      </c>
      <c r="E61" s="2">
        <v>22.1837482452393</v>
      </c>
      <c r="F61" s="25">
        <f t="shared" si="10"/>
        <v>22.217290878295898</v>
      </c>
    </row>
    <row r="62" spans="1:6" x14ac:dyDescent="0.25">
      <c r="A62" s="24">
        <v>432</v>
      </c>
      <c r="B62" s="1" t="s">
        <v>40</v>
      </c>
      <c r="C62" s="2">
        <v>23.1698894500732</v>
      </c>
      <c r="D62" s="2">
        <v>23.2025756835938</v>
      </c>
      <c r="E62" s="2">
        <v>23.091342926025401</v>
      </c>
      <c r="F62" s="25">
        <f t="shared" si="10"/>
        <v>23.154602686564132</v>
      </c>
    </row>
    <row r="63" spans="1:6" x14ac:dyDescent="0.25">
      <c r="A63" s="24">
        <v>611</v>
      </c>
      <c r="B63" s="1" t="s">
        <v>40</v>
      </c>
      <c r="C63" s="2">
        <v>21.270145416259801</v>
      </c>
      <c r="D63" s="2">
        <v>20.288681030273398</v>
      </c>
      <c r="E63" s="2">
        <v>20.4782905578613</v>
      </c>
      <c r="F63" s="25">
        <f t="shared" si="10"/>
        <v>20.679039001464833</v>
      </c>
    </row>
    <row r="64" spans="1:6" x14ac:dyDescent="0.25">
      <c r="A64" s="24">
        <v>226</v>
      </c>
      <c r="B64" s="1" t="s">
        <v>40</v>
      </c>
      <c r="C64" s="2">
        <v>22.263347625732401</v>
      </c>
      <c r="D64" s="2">
        <v>23.376794815063501</v>
      </c>
      <c r="E64" s="2">
        <v>23.287084579467798</v>
      </c>
      <c r="F64" s="25">
        <f t="shared" si="10"/>
        <v>22.975742340087901</v>
      </c>
    </row>
    <row r="65" spans="1:17" x14ac:dyDescent="0.25">
      <c r="A65" s="24">
        <v>618</v>
      </c>
      <c r="B65" s="1" t="s">
        <v>40</v>
      </c>
      <c r="C65" s="2">
        <v>23.897926330566399</v>
      </c>
      <c r="D65" s="2">
        <v>24.731218338012699</v>
      </c>
      <c r="E65" s="2">
        <v>24.6522521972656</v>
      </c>
      <c r="F65" s="25">
        <f t="shared" si="10"/>
        <v>24.427132288614899</v>
      </c>
    </row>
    <row r="66" spans="1:17" x14ac:dyDescent="0.25">
      <c r="A66" s="24">
        <v>249</v>
      </c>
      <c r="B66" s="1" t="s">
        <v>40</v>
      </c>
      <c r="C66" s="2">
        <v>22.434547424316399</v>
      </c>
      <c r="D66" s="2">
        <v>22.381404876708999</v>
      </c>
      <c r="E66" s="2">
        <v>22.5670490264893</v>
      </c>
      <c r="F66" s="25">
        <f t="shared" si="10"/>
        <v>22.461000442504901</v>
      </c>
    </row>
    <row r="67" spans="1:17" x14ac:dyDescent="0.25">
      <c r="A67" s="24">
        <v>136</v>
      </c>
      <c r="B67" s="1" t="s">
        <v>40</v>
      </c>
      <c r="C67" s="2">
        <v>22.343194961547901</v>
      </c>
      <c r="D67" s="2">
        <v>22.864229202270501</v>
      </c>
      <c r="E67" s="2">
        <v>22.392961502075199</v>
      </c>
      <c r="F67" s="25">
        <f t="shared" si="10"/>
        <v>22.533461888631198</v>
      </c>
    </row>
    <row r="68" spans="1:17" x14ac:dyDescent="0.25">
      <c r="A68" s="48">
        <v>778</v>
      </c>
      <c r="B68" s="27" t="s">
        <v>40</v>
      </c>
      <c r="C68" s="45">
        <v>22.2302150726318</v>
      </c>
      <c r="D68" s="45">
        <v>22.203804016113299</v>
      </c>
      <c r="E68" s="45">
        <v>21.627412796020501</v>
      </c>
      <c r="F68" s="28">
        <f t="shared" si="10"/>
        <v>22.020477294921864</v>
      </c>
    </row>
    <row r="69" spans="1:17" x14ac:dyDescent="0.25">
      <c r="B69" s="1"/>
      <c r="F69" s="50"/>
    </row>
    <row r="70" spans="1:17" x14ac:dyDescent="0.25">
      <c r="B70" s="1"/>
      <c r="F70" s="50"/>
    </row>
    <row r="71" spans="1:17" ht="15" x14ac:dyDescent="0.3">
      <c r="A71" s="23" t="s">
        <v>0</v>
      </c>
      <c r="B71" s="23" t="s">
        <v>1</v>
      </c>
      <c r="C71" s="23" t="s">
        <v>2</v>
      </c>
      <c r="D71" s="23" t="s">
        <v>3</v>
      </c>
      <c r="E71" s="23" t="s">
        <v>4</v>
      </c>
      <c r="F71" s="23" t="s">
        <v>5</v>
      </c>
      <c r="G71" s="14" t="s">
        <v>6</v>
      </c>
      <c r="H71" s="14" t="s">
        <v>7</v>
      </c>
      <c r="I71" s="14" t="s">
        <v>8</v>
      </c>
      <c r="J71" s="23" t="s">
        <v>9</v>
      </c>
      <c r="K71" s="14" t="s">
        <v>10</v>
      </c>
      <c r="L71" s="14" t="s">
        <v>11</v>
      </c>
      <c r="M71" s="14" t="s">
        <v>12</v>
      </c>
      <c r="N71" s="14" t="s">
        <v>585</v>
      </c>
      <c r="O71" s="14" t="s">
        <v>586</v>
      </c>
      <c r="P71" s="14" t="s">
        <v>587</v>
      </c>
      <c r="Q71" s="23" t="s">
        <v>13</v>
      </c>
    </row>
    <row r="72" spans="1:17" x14ac:dyDescent="0.25">
      <c r="A72" s="1">
        <v>792</v>
      </c>
      <c r="B72" s="1" t="s">
        <v>42</v>
      </c>
      <c r="C72" s="2">
        <v>27.622367858886701</v>
      </c>
      <c r="D72" s="2">
        <v>27.605720520019499</v>
      </c>
      <c r="E72" s="2">
        <v>28.582008361816399</v>
      </c>
      <c r="F72" s="25">
        <f t="shared" ref="F72:F103" si="11">AVERAGEA(C72:E72)</f>
        <v>27.936698913574201</v>
      </c>
      <c r="G72" s="25">
        <f t="shared" ref="G72:G103" si="12">C72-F107</f>
        <v>0.83021990458166783</v>
      </c>
      <c r="H72" s="25">
        <f t="shared" ref="H72:H103" si="13">D72-F107</f>
        <v>0.81357256571446612</v>
      </c>
      <c r="I72" s="25">
        <f t="shared" ref="I72:I103" si="14">E72-F107</f>
        <v>1.789860407511366</v>
      </c>
      <c r="J72" s="24"/>
      <c r="K72" s="25">
        <f>G72-$J$98</f>
        <v>-3.1956195831299317</v>
      </c>
      <c r="L72" s="25">
        <f t="shared" ref="L72:M87" si="15">H72-$J$98</f>
        <v>-3.2122669219971334</v>
      </c>
      <c r="M72" s="25">
        <f t="shared" si="15"/>
        <v>-2.2359790802002335</v>
      </c>
      <c r="N72" s="25">
        <f t="shared" ref="N72:P87" si="16">2^-K72</f>
        <v>9.1617270563959821</v>
      </c>
      <c r="O72" s="25">
        <f t="shared" si="16"/>
        <v>9.2680570319085547</v>
      </c>
      <c r="P72" s="25">
        <f t="shared" si="16"/>
        <v>4.7108228485968837</v>
      </c>
      <c r="Q72" s="25">
        <f t="shared" ref="Q72:Q103" si="17">AVERAGEA(N72:P72)</f>
        <v>7.7135356456338071</v>
      </c>
    </row>
    <row r="73" spans="1:17" x14ac:dyDescent="0.25">
      <c r="A73" s="1">
        <v>35</v>
      </c>
      <c r="B73" s="1" t="s">
        <v>42</v>
      </c>
      <c r="C73" s="2">
        <v>24.311296463012699</v>
      </c>
      <c r="D73" s="2">
        <v>24.3332824707031</v>
      </c>
      <c r="E73" s="2">
        <v>24.095413208007798</v>
      </c>
      <c r="F73" s="25">
        <f t="shared" si="11"/>
        <v>24.2466640472412</v>
      </c>
      <c r="G73" s="25">
        <f t="shared" si="12"/>
        <v>1.4779599507649621</v>
      </c>
      <c r="H73" s="25">
        <f t="shared" si="13"/>
        <v>1.4999459584553634</v>
      </c>
      <c r="I73" s="25">
        <f t="shared" si="14"/>
        <v>1.2620766957600615</v>
      </c>
      <c r="J73" s="47"/>
      <c r="K73" s="25">
        <f t="shared" ref="K73:M103" si="18">G73-$J$98</f>
        <v>-2.5478795369466374</v>
      </c>
      <c r="L73" s="25">
        <f t="shared" si="15"/>
        <v>-2.5258935292562361</v>
      </c>
      <c r="M73" s="25">
        <f t="shared" si="15"/>
        <v>-2.763762791951538</v>
      </c>
      <c r="N73" s="25">
        <f t="shared" si="16"/>
        <v>5.8477414948354269</v>
      </c>
      <c r="O73" s="25">
        <f t="shared" si="16"/>
        <v>5.7593002226179495</v>
      </c>
      <c r="P73" s="25">
        <f t="shared" si="16"/>
        <v>6.7916531955373829</v>
      </c>
      <c r="Q73" s="25">
        <f t="shared" si="17"/>
        <v>6.1328983043302534</v>
      </c>
    </row>
    <row r="74" spans="1:17" x14ac:dyDescent="0.25">
      <c r="A74" s="1">
        <v>96</v>
      </c>
      <c r="B74" s="1" t="s">
        <v>42</v>
      </c>
      <c r="C74" s="2">
        <v>24.253759384155298</v>
      </c>
      <c r="D74" s="2">
        <v>24.493247985839801</v>
      </c>
      <c r="E74" s="2">
        <v>24.147296905517599</v>
      </c>
      <c r="F74" s="25">
        <f t="shared" si="11"/>
        <v>24.298101425170898</v>
      </c>
      <c r="G74" s="25">
        <f t="shared" si="12"/>
        <v>1.5369364420572964</v>
      </c>
      <c r="H74" s="25">
        <f t="shared" si="13"/>
        <v>1.7764250437417992</v>
      </c>
      <c r="I74" s="25">
        <f t="shared" si="14"/>
        <v>1.4304739634195975</v>
      </c>
      <c r="J74" s="47"/>
      <c r="K74" s="25">
        <f t="shared" si="18"/>
        <v>-2.4889030456543031</v>
      </c>
      <c r="L74" s="25">
        <f t="shared" si="15"/>
        <v>-2.2494144439698003</v>
      </c>
      <c r="M74" s="25">
        <f t="shared" si="15"/>
        <v>-2.595365524292002</v>
      </c>
      <c r="N74" s="25">
        <f t="shared" si="16"/>
        <v>5.6135096432470748</v>
      </c>
      <c r="O74" s="25">
        <f t="shared" si="16"/>
        <v>4.754898166827072</v>
      </c>
      <c r="P74" s="25">
        <f t="shared" si="16"/>
        <v>6.0434213224103157</v>
      </c>
      <c r="Q74" s="25">
        <f t="shared" si="17"/>
        <v>5.4706097108281542</v>
      </c>
    </row>
    <row r="75" spans="1:17" x14ac:dyDescent="0.25">
      <c r="A75" s="1">
        <v>787</v>
      </c>
      <c r="B75" s="1" t="s">
        <v>42</v>
      </c>
      <c r="C75" s="2">
        <v>24.5683708190918</v>
      </c>
      <c r="D75" s="2">
        <v>24.799913406372099</v>
      </c>
      <c r="E75" s="2">
        <v>24.807722091674801</v>
      </c>
      <c r="F75" s="25">
        <f t="shared" si="11"/>
        <v>24.725335439046233</v>
      </c>
      <c r="G75" s="25">
        <f t="shared" si="12"/>
        <v>1.2956358591715684</v>
      </c>
      <c r="H75" s="25">
        <f t="shared" si="13"/>
        <v>1.5271784464518667</v>
      </c>
      <c r="I75" s="25">
        <f t="shared" si="14"/>
        <v>1.5349871317545691</v>
      </c>
      <c r="J75" s="47"/>
      <c r="K75" s="25">
        <f t="shared" si="18"/>
        <v>-2.7302036285400311</v>
      </c>
      <c r="L75" s="25">
        <f t="shared" si="15"/>
        <v>-2.4986610412597328</v>
      </c>
      <c r="M75" s="25">
        <f t="shared" si="15"/>
        <v>-2.4908523559570304</v>
      </c>
      <c r="N75" s="25">
        <f t="shared" si="16"/>
        <v>6.6354928640669533</v>
      </c>
      <c r="O75" s="25">
        <f t="shared" si="16"/>
        <v>5.6516065842006036</v>
      </c>
      <c r="P75" s="25">
        <f t="shared" si="16"/>
        <v>5.6210995133941735</v>
      </c>
      <c r="Q75" s="25">
        <f t="shared" si="17"/>
        <v>5.969399653887244</v>
      </c>
    </row>
    <row r="76" spans="1:17" x14ac:dyDescent="0.25">
      <c r="A76" s="1">
        <v>542</v>
      </c>
      <c r="B76" s="1" t="s">
        <v>42</v>
      </c>
      <c r="C76" s="2">
        <v>25.640659332275401</v>
      </c>
      <c r="D76" s="2">
        <v>25.5553493499756</v>
      </c>
      <c r="E76" s="2">
        <v>25.811742782592798</v>
      </c>
      <c r="F76" s="25">
        <f t="shared" si="11"/>
        <v>25.669250488281268</v>
      </c>
      <c r="G76" s="25">
        <f t="shared" si="12"/>
        <v>2.0219020843506001</v>
      </c>
      <c r="H76" s="25">
        <f t="shared" si="13"/>
        <v>1.936592102050799</v>
      </c>
      <c r="I76" s="25">
        <f t="shared" si="14"/>
        <v>2.1929855346679972</v>
      </c>
      <c r="J76" s="47"/>
      <c r="K76" s="25">
        <f t="shared" si="18"/>
        <v>-2.0039374033609993</v>
      </c>
      <c r="L76" s="25">
        <f t="shared" si="15"/>
        <v>-2.0892473856608005</v>
      </c>
      <c r="M76" s="25">
        <f t="shared" si="15"/>
        <v>-1.8328539530436023</v>
      </c>
      <c r="N76" s="25">
        <f t="shared" si="16"/>
        <v>4.0109317107809241</v>
      </c>
      <c r="O76" s="25">
        <f t="shared" si="16"/>
        <v>4.2552602983858554</v>
      </c>
      <c r="P76" s="25">
        <f t="shared" si="16"/>
        <v>3.5624109540582984</v>
      </c>
      <c r="Q76" s="25">
        <f t="shared" si="17"/>
        <v>3.9428676544083596</v>
      </c>
    </row>
    <row r="77" spans="1:17" x14ac:dyDescent="0.25">
      <c r="A77" s="1">
        <v>400</v>
      </c>
      <c r="B77" s="1" t="s">
        <v>42</v>
      </c>
      <c r="C77" s="2">
        <v>24.891309738159201</v>
      </c>
      <c r="D77" s="2">
        <v>25.5637302398682</v>
      </c>
      <c r="E77" s="2">
        <v>24.909618377685501</v>
      </c>
      <c r="F77" s="25">
        <f t="shared" si="11"/>
        <v>25.121552785237636</v>
      </c>
      <c r="G77" s="25">
        <f t="shared" si="12"/>
        <v>1.7914835611979392</v>
      </c>
      <c r="H77" s="25">
        <f t="shared" si="13"/>
        <v>2.4639040629069378</v>
      </c>
      <c r="I77" s="25">
        <f t="shared" si="14"/>
        <v>1.8097922007242389</v>
      </c>
      <c r="J77" s="47"/>
      <c r="K77" s="25">
        <f t="shared" si="18"/>
        <v>-2.2343559265136603</v>
      </c>
      <c r="L77" s="25">
        <f t="shared" si="15"/>
        <v>-1.5619354248046617</v>
      </c>
      <c r="M77" s="25">
        <f t="shared" si="15"/>
        <v>-2.2160472869873606</v>
      </c>
      <c r="N77" s="25">
        <f t="shared" si="16"/>
        <v>4.7055257556889325</v>
      </c>
      <c r="O77" s="25">
        <f t="shared" si="16"/>
        <v>2.9524966543194529</v>
      </c>
      <c r="P77" s="25">
        <f t="shared" si="16"/>
        <v>4.6461872125511769</v>
      </c>
      <c r="Q77" s="25">
        <f t="shared" si="17"/>
        <v>4.1014032075198541</v>
      </c>
    </row>
    <row r="78" spans="1:17" x14ac:dyDescent="0.25">
      <c r="A78" s="1">
        <v>83</v>
      </c>
      <c r="B78" s="1" t="s">
        <v>42</v>
      </c>
      <c r="C78" s="2">
        <v>24.010219573974599</v>
      </c>
      <c r="D78" s="2">
        <v>24.2329502105713</v>
      </c>
      <c r="E78" s="2">
        <v>24.404340744018601</v>
      </c>
      <c r="F78" s="25">
        <f t="shared" si="11"/>
        <v>24.215836842854831</v>
      </c>
      <c r="G78" s="25">
        <f t="shared" si="12"/>
        <v>1.7135798136393312</v>
      </c>
      <c r="H78" s="25">
        <f t="shared" si="13"/>
        <v>1.9363104502360322</v>
      </c>
      <c r="I78" s="25">
        <f t="shared" si="14"/>
        <v>2.1077009836833334</v>
      </c>
      <c r="J78" s="47"/>
      <c r="K78" s="25">
        <f t="shared" si="18"/>
        <v>-2.3122596740722683</v>
      </c>
      <c r="L78" s="25">
        <f t="shared" si="15"/>
        <v>-2.0895290374755673</v>
      </c>
      <c r="M78" s="25">
        <f t="shared" si="15"/>
        <v>-1.9181385040282661</v>
      </c>
      <c r="N78" s="25">
        <f t="shared" si="16"/>
        <v>4.9666038363584075</v>
      </c>
      <c r="O78" s="25">
        <f t="shared" si="16"/>
        <v>4.2560911176154503</v>
      </c>
      <c r="P78" s="25">
        <f t="shared" si="16"/>
        <v>3.7793509781621992</v>
      </c>
      <c r="Q78" s="25">
        <f t="shared" si="17"/>
        <v>4.3340153107120187</v>
      </c>
    </row>
    <row r="79" spans="1:17" x14ac:dyDescent="0.25">
      <c r="A79" s="1">
        <v>692</v>
      </c>
      <c r="B79" s="1" t="s">
        <v>42</v>
      </c>
      <c r="C79" s="2">
        <v>24.940219879150401</v>
      </c>
      <c r="D79" s="2">
        <v>24.926054000854499</v>
      </c>
      <c r="E79" s="2">
        <v>24.742313385009801</v>
      </c>
      <c r="F79" s="25">
        <f t="shared" si="11"/>
        <v>24.869529088338236</v>
      </c>
      <c r="G79" s="25">
        <f t="shared" si="12"/>
        <v>1.7670586903890033</v>
      </c>
      <c r="H79" s="25">
        <f t="shared" si="13"/>
        <v>1.7528928120931013</v>
      </c>
      <c r="I79" s="25">
        <f t="shared" si="14"/>
        <v>1.5691521962484032</v>
      </c>
      <c r="J79" s="47"/>
      <c r="K79" s="25">
        <f t="shared" si="18"/>
        <v>-2.2587807973225962</v>
      </c>
      <c r="L79" s="25">
        <f t="shared" si="15"/>
        <v>-2.2729466756184982</v>
      </c>
      <c r="M79" s="25">
        <f t="shared" si="15"/>
        <v>-2.4566872914631963</v>
      </c>
      <c r="N79" s="25">
        <f t="shared" si="16"/>
        <v>4.785868634147783</v>
      </c>
      <c r="O79" s="25">
        <f t="shared" si="16"/>
        <v>4.8330927312020329</v>
      </c>
      <c r="P79" s="25">
        <f t="shared" si="16"/>
        <v>5.4895477198957581</v>
      </c>
      <c r="Q79" s="25">
        <f t="shared" si="17"/>
        <v>5.0361696950818571</v>
      </c>
    </row>
    <row r="80" spans="1:17" x14ac:dyDescent="0.25">
      <c r="A80" s="1">
        <v>538</v>
      </c>
      <c r="B80" s="1" t="s">
        <v>42</v>
      </c>
      <c r="C80" s="2">
        <v>25.5550346374512</v>
      </c>
      <c r="D80" s="2">
        <v>25.588953018188501</v>
      </c>
      <c r="E80" s="2">
        <v>25.495622634887699</v>
      </c>
      <c r="F80" s="25">
        <f t="shared" si="11"/>
        <v>25.546536763509135</v>
      </c>
      <c r="G80" s="25">
        <f t="shared" si="12"/>
        <v>2.1263262430827332</v>
      </c>
      <c r="H80" s="25">
        <f t="shared" si="13"/>
        <v>2.1602446238200343</v>
      </c>
      <c r="I80" s="25">
        <f t="shared" si="14"/>
        <v>2.0669142405192318</v>
      </c>
      <c r="J80" s="47"/>
      <c r="K80" s="25">
        <f t="shared" si="18"/>
        <v>-1.8995132446288663</v>
      </c>
      <c r="L80" s="25">
        <f t="shared" si="15"/>
        <v>-1.8655948638915651</v>
      </c>
      <c r="M80" s="25">
        <f t="shared" si="15"/>
        <v>-1.9589252471923677</v>
      </c>
      <c r="N80" s="25">
        <f t="shared" si="16"/>
        <v>3.7308729829226603</v>
      </c>
      <c r="O80" s="25">
        <f t="shared" si="16"/>
        <v>3.6441816235844406</v>
      </c>
      <c r="P80" s="25">
        <f t="shared" si="16"/>
        <v>3.8877225055395668</v>
      </c>
      <c r="Q80" s="25">
        <f t="shared" si="17"/>
        <v>3.7542590373488891</v>
      </c>
    </row>
    <row r="81" spans="1:17" x14ac:dyDescent="0.25">
      <c r="A81" s="1">
        <v>406</v>
      </c>
      <c r="B81" s="1" t="s">
        <v>42</v>
      </c>
      <c r="C81" s="2">
        <v>26.948905944824201</v>
      </c>
      <c r="D81" s="2">
        <v>26.563884735107401</v>
      </c>
      <c r="E81" s="2">
        <v>26.493669509887699</v>
      </c>
      <c r="F81" s="25">
        <f t="shared" si="11"/>
        <v>26.668820063273099</v>
      </c>
      <c r="G81" s="25">
        <f t="shared" si="12"/>
        <v>2.1751047770182019</v>
      </c>
      <c r="H81" s="25">
        <f t="shared" si="13"/>
        <v>1.7900835673014015</v>
      </c>
      <c r="I81" s="25">
        <f t="shared" si="14"/>
        <v>1.7198683420816998</v>
      </c>
      <c r="J81" s="47"/>
      <c r="K81" s="25">
        <f t="shared" si="18"/>
        <v>-1.8507347106933976</v>
      </c>
      <c r="L81" s="25">
        <f t="shared" si="15"/>
        <v>-2.235755920410198</v>
      </c>
      <c r="M81" s="25">
        <f t="shared" si="15"/>
        <v>-2.3059711456298997</v>
      </c>
      <c r="N81" s="25">
        <f t="shared" si="16"/>
        <v>3.6068382107784447</v>
      </c>
      <c r="O81" s="25">
        <f t="shared" si="16"/>
        <v>4.7100942227224607</v>
      </c>
      <c r="P81" s="25">
        <f t="shared" si="16"/>
        <v>4.9450021410434255</v>
      </c>
      <c r="Q81" s="25">
        <f t="shared" si="17"/>
        <v>4.4206448581814435</v>
      </c>
    </row>
    <row r="82" spans="1:17" x14ac:dyDescent="0.25">
      <c r="A82" s="1">
        <v>408</v>
      </c>
      <c r="B82" s="1" t="s">
        <v>42</v>
      </c>
      <c r="C82" s="2">
        <v>25.484825134277301</v>
      </c>
      <c r="D82" s="2">
        <v>25.714534759521499</v>
      </c>
      <c r="E82" s="2">
        <v>25.854019546508798</v>
      </c>
      <c r="F82" s="25">
        <f t="shared" si="11"/>
        <v>25.684459813435865</v>
      </c>
      <c r="G82" s="25">
        <f t="shared" si="12"/>
        <v>-0.11144510904953009</v>
      </c>
      <c r="H82" s="25">
        <f t="shared" si="13"/>
        <v>0.11826451619466738</v>
      </c>
      <c r="I82" s="25">
        <f t="shared" si="14"/>
        <v>0.25774930318196709</v>
      </c>
      <c r="J82" s="47"/>
      <c r="K82" s="25">
        <f t="shared" si="18"/>
        <v>-4.1372845967611296</v>
      </c>
      <c r="L82" s="25">
        <f t="shared" si="15"/>
        <v>-3.9075749715169321</v>
      </c>
      <c r="M82" s="25">
        <f t="shared" si="15"/>
        <v>-3.7680901845296324</v>
      </c>
      <c r="N82" s="25">
        <f t="shared" si="16"/>
        <v>17.597329426832346</v>
      </c>
      <c r="O82" s="25">
        <f t="shared" si="16"/>
        <v>15.007117286462023</v>
      </c>
      <c r="P82" s="25">
        <f t="shared" si="16"/>
        <v>13.624110956241498</v>
      </c>
      <c r="Q82" s="25">
        <f t="shared" si="17"/>
        <v>15.40951922317862</v>
      </c>
    </row>
    <row r="83" spans="1:17" x14ac:dyDescent="0.25">
      <c r="A83" s="1">
        <v>102</v>
      </c>
      <c r="B83" s="1" t="s">
        <v>42</v>
      </c>
      <c r="C83" s="2">
        <v>23.525384902954102</v>
      </c>
      <c r="D83" s="2">
        <v>23.466669082641602</v>
      </c>
      <c r="E83" s="2">
        <v>23.264001846313501</v>
      </c>
      <c r="F83" s="25">
        <f t="shared" si="11"/>
        <v>23.418685277303069</v>
      </c>
      <c r="G83" s="25">
        <f t="shared" si="12"/>
        <v>1.6989161173502687</v>
      </c>
      <c r="H83" s="25">
        <f t="shared" si="13"/>
        <v>1.6402002970377687</v>
      </c>
      <c r="I83" s="25">
        <f t="shared" si="14"/>
        <v>1.4375330607096686</v>
      </c>
      <c r="J83" s="47"/>
      <c r="K83" s="25">
        <f t="shared" si="18"/>
        <v>-2.3269233703613308</v>
      </c>
      <c r="L83" s="25">
        <f t="shared" si="15"/>
        <v>-2.3856391906738308</v>
      </c>
      <c r="M83" s="25">
        <f t="shared" si="15"/>
        <v>-2.5883064270019309</v>
      </c>
      <c r="N83" s="25">
        <f t="shared" si="16"/>
        <v>5.0173423117686564</v>
      </c>
      <c r="O83" s="25">
        <f t="shared" si="16"/>
        <v>5.2257539226015988</v>
      </c>
      <c r="P83" s="25">
        <f t="shared" si="16"/>
        <v>6.0139231279510161</v>
      </c>
      <c r="Q83" s="25">
        <f t="shared" si="17"/>
        <v>5.419006454107091</v>
      </c>
    </row>
    <row r="84" spans="1:17" x14ac:dyDescent="0.25">
      <c r="A84" s="1">
        <v>101</v>
      </c>
      <c r="B84" s="1" t="s">
        <v>42</v>
      </c>
      <c r="C84" s="2">
        <v>23.476728439331101</v>
      </c>
      <c r="D84" s="2">
        <v>23.412345886230501</v>
      </c>
      <c r="E84" s="2">
        <v>23.507448196411101</v>
      </c>
      <c r="F84" s="25">
        <f t="shared" si="11"/>
        <v>23.465507507324233</v>
      </c>
      <c r="G84" s="25">
        <f t="shared" si="12"/>
        <v>1.518206278483099</v>
      </c>
      <c r="H84" s="25">
        <f t="shared" si="13"/>
        <v>1.4538237253824988</v>
      </c>
      <c r="I84" s="25">
        <f t="shared" si="14"/>
        <v>1.5489260355630989</v>
      </c>
      <c r="J84" s="47"/>
      <c r="K84" s="25">
        <f t="shared" si="18"/>
        <v>-2.5076332092285005</v>
      </c>
      <c r="L84" s="25">
        <f t="shared" si="15"/>
        <v>-2.5720157623291007</v>
      </c>
      <c r="M84" s="25">
        <f t="shared" si="15"/>
        <v>-2.4769134521485006</v>
      </c>
      <c r="N84" s="25">
        <f t="shared" si="16"/>
        <v>5.6868636303923354</v>
      </c>
      <c r="O84" s="25">
        <f t="shared" si="16"/>
        <v>5.9463969054062851</v>
      </c>
      <c r="P84" s="25">
        <f t="shared" si="16"/>
        <v>5.5670515876593267</v>
      </c>
      <c r="Q84" s="25">
        <f t="shared" si="17"/>
        <v>5.733437374485983</v>
      </c>
    </row>
    <row r="85" spans="1:17" x14ac:dyDescent="0.25">
      <c r="A85" s="1">
        <v>832</v>
      </c>
      <c r="B85" s="1" t="s">
        <v>42</v>
      </c>
      <c r="C85" s="2">
        <v>23.387378692626999</v>
      </c>
      <c r="D85" s="2">
        <v>23.292221069335898</v>
      </c>
      <c r="E85" s="2">
        <v>23.447740554809599</v>
      </c>
      <c r="F85" s="25">
        <f t="shared" si="11"/>
        <v>23.375780105590831</v>
      </c>
      <c r="G85" s="25">
        <f t="shared" si="12"/>
        <v>0.84409077962243373</v>
      </c>
      <c r="H85" s="25">
        <f t="shared" si="13"/>
        <v>0.74893315633133284</v>
      </c>
      <c r="I85" s="25">
        <f t="shared" si="14"/>
        <v>0.90445264180503315</v>
      </c>
      <c r="J85" s="47"/>
      <c r="K85" s="25">
        <f t="shared" si="18"/>
        <v>-3.1817487080891658</v>
      </c>
      <c r="L85" s="25">
        <f t="shared" si="15"/>
        <v>-3.2769063313802667</v>
      </c>
      <c r="M85" s="25">
        <f t="shared" si="15"/>
        <v>-3.1213868459065663</v>
      </c>
      <c r="N85" s="25">
        <f t="shared" si="16"/>
        <v>9.0740632008159459</v>
      </c>
      <c r="O85" s="25">
        <f t="shared" si="16"/>
        <v>9.6927519500451282</v>
      </c>
      <c r="P85" s="25">
        <f t="shared" si="16"/>
        <v>8.7022402427243506</v>
      </c>
      <c r="Q85" s="25">
        <f t="shared" si="17"/>
        <v>9.1563517978618076</v>
      </c>
    </row>
    <row r="86" spans="1:17" x14ac:dyDescent="0.25">
      <c r="A86" s="1">
        <v>262</v>
      </c>
      <c r="B86" s="1" t="s">
        <v>42</v>
      </c>
      <c r="C86" s="2">
        <v>22.6021633148193</v>
      </c>
      <c r="D86" s="2">
        <v>22.658296585083001</v>
      </c>
      <c r="E86" s="2">
        <v>22.6920280456543</v>
      </c>
      <c r="F86" s="25">
        <f t="shared" si="11"/>
        <v>22.650829315185533</v>
      </c>
      <c r="G86" s="25">
        <f t="shared" si="12"/>
        <v>0.71872901916496446</v>
      </c>
      <c r="H86" s="25">
        <f t="shared" si="13"/>
        <v>0.77486228942866475</v>
      </c>
      <c r="I86" s="25">
        <f t="shared" si="14"/>
        <v>0.80859374999996447</v>
      </c>
      <c r="J86" s="47"/>
      <c r="K86" s="25">
        <f t="shared" si="18"/>
        <v>-3.307110468546635</v>
      </c>
      <c r="L86" s="25">
        <f t="shared" si="15"/>
        <v>-3.2509771982829347</v>
      </c>
      <c r="M86" s="25">
        <f t="shared" si="15"/>
        <v>-3.217245737711635</v>
      </c>
      <c r="N86" s="25">
        <f t="shared" si="16"/>
        <v>9.8978176859004687</v>
      </c>
      <c r="O86" s="25">
        <f t="shared" si="16"/>
        <v>9.5201031045498645</v>
      </c>
      <c r="P86" s="25">
        <f t="shared" si="16"/>
        <v>9.3000968330723488</v>
      </c>
      <c r="Q86" s="25">
        <f t="shared" si="17"/>
        <v>9.5726725411742262</v>
      </c>
    </row>
    <row r="87" spans="1:17" x14ac:dyDescent="0.25">
      <c r="A87" s="1">
        <v>794</v>
      </c>
      <c r="B87" s="1" t="s">
        <v>42</v>
      </c>
      <c r="C87" s="2">
        <v>28.813295364379901</v>
      </c>
      <c r="D87" s="2">
        <v>28.816385269165</v>
      </c>
      <c r="E87" s="2">
        <v>29.628229141235401</v>
      </c>
      <c r="F87" s="25">
        <f t="shared" si="11"/>
        <v>29.085969924926768</v>
      </c>
      <c r="G87" s="25">
        <f t="shared" si="12"/>
        <v>1.4953562418619697</v>
      </c>
      <c r="H87" s="25">
        <f t="shared" si="13"/>
        <v>1.4984461466470691</v>
      </c>
      <c r="I87" s="25">
        <f t="shared" si="14"/>
        <v>2.3102900187174704</v>
      </c>
      <c r="J87" s="47"/>
      <c r="K87" s="25">
        <f t="shared" si="18"/>
        <v>-2.5304832458496298</v>
      </c>
      <c r="L87" s="25">
        <f t="shared" si="15"/>
        <v>-2.5273933410645304</v>
      </c>
      <c r="M87" s="25">
        <f t="shared" si="15"/>
        <v>-1.7155494689941291</v>
      </c>
      <c r="N87" s="25">
        <f t="shared" si="16"/>
        <v>5.7776517431103684</v>
      </c>
      <c r="O87" s="25">
        <f t="shared" si="16"/>
        <v>5.7652906486705566</v>
      </c>
      <c r="P87" s="25">
        <f t="shared" si="16"/>
        <v>3.2842170334449783</v>
      </c>
      <c r="Q87" s="25">
        <f t="shared" si="17"/>
        <v>4.9423864750753017</v>
      </c>
    </row>
    <row r="88" spans="1:17" x14ac:dyDescent="0.25">
      <c r="A88" s="24">
        <v>779</v>
      </c>
      <c r="B88" s="1" t="s">
        <v>42</v>
      </c>
      <c r="C88" s="2">
        <v>25.1325492858887</v>
      </c>
      <c r="D88" s="2">
        <v>24.780168533325199</v>
      </c>
      <c r="E88" s="2">
        <v>24.133235931396499</v>
      </c>
      <c r="F88" s="25">
        <f t="shared" si="11"/>
        <v>24.681984583536799</v>
      </c>
      <c r="G88" s="25">
        <f t="shared" si="12"/>
        <v>3.3494682312012003</v>
      </c>
      <c r="H88" s="25">
        <f t="shared" si="13"/>
        <v>2.9970874786376989</v>
      </c>
      <c r="I88" s="25">
        <f t="shared" si="14"/>
        <v>2.3501548767089986</v>
      </c>
      <c r="J88" s="47"/>
      <c r="K88" s="25">
        <f t="shared" si="18"/>
        <v>-0.6763712565103992</v>
      </c>
      <c r="L88" s="25">
        <f t="shared" si="18"/>
        <v>-1.0287520090739006</v>
      </c>
      <c r="M88" s="25">
        <f t="shared" si="18"/>
        <v>-1.6756846110026009</v>
      </c>
      <c r="N88" s="25">
        <f t="shared" ref="N88:P103" si="19">2^-K88</f>
        <v>1.5981150315644428</v>
      </c>
      <c r="O88" s="25">
        <f t="shared" si="19"/>
        <v>2.0402585797135302</v>
      </c>
      <c r="P88" s="25">
        <f t="shared" si="19"/>
        <v>3.1947091908994203</v>
      </c>
      <c r="Q88" s="25">
        <f t="shared" si="17"/>
        <v>2.2776942673924645</v>
      </c>
    </row>
    <row r="89" spans="1:17" x14ac:dyDescent="0.25">
      <c r="A89" s="24">
        <v>218</v>
      </c>
      <c r="B89" s="1" t="s">
        <v>42</v>
      </c>
      <c r="C89" s="2">
        <v>24.268854141235401</v>
      </c>
      <c r="D89" s="2">
        <v>24.490455627441399</v>
      </c>
      <c r="E89" s="2">
        <v>24.738807678222699</v>
      </c>
      <c r="F89" s="25">
        <f t="shared" si="11"/>
        <v>24.499372482299833</v>
      </c>
      <c r="G89" s="25">
        <f t="shared" si="12"/>
        <v>2.5824979146322029</v>
      </c>
      <c r="H89" s="25">
        <f t="shared" si="13"/>
        <v>2.8040994008382008</v>
      </c>
      <c r="I89" s="25">
        <f t="shared" si="14"/>
        <v>3.0524514516195005</v>
      </c>
      <c r="J89" s="47"/>
      <c r="K89" s="25">
        <f>G89-$J$98</f>
        <v>-1.4433415730793966</v>
      </c>
      <c r="L89" s="25">
        <f t="shared" si="18"/>
        <v>-1.2217400868733987</v>
      </c>
      <c r="M89" s="25">
        <f t="shared" si="18"/>
        <v>-0.97338803609209901</v>
      </c>
      <c r="N89" s="25">
        <f t="shared" si="19"/>
        <v>2.71950027761762</v>
      </c>
      <c r="O89" s="25">
        <f t="shared" si="19"/>
        <v>2.332278522972528</v>
      </c>
      <c r="P89" s="25">
        <f t="shared" si="19"/>
        <v>1.9634461571937536</v>
      </c>
      <c r="Q89" s="25">
        <f t="shared" si="17"/>
        <v>2.3384083192613003</v>
      </c>
    </row>
    <row r="90" spans="1:17" x14ac:dyDescent="0.25">
      <c r="A90" s="24">
        <v>41</v>
      </c>
      <c r="B90" s="1" t="s">
        <v>42</v>
      </c>
      <c r="C90" s="2">
        <v>27.522321701049801</v>
      </c>
      <c r="D90" s="2">
        <v>27.8814086914063</v>
      </c>
      <c r="E90" s="2">
        <v>28.600391387939499</v>
      </c>
      <c r="F90" s="25">
        <f t="shared" si="11"/>
        <v>28.001373926798532</v>
      </c>
      <c r="G90" s="25">
        <f t="shared" si="12"/>
        <v>3.0257333119710346</v>
      </c>
      <c r="H90" s="25">
        <f t="shared" si="13"/>
        <v>3.3848203023275332</v>
      </c>
      <c r="I90" s="25">
        <f t="shared" si="14"/>
        <v>4.1038029988607327</v>
      </c>
      <c r="J90" s="47"/>
      <c r="K90" s="25">
        <f t="shared" si="18"/>
        <v>-1.0001061757405649</v>
      </c>
      <c r="L90" s="25">
        <f t="shared" si="18"/>
        <v>-0.64101918538406633</v>
      </c>
      <c r="M90" s="25">
        <f t="shared" si="18"/>
        <v>7.7963511149133247E-2</v>
      </c>
      <c r="N90" s="25">
        <f t="shared" si="19"/>
        <v>2.0001471962468509</v>
      </c>
      <c r="O90" s="25">
        <f t="shared" si="19"/>
        <v>1.5594304228503566</v>
      </c>
      <c r="P90" s="25">
        <f t="shared" si="19"/>
        <v>0.94739403192262495</v>
      </c>
      <c r="Q90" s="25">
        <f t="shared" si="17"/>
        <v>1.5023238836732773</v>
      </c>
    </row>
    <row r="91" spans="1:17" x14ac:dyDescent="0.25">
      <c r="A91" s="24">
        <v>53</v>
      </c>
      <c r="B91" s="1" t="s">
        <v>42</v>
      </c>
      <c r="C91" s="2">
        <v>22.842058181762699</v>
      </c>
      <c r="D91" s="2">
        <v>23.260961532592798</v>
      </c>
      <c r="E91" s="2">
        <v>23.237010955810501</v>
      </c>
      <c r="F91" s="25">
        <f t="shared" si="11"/>
        <v>23.113343556722</v>
      </c>
      <c r="G91" s="25">
        <f t="shared" si="12"/>
        <v>2.5450839996338033</v>
      </c>
      <c r="H91" s="25">
        <f t="shared" si="13"/>
        <v>2.9639873504639027</v>
      </c>
      <c r="I91" s="25">
        <f t="shared" si="14"/>
        <v>2.9400367736816051</v>
      </c>
      <c r="J91" s="47"/>
      <c r="K91" s="25">
        <f t="shared" si="18"/>
        <v>-1.4807554880777962</v>
      </c>
      <c r="L91" s="25">
        <f t="shared" si="18"/>
        <v>-1.0618521372476968</v>
      </c>
      <c r="M91" s="25">
        <f t="shared" si="18"/>
        <v>-1.0858027140299944</v>
      </c>
      <c r="N91" s="25">
        <f t="shared" si="19"/>
        <v>2.7909484705374368</v>
      </c>
      <c r="O91" s="25">
        <f t="shared" si="19"/>
        <v>2.0876098833849674</v>
      </c>
      <c r="P91" s="25">
        <f t="shared" si="19"/>
        <v>2.1225561422914017</v>
      </c>
      <c r="Q91" s="25">
        <f t="shared" si="17"/>
        <v>2.3337048320712683</v>
      </c>
    </row>
    <row r="92" spans="1:17" x14ac:dyDescent="0.25">
      <c r="A92" s="24">
        <v>168</v>
      </c>
      <c r="B92" s="1" t="s">
        <v>42</v>
      </c>
      <c r="C92" s="2">
        <v>23.3599948883057</v>
      </c>
      <c r="D92" s="2">
        <v>23.766716003418001</v>
      </c>
      <c r="E92" s="2">
        <v>23.5779323577881</v>
      </c>
      <c r="F92" s="25">
        <f t="shared" si="11"/>
        <v>23.568214416503935</v>
      </c>
      <c r="G92" s="25">
        <f t="shared" si="12"/>
        <v>2.596235911051469</v>
      </c>
      <c r="H92" s="25">
        <f t="shared" si="13"/>
        <v>3.0029570261637701</v>
      </c>
      <c r="I92" s="25">
        <f t="shared" si="14"/>
        <v>2.8141733805338696</v>
      </c>
      <c r="J92" s="47"/>
      <c r="K92" s="25">
        <f t="shared" si="18"/>
        <v>-1.4296035766601305</v>
      </c>
      <c r="L92" s="25">
        <f t="shared" si="18"/>
        <v>-1.0228824615478294</v>
      </c>
      <c r="M92" s="25">
        <f t="shared" si="18"/>
        <v>-1.2116661071777299</v>
      </c>
      <c r="N92" s="25">
        <f t="shared" si="19"/>
        <v>2.6937268705124819</v>
      </c>
      <c r="O92" s="25">
        <f t="shared" si="19"/>
        <v>2.0319747313224279</v>
      </c>
      <c r="P92" s="25">
        <f t="shared" si="19"/>
        <v>2.3160495311067333</v>
      </c>
      <c r="Q92" s="25">
        <f t="shared" si="17"/>
        <v>2.3472503776472142</v>
      </c>
    </row>
    <row r="93" spans="1:17" x14ac:dyDescent="0.25">
      <c r="A93" s="24">
        <v>381</v>
      </c>
      <c r="B93" s="1" t="s">
        <v>42</v>
      </c>
      <c r="C93" s="2">
        <v>24.663375854492202</v>
      </c>
      <c r="D93" s="2">
        <v>25.569206237793001</v>
      </c>
      <c r="E93" s="2">
        <v>24.954624176025401</v>
      </c>
      <c r="F93" s="25">
        <f t="shared" si="11"/>
        <v>25.062402089436869</v>
      </c>
      <c r="G93" s="25">
        <f t="shared" si="12"/>
        <v>3.3228302001952983</v>
      </c>
      <c r="H93" s="25">
        <f t="shared" si="13"/>
        <v>4.2286605834960973</v>
      </c>
      <c r="I93" s="25">
        <f t="shared" si="14"/>
        <v>3.6140785217284979</v>
      </c>
      <c r="J93" s="47"/>
      <c r="K93" s="25">
        <f t="shared" si="18"/>
        <v>-0.70300928751630121</v>
      </c>
      <c r="L93" s="25">
        <f t="shared" si="18"/>
        <v>0.20282109578449781</v>
      </c>
      <c r="M93" s="25">
        <f t="shared" si="18"/>
        <v>-0.41176096598310163</v>
      </c>
      <c r="N93" s="25">
        <f t="shared" si="19"/>
        <v>1.6278968498815185</v>
      </c>
      <c r="O93" s="25">
        <f t="shared" si="19"/>
        <v>0.86884992190148402</v>
      </c>
      <c r="P93" s="25">
        <f t="shared" si="19"/>
        <v>1.3303086096338164</v>
      </c>
      <c r="Q93" s="25">
        <f t="shared" si="17"/>
        <v>1.2756851271389398</v>
      </c>
    </row>
    <row r="94" spans="1:17" x14ac:dyDescent="0.25">
      <c r="A94" s="24">
        <v>834</v>
      </c>
      <c r="B94" s="1" t="s">
        <v>42</v>
      </c>
      <c r="C94" s="2">
        <v>24.799390792846701</v>
      </c>
      <c r="D94" s="2">
        <v>24.522954940795898</v>
      </c>
      <c r="E94" s="2">
        <v>24.862533569335898</v>
      </c>
      <c r="F94" s="25">
        <f t="shared" si="11"/>
        <v>24.728293100992833</v>
      </c>
      <c r="G94" s="25">
        <f t="shared" si="12"/>
        <v>2.999886830647835</v>
      </c>
      <c r="H94" s="25">
        <f t="shared" si="13"/>
        <v>2.7234509785970324</v>
      </c>
      <c r="I94" s="25">
        <f t="shared" si="14"/>
        <v>3.0630296071370324</v>
      </c>
      <c r="J94" s="47"/>
      <c r="K94" s="25">
        <f t="shared" si="18"/>
        <v>-1.0259526570637645</v>
      </c>
      <c r="L94" s="25">
        <f t="shared" si="18"/>
        <v>-1.3023885091145671</v>
      </c>
      <c r="M94" s="25">
        <f t="shared" si="18"/>
        <v>-0.96280988057456707</v>
      </c>
      <c r="N94" s="25">
        <f t="shared" si="19"/>
        <v>2.0363035758628247</v>
      </c>
      <c r="O94" s="25">
        <f t="shared" si="19"/>
        <v>2.4663687398029905</v>
      </c>
      <c r="P94" s="25">
        <f t="shared" si="19"/>
        <v>1.949102390695528</v>
      </c>
      <c r="Q94" s="25">
        <f t="shared" si="17"/>
        <v>2.1505915687871147</v>
      </c>
    </row>
    <row r="95" spans="1:17" x14ac:dyDescent="0.25">
      <c r="A95" s="24">
        <v>243</v>
      </c>
      <c r="B95" s="1" t="s">
        <v>42</v>
      </c>
      <c r="C95" s="2">
        <v>25.935606002807599</v>
      </c>
      <c r="D95" s="2">
        <v>25.8607501983643</v>
      </c>
      <c r="E95" s="2">
        <v>26.280675888061499</v>
      </c>
      <c r="F95" s="25">
        <f t="shared" si="11"/>
        <v>26.025677363077801</v>
      </c>
      <c r="G95" s="25">
        <f t="shared" si="12"/>
        <v>2.9629351298014015</v>
      </c>
      <c r="H95" s="25">
        <f t="shared" si="13"/>
        <v>2.8880793253581025</v>
      </c>
      <c r="I95" s="25">
        <f t="shared" si="14"/>
        <v>3.3080050150553006</v>
      </c>
      <c r="J95" s="47"/>
      <c r="K95" s="25">
        <f t="shared" si="18"/>
        <v>-1.062904357910198</v>
      </c>
      <c r="L95" s="25">
        <f t="shared" si="18"/>
        <v>-1.137760162353497</v>
      </c>
      <c r="M95" s="25">
        <f t="shared" si="18"/>
        <v>-0.71783447265629885</v>
      </c>
      <c r="N95" s="25">
        <f t="shared" si="19"/>
        <v>2.0891330240591195</v>
      </c>
      <c r="O95" s="25">
        <f t="shared" si="19"/>
        <v>2.2003913891246056</v>
      </c>
      <c r="P95" s="25">
        <f t="shared" si="19"/>
        <v>1.6447114209439553</v>
      </c>
      <c r="Q95" s="25">
        <f t="shared" si="17"/>
        <v>1.9780786113758937</v>
      </c>
    </row>
    <row r="96" spans="1:17" x14ac:dyDescent="0.25">
      <c r="A96" s="24">
        <v>386</v>
      </c>
      <c r="B96" s="1" t="s">
        <v>42</v>
      </c>
      <c r="C96" s="2">
        <v>24.784135818481399</v>
      </c>
      <c r="D96" s="2">
        <v>24.199947357177699</v>
      </c>
      <c r="E96" s="2">
        <v>25.052776336669901</v>
      </c>
      <c r="F96" s="25">
        <f t="shared" si="11"/>
        <v>24.678953170776328</v>
      </c>
      <c r="G96" s="25">
        <f t="shared" si="12"/>
        <v>2.5668449401855007</v>
      </c>
      <c r="H96" s="25">
        <f t="shared" si="13"/>
        <v>1.9826564788818004</v>
      </c>
      <c r="I96" s="25">
        <f t="shared" si="14"/>
        <v>2.8354854583740021</v>
      </c>
      <c r="J96" s="47"/>
      <c r="K96" s="25">
        <f t="shared" si="18"/>
        <v>-1.4589945475260988</v>
      </c>
      <c r="L96" s="25">
        <f t="shared" si="18"/>
        <v>-2.0431830088297991</v>
      </c>
      <c r="M96" s="25">
        <f t="shared" si="18"/>
        <v>-1.1903540293375974</v>
      </c>
      <c r="N96" s="25">
        <f t="shared" si="19"/>
        <v>2.7491670010136255</v>
      </c>
      <c r="O96" s="25">
        <f t="shared" si="19"/>
        <v>4.1215386069604989</v>
      </c>
      <c r="P96" s="25">
        <f t="shared" si="19"/>
        <v>2.2820873745775136</v>
      </c>
      <c r="Q96" s="25">
        <f t="shared" si="17"/>
        <v>3.0509309941838794</v>
      </c>
    </row>
    <row r="97" spans="1:17" x14ac:dyDescent="0.25">
      <c r="A97" s="24">
        <v>432</v>
      </c>
      <c r="B97" s="1" t="s">
        <v>42</v>
      </c>
      <c r="C97" s="2">
        <v>26.1974487304688</v>
      </c>
      <c r="D97" s="2">
        <v>26.180088043212901</v>
      </c>
      <c r="E97" s="2">
        <v>25.865056991577099</v>
      </c>
      <c r="F97" s="25">
        <f t="shared" si="11"/>
        <v>26.080864588419598</v>
      </c>
      <c r="G97" s="25">
        <f t="shared" si="12"/>
        <v>3.0428460439046674</v>
      </c>
      <c r="H97" s="25">
        <f t="shared" si="13"/>
        <v>3.0254853566487689</v>
      </c>
      <c r="I97" s="25">
        <f t="shared" si="14"/>
        <v>2.7104543050129664</v>
      </c>
      <c r="J97" s="47"/>
      <c r="K97" s="25">
        <f t="shared" si="18"/>
        <v>-0.9829934438069321</v>
      </c>
      <c r="L97" s="25">
        <f t="shared" si="18"/>
        <v>-1.0003541310628306</v>
      </c>
      <c r="M97" s="25">
        <f t="shared" si="18"/>
        <v>-1.3153851826986331</v>
      </c>
      <c r="N97" s="25">
        <f t="shared" si="19"/>
        <v>1.9765623206779228</v>
      </c>
      <c r="O97" s="25">
        <f t="shared" si="19"/>
        <v>2.00049099015347</v>
      </c>
      <c r="P97" s="25">
        <f t="shared" si="19"/>
        <v>2.4886876683982706</v>
      </c>
      <c r="Q97" s="25">
        <f t="shared" si="17"/>
        <v>2.1552469930765543</v>
      </c>
    </row>
    <row r="98" spans="1:17" ht="13" x14ac:dyDescent="0.25">
      <c r="A98" s="24">
        <v>611</v>
      </c>
      <c r="B98" s="1" t="s">
        <v>42</v>
      </c>
      <c r="C98" s="2">
        <v>24.464778900146499</v>
      </c>
      <c r="D98" s="2">
        <v>24.679634094238299</v>
      </c>
      <c r="E98" s="2">
        <v>24.970222473144499</v>
      </c>
      <c r="F98" s="25">
        <f t="shared" si="11"/>
        <v>24.704878489176433</v>
      </c>
      <c r="G98" s="25">
        <f t="shared" si="12"/>
        <v>3.7857398986816655</v>
      </c>
      <c r="H98" s="25">
        <f t="shared" si="13"/>
        <v>4.0005950927734659</v>
      </c>
      <c r="I98" s="25">
        <f t="shared" si="14"/>
        <v>4.2911834716796662</v>
      </c>
      <c r="J98" s="26">
        <f t="shared" ref="J98" si="20">AVERAGE(G98:I98)</f>
        <v>4.0258394877115995</v>
      </c>
      <c r="K98" s="25">
        <f t="shared" si="18"/>
        <v>-0.240099589029934</v>
      </c>
      <c r="L98" s="25">
        <f t="shared" si="18"/>
        <v>-2.5244394938133574E-2</v>
      </c>
      <c r="M98" s="25">
        <f t="shared" si="18"/>
        <v>0.26534398396806669</v>
      </c>
      <c r="N98" s="25">
        <f t="shared" si="19"/>
        <v>1.1810741879959263</v>
      </c>
      <c r="O98" s="25">
        <f t="shared" si="19"/>
        <v>1.0176520694539883</v>
      </c>
      <c r="P98" s="25">
        <f t="shared" si="19"/>
        <v>0.83200033595744105</v>
      </c>
      <c r="Q98" s="25">
        <f t="shared" si="17"/>
        <v>1.0102421978024518</v>
      </c>
    </row>
    <row r="99" spans="1:17" x14ac:dyDescent="0.25">
      <c r="A99" s="24">
        <v>226</v>
      </c>
      <c r="B99" s="1" t="s">
        <v>42</v>
      </c>
      <c r="C99" s="2">
        <v>26.499061584472699</v>
      </c>
      <c r="D99" s="2">
        <v>26.602155685424801</v>
      </c>
      <c r="E99" s="2">
        <v>26.357643127441399</v>
      </c>
      <c r="F99" s="25">
        <f t="shared" si="11"/>
        <v>26.486286799112964</v>
      </c>
      <c r="G99" s="25">
        <f t="shared" si="12"/>
        <v>3.5233192443847976</v>
      </c>
      <c r="H99" s="25">
        <f t="shared" si="13"/>
        <v>3.6264133453368999</v>
      </c>
      <c r="I99" s="25">
        <f t="shared" si="14"/>
        <v>3.3819007873534979</v>
      </c>
      <c r="J99" s="47"/>
      <c r="K99" s="25">
        <f t="shared" si="18"/>
        <v>-0.5025202433268019</v>
      </c>
      <c r="L99" s="25">
        <f t="shared" si="18"/>
        <v>-0.39942614237469964</v>
      </c>
      <c r="M99" s="25">
        <f t="shared" si="18"/>
        <v>-0.64393870035810163</v>
      </c>
      <c r="N99" s="25">
        <f t="shared" si="19"/>
        <v>1.4166862105228863</v>
      </c>
      <c r="O99" s="25">
        <f t="shared" si="19"/>
        <v>1.3189831573926314</v>
      </c>
      <c r="P99" s="25">
        <f t="shared" si="19"/>
        <v>1.5625893650214475</v>
      </c>
      <c r="Q99" s="25">
        <f t="shared" si="17"/>
        <v>1.4327529109789883</v>
      </c>
    </row>
    <row r="100" spans="1:17" x14ac:dyDescent="0.25">
      <c r="A100" s="24">
        <v>618</v>
      </c>
      <c r="B100" s="1" t="s">
        <v>42</v>
      </c>
      <c r="C100" s="2">
        <v>27.696107864379901</v>
      </c>
      <c r="D100" s="2">
        <v>27.387987136840799</v>
      </c>
      <c r="E100" s="2">
        <v>27.64697265625</v>
      </c>
      <c r="F100" s="25">
        <f t="shared" si="11"/>
        <v>27.577022552490234</v>
      </c>
      <c r="G100" s="25">
        <f t="shared" si="12"/>
        <v>3.2689755757650012</v>
      </c>
      <c r="H100" s="25">
        <f t="shared" si="13"/>
        <v>2.9608548482258996</v>
      </c>
      <c r="I100" s="25">
        <f t="shared" si="14"/>
        <v>3.2198403676351006</v>
      </c>
      <c r="J100" s="47"/>
      <c r="K100" s="25">
        <f t="shared" si="18"/>
        <v>-0.7568639119465983</v>
      </c>
      <c r="L100" s="25">
        <f t="shared" si="18"/>
        <v>-1.0649846394856999</v>
      </c>
      <c r="M100" s="25">
        <f t="shared" si="18"/>
        <v>-0.80599912007649888</v>
      </c>
      <c r="N100" s="25">
        <f t="shared" si="19"/>
        <v>1.6898133628167604</v>
      </c>
      <c r="O100" s="25">
        <f t="shared" si="19"/>
        <v>2.0921476041676197</v>
      </c>
      <c r="P100" s="25">
        <f t="shared" si="19"/>
        <v>1.7483561744691531</v>
      </c>
      <c r="Q100" s="25">
        <f t="shared" si="17"/>
        <v>1.8434390471511779</v>
      </c>
    </row>
    <row r="101" spans="1:17" x14ac:dyDescent="0.25">
      <c r="A101" s="24">
        <v>249</v>
      </c>
      <c r="B101" s="1" t="s">
        <v>42</v>
      </c>
      <c r="C101" s="2">
        <v>24.773698806762699</v>
      </c>
      <c r="D101" s="2">
        <v>25.356351852416999</v>
      </c>
      <c r="E101" s="2">
        <v>24.892889022827099</v>
      </c>
      <c r="F101" s="25">
        <f t="shared" si="11"/>
        <v>25.007646560668935</v>
      </c>
      <c r="G101" s="25">
        <f t="shared" si="12"/>
        <v>2.3126983642577983</v>
      </c>
      <c r="H101" s="25">
        <f t="shared" si="13"/>
        <v>2.8953514099120987</v>
      </c>
      <c r="I101" s="25">
        <f t="shared" si="14"/>
        <v>2.4318885803221981</v>
      </c>
      <c r="J101" s="47"/>
      <c r="K101" s="25">
        <f t="shared" si="18"/>
        <v>-1.7131411234538012</v>
      </c>
      <c r="L101" s="25">
        <f t="shared" si="18"/>
        <v>-1.1304880777995008</v>
      </c>
      <c r="M101" s="25">
        <f t="shared" si="18"/>
        <v>-1.5939509073894014</v>
      </c>
      <c r="N101" s="25">
        <f t="shared" si="19"/>
        <v>3.2787391389105869</v>
      </c>
      <c r="O101" s="25">
        <f t="shared" si="19"/>
        <v>2.1893279482396872</v>
      </c>
      <c r="P101" s="25">
        <f t="shared" si="19"/>
        <v>3.0187492120737027</v>
      </c>
      <c r="Q101" s="25">
        <f t="shared" si="17"/>
        <v>2.8289387664079921</v>
      </c>
    </row>
    <row r="102" spans="1:17" x14ac:dyDescent="0.25">
      <c r="A102" s="24">
        <v>136</v>
      </c>
      <c r="B102" s="1" t="s">
        <v>42</v>
      </c>
      <c r="C102" s="2">
        <v>25.4478759765625</v>
      </c>
      <c r="D102" s="2">
        <v>25.215398788452099</v>
      </c>
      <c r="E102" s="2">
        <v>25.603307723998999</v>
      </c>
      <c r="F102" s="25">
        <f t="shared" si="11"/>
        <v>25.422194163004534</v>
      </c>
      <c r="G102" s="25">
        <f t="shared" si="12"/>
        <v>2.9144140879313021</v>
      </c>
      <c r="H102" s="25">
        <f t="shared" si="13"/>
        <v>2.6819368998209008</v>
      </c>
      <c r="I102" s="25">
        <f t="shared" si="14"/>
        <v>3.0698458353678006</v>
      </c>
      <c r="J102" s="47"/>
      <c r="K102" s="25">
        <f t="shared" si="18"/>
        <v>-1.1114253997802974</v>
      </c>
      <c r="L102" s="25">
        <f t="shared" si="18"/>
        <v>-1.3439025878906987</v>
      </c>
      <c r="M102" s="25">
        <f t="shared" si="18"/>
        <v>-0.95599365234379885</v>
      </c>
      <c r="N102" s="25">
        <f t="shared" si="19"/>
        <v>2.1605901074123626</v>
      </c>
      <c r="O102" s="25">
        <f t="shared" si="19"/>
        <v>2.5383703731276452</v>
      </c>
      <c r="P102" s="25">
        <f t="shared" si="19"/>
        <v>1.9399152853090271</v>
      </c>
      <c r="Q102" s="25">
        <f t="shared" si="17"/>
        <v>2.212958588616345</v>
      </c>
    </row>
    <row r="103" spans="1:17" x14ac:dyDescent="0.25">
      <c r="A103" s="48">
        <v>778</v>
      </c>
      <c r="B103" s="27" t="s">
        <v>42</v>
      </c>
      <c r="C103" s="45">
        <v>26.0251064300537</v>
      </c>
      <c r="D103" s="45">
        <v>26.14186668396</v>
      </c>
      <c r="E103" s="45">
        <v>25.933769226074201</v>
      </c>
      <c r="F103" s="28">
        <f t="shared" si="11"/>
        <v>26.0335807800293</v>
      </c>
      <c r="G103" s="28">
        <f t="shared" si="12"/>
        <v>4.0046291351318359</v>
      </c>
      <c r="H103" s="28">
        <f t="shared" si="13"/>
        <v>4.1213893890381357</v>
      </c>
      <c r="I103" s="28">
        <f t="shared" si="14"/>
        <v>3.9132919311523366</v>
      </c>
      <c r="J103" s="49"/>
      <c r="K103" s="28">
        <f t="shared" si="18"/>
        <v>-2.1210352579763558E-2</v>
      </c>
      <c r="L103" s="28">
        <f t="shared" si="18"/>
        <v>9.554990132653618E-2</v>
      </c>
      <c r="M103" s="28">
        <f t="shared" si="18"/>
        <v>-0.11254755655926285</v>
      </c>
      <c r="N103" s="28">
        <f t="shared" si="19"/>
        <v>1.0148105005414081</v>
      </c>
      <c r="O103" s="28">
        <f t="shared" si="19"/>
        <v>0.93591544351781686</v>
      </c>
      <c r="P103" s="28">
        <f t="shared" si="19"/>
        <v>1.0811356554728548</v>
      </c>
      <c r="Q103" s="28">
        <f t="shared" si="17"/>
        <v>1.0106205331773599</v>
      </c>
    </row>
    <row r="104" spans="1:17" x14ac:dyDescent="0.3">
      <c r="F104" s="50"/>
    </row>
    <row r="105" spans="1:17" x14ac:dyDescent="0.3">
      <c r="F105" s="50"/>
    </row>
    <row r="106" spans="1:17" ht="13" x14ac:dyDescent="0.3">
      <c r="A106" s="23" t="s">
        <v>0</v>
      </c>
      <c r="B106" s="23" t="s">
        <v>1</v>
      </c>
      <c r="C106" s="23" t="s">
        <v>2</v>
      </c>
      <c r="D106" s="23" t="s">
        <v>3</v>
      </c>
      <c r="E106" s="23" t="s">
        <v>4</v>
      </c>
      <c r="F106" s="23" t="s">
        <v>5</v>
      </c>
    </row>
    <row r="107" spans="1:17" x14ac:dyDescent="0.25">
      <c r="A107" s="1">
        <v>792</v>
      </c>
      <c r="B107" s="1" t="s">
        <v>40</v>
      </c>
      <c r="C107" s="2">
        <v>26.645557403564499</v>
      </c>
      <c r="D107" s="2">
        <v>26.112611770629901</v>
      </c>
      <c r="E107" s="2">
        <v>27.6182746887207</v>
      </c>
      <c r="F107" s="25">
        <f t="shared" ref="F107:F138" si="21">AVERAGEA(C107:E107)</f>
        <v>26.792147954305033</v>
      </c>
    </row>
    <row r="108" spans="1:17" x14ac:dyDescent="0.25">
      <c r="A108" s="1">
        <v>35</v>
      </c>
      <c r="B108" s="1" t="s">
        <v>40</v>
      </c>
      <c r="C108" s="2">
        <v>22.913393020629901</v>
      </c>
      <c r="D108" s="2">
        <v>22.725498199462901</v>
      </c>
      <c r="E108" s="2">
        <v>22.861118316650401</v>
      </c>
      <c r="F108" s="25">
        <f t="shared" si="21"/>
        <v>22.833336512247737</v>
      </c>
    </row>
    <row r="109" spans="1:17" x14ac:dyDescent="0.25">
      <c r="A109" s="1">
        <v>96</v>
      </c>
      <c r="B109" s="1" t="s">
        <v>40</v>
      </c>
      <c r="C109" s="2">
        <v>23.256660461425799</v>
      </c>
      <c r="D109" s="2">
        <v>21.8735675811768</v>
      </c>
      <c r="E109" s="2">
        <v>23.020240783691399</v>
      </c>
      <c r="F109" s="25">
        <f t="shared" si="21"/>
        <v>22.716822942098002</v>
      </c>
    </row>
    <row r="110" spans="1:17" x14ac:dyDescent="0.25">
      <c r="A110" s="1">
        <v>787</v>
      </c>
      <c r="B110" s="1" t="s">
        <v>40</v>
      </c>
      <c r="C110" s="2">
        <v>23.0176086425781</v>
      </c>
      <c r="D110" s="2">
        <v>23.314771652221701</v>
      </c>
      <c r="E110" s="2">
        <v>23.485824584960898</v>
      </c>
      <c r="F110" s="25">
        <f t="shared" si="21"/>
        <v>23.272734959920232</v>
      </c>
    </row>
    <row r="111" spans="1:17" x14ac:dyDescent="0.25">
      <c r="A111" s="1">
        <v>542</v>
      </c>
      <c r="B111" s="1" t="s">
        <v>40</v>
      </c>
      <c r="C111" s="2">
        <v>23.392570495605501</v>
      </c>
      <c r="D111" s="2">
        <v>23.780401229858398</v>
      </c>
      <c r="E111" s="2">
        <v>23.683300018310501</v>
      </c>
      <c r="F111" s="25">
        <f t="shared" si="21"/>
        <v>23.618757247924801</v>
      </c>
    </row>
    <row r="112" spans="1:17" x14ac:dyDescent="0.25">
      <c r="A112" s="1">
        <v>400</v>
      </c>
      <c r="B112" s="1" t="s">
        <v>40</v>
      </c>
      <c r="C112" s="2">
        <v>22.833267211914102</v>
      </c>
      <c r="D112" s="2">
        <v>23.053636550903299</v>
      </c>
      <c r="E112" s="2">
        <v>23.412574768066399</v>
      </c>
      <c r="F112" s="25">
        <f t="shared" si="21"/>
        <v>23.099826176961262</v>
      </c>
    </row>
    <row r="113" spans="1:6" x14ac:dyDescent="0.25">
      <c r="A113" s="1">
        <v>83</v>
      </c>
      <c r="B113" s="1" t="s">
        <v>40</v>
      </c>
      <c r="C113" s="2">
        <v>22.076828002929702</v>
      </c>
      <c r="D113" s="2">
        <v>22.566930770873999</v>
      </c>
      <c r="E113" s="2">
        <v>22.246160507202099</v>
      </c>
      <c r="F113" s="25">
        <f t="shared" si="21"/>
        <v>22.296639760335268</v>
      </c>
    </row>
    <row r="114" spans="1:6" x14ac:dyDescent="0.25">
      <c r="A114" s="1">
        <v>692</v>
      </c>
      <c r="B114" s="1" t="s">
        <v>40</v>
      </c>
      <c r="C114" s="2">
        <v>23.0741367340088</v>
      </c>
      <c r="D114" s="2">
        <v>23.341768264770501</v>
      </c>
      <c r="E114" s="2">
        <v>23.103578567504901</v>
      </c>
      <c r="F114" s="25">
        <f t="shared" si="21"/>
        <v>23.173161188761398</v>
      </c>
    </row>
    <row r="115" spans="1:6" x14ac:dyDescent="0.25">
      <c r="A115" s="1">
        <v>538</v>
      </c>
      <c r="B115" s="1" t="s">
        <v>40</v>
      </c>
      <c r="C115" s="2">
        <v>23.215311050415</v>
      </c>
      <c r="D115" s="2">
        <v>23.57932472229</v>
      </c>
      <c r="E115" s="2">
        <v>23.491489410400401</v>
      </c>
      <c r="F115" s="25">
        <f t="shared" si="21"/>
        <v>23.428708394368467</v>
      </c>
    </row>
    <row r="116" spans="1:6" x14ac:dyDescent="0.25">
      <c r="A116" s="1">
        <v>406</v>
      </c>
      <c r="B116" s="1" t="s">
        <v>40</v>
      </c>
      <c r="C116" s="2">
        <v>24.7187900543213</v>
      </c>
      <c r="D116" s="2">
        <v>24.7801837921143</v>
      </c>
      <c r="E116" s="2">
        <v>24.822429656982401</v>
      </c>
      <c r="F116" s="25">
        <f t="shared" si="21"/>
        <v>24.773801167805999</v>
      </c>
    </row>
    <row r="117" spans="1:6" x14ac:dyDescent="0.25">
      <c r="A117" s="1">
        <v>408</v>
      </c>
      <c r="B117" s="1" t="s">
        <v>40</v>
      </c>
      <c r="C117" s="2">
        <v>25.728141784668001</v>
      </c>
      <c r="D117" s="2">
        <v>26.735301971435501</v>
      </c>
      <c r="E117" s="2">
        <v>24.325366973876999</v>
      </c>
      <c r="F117" s="25">
        <f t="shared" si="21"/>
        <v>25.596270243326831</v>
      </c>
    </row>
    <row r="118" spans="1:6" x14ac:dyDescent="0.25">
      <c r="A118" s="1">
        <v>102</v>
      </c>
      <c r="B118" s="1" t="s">
        <v>40</v>
      </c>
      <c r="C118" s="2">
        <v>22.251005172729499</v>
      </c>
      <c r="D118" s="2">
        <v>21.975387573242202</v>
      </c>
      <c r="E118" s="2">
        <v>21.253013610839801</v>
      </c>
      <c r="F118" s="25">
        <f t="shared" si="21"/>
        <v>21.826468785603833</v>
      </c>
    </row>
    <row r="119" spans="1:6" x14ac:dyDescent="0.25">
      <c r="A119" s="1">
        <v>101</v>
      </c>
      <c r="B119" s="1" t="s">
        <v>40</v>
      </c>
      <c r="C119" s="2">
        <v>21.708896636962901</v>
      </c>
      <c r="D119" s="2">
        <v>22.216865539550799</v>
      </c>
      <c r="E119" s="2">
        <v>21.949804306030298</v>
      </c>
      <c r="F119" s="25">
        <f t="shared" si="21"/>
        <v>21.958522160848002</v>
      </c>
    </row>
    <row r="120" spans="1:6" x14ac:dyDescent="0.25">
      <c r="A120" s="1">
        <v>832</v>
      </c>
      <c r="B120" s="1" t="s">
        <v>40</v>
      </c>
      <c r="C120" s="2">
        <v>22.3504962921143</v>
      </c>
      <c r="D120" s="2">
        <v>22.675035476684599</v>
      </c>
      <c r="E120" s="2">
        <v>22.604331970214801</v>
      </c>
      <c r="F120" s="25">
        <f t="shared" si="21"/>
        <v>22.543287913004566</v>
      </c>
    </row>
    <row r="121" spans="1:6" x14ac:dyDescent="0.25">
      <c r="A121" s="1">
        <v>262</v>
      </c>
      <c r="B121" s="1" t="s">
        <v>40</v>
      </c>
      <c r="C121" s="2">
        <v>21.779096603393601</v>
      </c>
      <c r="D121" s="2">
        <v>21.883031845092798</v>
      </c>
      <c r="E121" s="2">
        <v>21.988174438476602</v>
      </c>
      <c r="F121" s="25">
        <f t="shared" si="21"/>
        <v>21.883434295654336</v>
      </c>
    </row>
    <row r="122" spans="1:6" x14ac:dyDescent="0.25">
      <c r="A122" s="1">
        <v>794</v>
      </c>
      <c r="B122" s="1" t="s">
        <v>40</v>
      </c>
      <c r="C122" s="2">
        <v>27.480361938476602</v>
      </c>
      <c r="D122" s="2">
        <v>27.114780426025401</v>
      </c>
      <c r="E122" s="2">
        <v>27.3586750030518</v>
      </c>
      <c r="F122" s="25">
        <f t="shared" si="21"/>
        <v>27.317939122517931</v>
      </c>
    </row>
    <row r="123" spans="1:6" x14ac:dyDescent="0.25">
      <c r="A123" s="24">
        <v>779</v>
      </c>
      <c r="B123" s="1" t="s">
        <v>40</v>
      </c>
      <c r="C123" s="2">
        <v>21.889060974121101</v>
      </c>
      <c r="D123" s="2">
        <v>21.563949584960898</v>
      </c>
      <c r="E123" s="2">
        <v>21.896232604980501</v>
      </c>
      <c r="F123" s="25">
        <f t="shared" si="21"/>
        <v>21.7830810546875</v>
      </c>
    </row>
    <row r="124" spans="1:6" x14ac:dyDescent="0.25">
      <c r="A124" s="24">
        <v>218</v>
      </c>
      <c r="B124" s="1" t="s">
        <v>40</v>
      </c>
      <c r="C124" s="2">
        <v>21.4092903137207</v>
      </c>
      <c r="D124" s="2">
        <v>21.652116775512699</v>
      </c>
      <c r="E124" s="2">
        <v>21.9976615905762</v>
      </c>
      <c r="F124" s="25">
        <f t="shared" si="21"/>
        <v>21.686356226603198</v>
      </c>
    </row>
    <row r="125" spans="1:6" x14ac:dyDescent="0.25">
      <c r="A125" s="24">
        <v>41</v>
      </c>
      <c r="B125" s="1" t="s">
        <v>40</v>
      </c>
      <c r="C125" s="2">
        <v>24.484165191650401</v>
      </c>
      <c r="D125" s="2">
        <v>24.500942230224599</v>
      </c>
      <c r="E125" s="2">
        <v>24.5046577453613</v>
      </c>
      <c r="F125" s="25">
        <f t="shared" si="21"/>
        <v>24.496588389078767</v>
      </c>
    </row>
    <row r="126" spans="1:6" x14ac:dyDescent="0.25">
      <c r="A126" s="24">
        <v>53</v>
      </c>
      <c r="B126" s="1" t="s">
        <v>40</v>
      </c>
      <c r="C126" s="2">
        <v>19.885992050170898</v>
      </c>
      <c r="D126" s="2">
        <v>20.163591384887699</v>
      </c>
      <c r="E126" s="2">
        <v>20.8413391113281</v>
      </c>
      <c r="F126" s="25">
        <f t="shared" si="21"/>
        <v>20.296974182128896</v>
      </c>
    </row>
    <row r="127" spans="1:6" x14ac:dyDescent="0.25">
      <c r="A127" s="24">
        <v>168</v>
      </c>
      <c r="B127" s="1" t="s">
        <v>40</v>
      </c>
      <c r="C127" s="2">
        <v>20.486833572387699</v>
      </c>
      <c r="D127" s="2">
        <v>20.441381454467798</v>
      </c>
      <c r="E127" s="2">
        <v>21.363061904907202</v>
      </c>
      <c r="F127" s="25">
        <f t="shared" si="21"/>
        <v>20.763758977254231</v>
      </c>
    </row>
    <row r="128" spans="1:6" x14ac:dyDescent="0.25">
      <c r="A128" s="24">
        <v>381</v>
      </c>
      <c r="B128" s="1" t="s">
        <v>40</v>
      </c>
      <c r="C128" s="2">
        <v>21.569147109985401</v>
      </c>
      <c r="D128" s="2">
        <v>21.457838058471701</v>
      </c>
      <c r="E128" s="2">
        <v>20.994651794433601</v>
      </c>
      <c r="F128" s="25">
        <f t="shared" si="21"/>
        <v>21.340545654296903</v>
      </c>
    </row>
    <row r="129" spans="1:17" x14ac:dyDescent="0.25">
      <c r="A129" s="24">
        <v>834</v>
      </c>
      <c r="B129" s="1" t="s">
        <v>40</v>
      </c>
      <c r="C129" s="2">
        <v>21.347284317016602</v>
      </c>
      <c r="D129" s="2">
        <v>22.291692733764599</v>
      </c>
      <c r="E129" s="2">
        <v>21.759534835815401</v>
      </c>
      <c r="F129" s="25">
        <f t="shared" si="21"/>
        <v>21.799503962198866</v>
      </c>
    </row>
    <row r="130" spans="1:17" x14ac:dyDescent="0.25">
      <c r="A130" s="24">
        <v>243</v>
      </c>
      <c r="B130" s="1" t="s">
        <v>40</v>
      </c>
      <c r="C130" s="2">
        <v>22.7778511047363</v>
      </c>
      <c r="D130" s="2">
        <v>23.4827690124512</v>
      </c>
      <c r="E130" s="2">
        <v>22.657392501831101</v>
      </c>
      <c r="F130" s="25">
        <f t="shared" si="21"/>
        <v>22.972670873006198</v>
      </c>
    </row>
    <row r="131" spans="1:17" x14ac:dyDescent="0.25">
      <c r="A131" s="24">
        <v>386</v>
      </c>
      <c r="B131" s="1" t="s">
        <v>40</v>
      </c>
      <c r="C131" s="2">
        <v>22.486730575561499</v>
      </c>
      <c r="D131" s="2">
        <v>21.9813938140869</v>
      </c>
      <c r="E131" s="2">
        <v>22.1837482452393</v>
      </c>
      <c r="F131" s="25">
        <f t="shared" si="21"/>
        <v>22.217290878295898</v>
      </c>
    </row>
    <row r="132" spans="1:17" x14ac:dyDescent="0.25">
      <c r="A132" s="24">
        <v>432</v>
      </c>
      <c r="B132" s="1" t="s">
        <v>40</v>
      </c>
      <c r="C132" s="2">
        <v>23.1698894500732</v>
      </c>
      <c r="D132" s="2">
        <v>23.2025756835938</v>
      </c>
      <c r="E132" s="2">
        <v>23.091342926025401</v>
      </c>
      <c r="F132" s="25">
        <f t="shared" si="21"/>
        <v>23.154602686564132</v>
      </c>
    </row>
    <row r="133" spans="1:17" x14ac:dyDescent="0.25">
      <c r="A133" s="24">
        <v>611</v>
      </c>
      <c r="B133" s="1" t="s">
        <v>40</v>
      </c>
      <c r="C133" s="2">
        <v>21.270145416259801</v>
      </c>
      <c r="D133" s="2">
        <v>20.288681030273398</v>
      </c>
      <c r="E133" s="2">
        <v>20.4782905578613</v>
      </c>
      <c r="F133" s="25">
        <f t="shared" si="21"/>
        <v>20.679039001464833</v>
      </c>
    </row>
    <row r="134" spans="1:17" x14ac:dyDescent="0.25">
      <c r="A134" s="24">
        <v>226</v>
      </c>
      <c r="B134" s="1" t="s">
        <v>40</v>
      </c>
      <c r="C134" s="2">
        <v>22.263347625732401</v>
      </c>
      <c r="D134" s="2">
        <v>23.376794815063501</v>
      </c>
      <c r="E134" s="2">
        <v>23.287084579467798</v>
      </c>
      <c r="F134" s="25">
        <f t="shared" si="21"/>
        <v>22.975742340087901</v>
      </c>
    </row>
    <row r="135" spans="1:17" x14ac:dyDescent="0.25">
      <c r="A135" s="24">
        <v>618</v>
      </c>
      <c r="B135" s="1" t="s">
        <v>40</v>
      </c>
      <c r="C135" s="2">
        <v>23.897926330566399</v>
      </c>
      <c r="D135" s="2">
        <v>24.731218338012699</v>
      </c>
      <c r="E135" s="2">
        <v>24.6522521972656</v>
      </c>
      <c r="F135" s="25">
        <f t="shared" si="21"/>
        <v>24.427132288614899</v>
      </c>
    </row>
    <row r="136" spans="1:17" x14ac:dyDescent="0.25">
      <c r="A136" s="24">
        <v>249</v>
      </c>
      <c r="B136" s="1" t="s">
        <v>40</v>
      </c>
      <c r="C136" s="2">
        <v>22.434547424316399</v>
      </c>
      <c r="D136" s="2">
        <v>22.381404876708999</v>
      </c>
      <c r="E136" s="2">
        <v>22.5670490264893</v>
      </c>
      <c r="F136" s="25">
        <f t="shared" si="21"/>
        <v>22.461000442504901</v>
      </c>
    </row>
    <row r="137" spans="1:17" x14ac:dyDescent="0.25">
      <c r="A137" s="24">
        <v>136</v>
      </c>
      <c r="B137" s="1" t="s">
        <v>40</v>
      </c>
      <c r="C137" s="2">
        <v>22.343194961547901</v>
      </c>
      <c r="D137" s="2">
        <v>22.864229202270501</v>
      </c>
      <c r="E137" s="2">
        <v>22.392961502075199</v>
      </c>
      <c r="F137" s="25">
        <f t="shared" si="21"/>
        <v>22.533461888631198</v>
      </c>
    </row>
    <row r="138" spans="1:17" x14ac:dyDescent="0.25">
      <c r="A138" s="48">
        <v>778</v>
      </c>
      <c r="B138" s="27" t="s">
        <v>40</v>
      </c>
      <c r="C138" s="45">
        <v>22.2302150726318</v>
      </c>
      <c r="D138" s="45">
        <v>22.203804016113299</v>
      </c>
      <c r="E138" s="45">
        <v>21.627412796020501</v>
      </c>
      <c r="F138" s="28">
        <f t="shared" si="21"/>
        <v>22.020477294921864</v>
      </c>
    </row>
    <row r="139" spans="1:17" x14ac:dyDescent="0.3">
      <c r="F139" s="50"/>
    </row>
    <row r="140" spans="1:17" x14ac:dyDescent="0.3">
      <c r="F140" s="50"/>
    </row>
    <row r="141" spans="1:17" ht="15" x14ac:dyDescent="0.3">
      <c r="A141" s="23" t="s">
        <v>0</v>
      </c>
      <c r="B141" s="23" t="s">
        <v>1</v>
      </c>
      <c r="C141" s="23" t="s">
        <v>2</v>
      </c>
      <c r="D141" s="23" t="s">
        <v>3</v>
      </c>
      <c r="E141" s="23" t="s">
        <v>4</v>
      </c>
      <c r="F141" s="23" t="s">
        <v>5</v>
      </c>
      <c r="G141" s="14" t="s">
        <v>6</v>
      </c>
      <c r="H141" s="14" t="s">
        <v>7</v>
      </c>
      <c r="I141" s="14" t="s">
        <v>8</v>
      </c>
      <c r="J141" s="23" t="s">
        <v>9</v>
      </c>
      <c r="K141" s="14" t="s">
        <v>10</v>
      </c>
      <c r="L141" s="14" t="s">
        <v>11</v>
      </c>
      <c r="M141" s="14" t="s">
        <v>12</v>
      </c>
      <c r="N141" s="14" t="s">
        <v>585</v>
      </c>
      <c r="O141" s="14" t="s">
        <v>586</v>
      </c>
      <c r="P141" s="14" t="s">
        <v>587</v>
      </c>
      <c r="Q141" s="23" t="s">
        <v>13</v>
      </c>
    </row>
    <row r="142" spans="1:17" x14ac:dyDescent="0.25">
      <c r="A142" s="1">
        <v>792</v>
      </c>
      <c r="B142" s="1" t="s">
        <v>43</v>
      </c>
      <c r="C142" s="2">
        <v>27.4397678375244</v>
      </c>
      <c r="D142" s="2">
        <v>27.338617324829102</v>
      </c>
      <c r="E142" s="2">
        <v>27.192226409912099</v>
      </c>
      <c r="F142" s="25">
        <f t="shared" ref="F142:F173" si="22">AVERAGEA(C142:E142)</f>
        <v>27.3235371907552</v>
      </c>
      <c r="G142" s="25">
        <f t="shared" ref="G142:G173" si="23">C142-F177</f>
        <v>0.6476198832193667</v>
      </c>
      <c r="H142" s="25">
        <f t="shared" ref="H142:H173" si="24">D142-F177</f>
        <v>0.54646937052406841</v>
      </c>
      <c r="I142" s="25">
        <f t="shared" ref="I142:I173" si="25">E142-F177</f>
        <v>0.40007845560706556</v>
      </c>
      <c r="J142" s="24"/>
      <c r="K142" s="25">
        <f>G142-$J$161</f>
        <v>-4.3792991638184047</v>
      </c>
      <c r="L142" s="25">
        <f t="shared" ref="L142:M157" si="26">H142-$J$161</f>
        <v>-4.480449676513703</v>
      </c>
      <c r="M142" s="25">
        <f t="shared" si="26"/>
        <v>-4.6268405914307058</v>
      </c>
      <c r="N142" s="25">
        <f t="shared" ref="N142:P157" si="27">2^-K142</f>
        <v>20.811357435282197</v>
      </c>
      <c r="O142" s="25">
        <f t="shared" si="27"/>
        <v>22.322855432991251</v>
      </c>
      <c r="P142" s="25">
        <f t="shared" si="27"/>
        <v>24.706874156631184</v>
      </c>
      <c r="Q142" s="25">
        <f t="shared" ref="Q142:Q173" si="28">AVERAGEA(N142:P142)</f>
        <v>22.613695674968213</v>
      </c>
    </row>
    <row r="143" spans="1:17" x14ac:dyDescent="0.25">
      <c r="A143" s="1">
        <v>35</v>
      </c>
      <c r="B143" s="1" t="s">
        <v>43</v>
      </c>
      <c r="C143" s="2">
        <v>23.495237350463899</v>
      </c>
      <c r="D143" s="2">
        <v>23.573381423950199</v>
      </c>
      <c r="E143" s="2">
        <v>23.5648193359375</v>
      </c>
      <c r="F143" s="25">
        <f t="shared" si="22"/>
        <v>23.544479370117198</v>
      </c>
      <c r="G143" s="25">
        <f t="shared" si="23"/>
        <v>0.66190083821616241</v>
      </c>
      <c r="H143" s="25">
        <f t="shared" si="24"/>
        <v>0.74004491170246212</v>
      </c>
      <c r="I143" s="25">
        <f t="shared" si="25"/>
        <v>0.73148282368976325</v>
      </c>
      <c r="J143" s="47"/>
      <c r="K143" s="25">
        <f t="shared" ref="K143:M173" si="29">G143-$J$161</f>
        <v>-4.365018208821609</v>
      </c>
      <c r="L143" s="25">
        <f t="shared" si="26"/>
        <v>-4.2868741353353093</v>
      </c>
      <c r="M143" s="25">
        <f t="shared" si="26"/>
        <v>-4.2954362233480081</v>
      </c>
      <c r="N143" s="25">
        <f t="shared" si="27"/>
        <v>20.606366151568835</v>
      </c>
      <c r="O143" s="25">
        <f t="shared" si="27"/>
        <v>19.519905120109843</v>
      </c>
      <c r="P143" s="25">
        <f t="shared" si="27"/>
        <v>19.636096045662775</v>
      </c>
      <c r="Q143" s="25">
        <f t="shared" si="28"/>
        <v>19.920789105780482</v>
      </c>
    </row>
    <row r="144" spans="1:17" x14ac:dyDescent="0.25">
      <c r="A144" s="1">
        <v>96</v>
      </c>
      <c r="B144" s="1" t="s">
        <v>43</v>
      </c>
      <c r="C144" s="2">
        <v>22.4548034667969</v>
      </c>
      <c r="D144" s="2">
        <v>22.805595397949201</v>
      </c>
      <c r="E144" s="2">
        <v>22.622926712036101</v>
      </c>
      <c r="F144" s="25">
        <f t="shared" si="22"/>
        <v>22.627775192260732</v>
      </c>
      <c r="G144" s="25">
        <f t="shared" si="23"/>
        <v>-0.26201947530110203</v>
      </c>
      <c r="H144" s="25">
        <f t="shared" si="24"/>
        <v>8.8772455851199084E-2</v>
      </c>
      <c r="I144" s="25">
        <f t="shared" si="25"/>
        <v>-9.3896230061901065E-2</v>
      </c>
      <c r="J144" s="47"/>
      <c r="K144" s="25">
        <f t="shared" si="29"/>
        <v>-5.2889385223388734</v>
      </c>
      <c r="L144" s="25">
        <f t="shared" si="26"/>
        <v>-4.9381465911865723</v>
      </c>
      <c r="M144" s="25">
        <f t="shared" si="26"/>
        <v>-5.1208152770996724</v>
      </c>
      <c r="N144" s="25">
        <f t="shared" si="27"/>
        <v>39.095713229789141</v>
      </c>
      <c r="O144" s="25">
        <f t="shared" si="27"/>
        <v>30.657041864445898</v>
      </c>
      <c r="P144" s="25">
        <f t="shared" si="27"/>
        <v>34.795173042684887</v>
      </c>
      <c r="Q144" s="25">
        <f t="shared" si="28"/>
        <v>34.849309378973309</v>
      </c>
    </row>
    <row r="145" spans="1:17" x14ac:dyDescent="0.25">
      <c r="A145" s="1">
        <v>787</v>
      </c>
      <c r="B145" s="1" t="s">
        <v>43</v>
      </c>
      <c r="C145" s="2">
        <v>23.398923873901399</v>
      </c>
      <c r="D145" s="2">
        <v>23.688287734985401</v>
      </c>
      <c r="E145" s="2">
        <v>23.348264694213899</v>
      </c>
      <c r="F145" s="25">
        <f t="shared" si="22"/>
        <v>23.478492101033567</v>
      </c>
      <c r="G145" s="25">
        <f t="shared" si="23"/>
        <v>0.12618891398116716</v>
      </c>
      <c r="H145" s="25">
        <f t="shared" si="24"/>
        <v>0.4155527750651693</v>
      </c>
      <c r="I145" s="25">
        <f t="shared" si="25"/>
        <v>7.5529734293667161E-2</v>
      </c>
      <c r="J145" s="47"/>
      <c r="K145" s="25">
        <f t="shared" si="29"/>
        <v>-4.9007301330566042</v>
      </c>
      <c r="L145" s="25">
        <f t="shared" si="26"/>
        <v>-4.6113662719726021</v>
      </c>
      <c r="M145" s="25">
        <f t="shared" si="26"/>
        <v>-4.9513893127441042</v>
      </c>
      <c r="N145" s="25">
        <f t="shared" si="27"/>
        <v>29.872169900888085</v>
      </c>
      <c r="O145" s="25">
        <f t="shared" si="27"/>
        <v>24.443284850260405</v>
      </c>
      <c r="P145" s="25">
        <f t="shared" si="27"/>
        <v>30.939743101243565</v>
      </c>
      <c r="Q145" s="25">
        <f t="shared" si="28"/>
        <v>28.418399284130686</v>
      </c>
    </row>
    <row r="146" spans="1:17" x14ac:dyDescent="0.25">
      <c r="A146" s="1">
        <v>542</v>
      </c>
      <c r="B146" s="1" t="s">
        <v>43</v>
      </c>
      <c r="C146" s="2">
        <v>24.973577499389599</v>
      </c>
      <c r="D146" s="2">
        <v>24.571794509887699</v>
      </c>
      <c r="E146" s="2">
        <v>24.998319625854499</v>
      </c>
      <c r="F146" s="25">
        <f t="shared" si="22"/>
        <v>24.847897211710603</v>
      </c>
      <c r="G146" s="25">
        <f t="shared" si="23"/>
        <v>1.3548202514647976</v>
      </c>
      <c r="H146" s="25">
        <f t="shared" si="24"/>
        <v>0.95303726196289773</v>
      </c>
      <c r="I146" s="25">
        <f t="shared" si="25"/>
        <v>1.3795623779296982</v>
      </c>
      <c r="J146" s="47"/>
      <c r="K146" s="25">
        <f t="shared" si="29"/>
        <v>-3.6720987955729738</v>
      </c>
      <c r="L146" s="25">
        <f t="shared" si="26"/>
        <v>-4.0738817850748736</v>
      </c>
      <c r="M146" s="25">
        <f t="shared" si="26"/>
        <v>-3.6473566691080732</v>
      </c>
      <c r="N146" s="25">
        <f t="shared" si="27"/>
        <v>12.747114431456833</v>
      </c>
      <c r="O146" s="25">
        <f t="shared" si="27"/>
        <v>16.840718484580307</v>
      </c>
      <c r="P146" s="25">
        <f t="shared" si="27"/>
        <v>12.530366166793574</v>
      </c>
      <c r="Q146" s="25">
        <f t="shared" si="28"/>
        <v>14.039399694276904</v>
      </c>
    </row>
    <row r="147" spans="1:17" x14ac:dyDescent="0.25">
      <c r="A147" s="1">
        <v>400</v>
      </c>
      <c r="B147" s="1" t="s">
        <v>43</v>
      </c>
      <c r="C147" s="2">
        <v>24.3515014648438</v>
      </c>
      <c r="D147" s="2">
        <v>24.2727165222168</v>
      </c>
      <c r="E147" s="2">
        <v>24.541294097900401</v>
      </c>
      <c r="F147" s="25">
        <f t="shared" si="22"/>
        <v>24.388504028320337</v>
      </c>
      <c r="G147" s="25">
        <f t="shared" si="23"/>
        <v>1.2516752878825379</v>
      </c>
      <c r="H147" s="25">
        <f t="shared" si="24"/>
        <v>1.1728903452555386</v>
      </c>
      <c r="I147" s="25">
        <f t="shared" si="25"/>
        <v>1.4414679209391394</v>
      </c>
      <c r="J147" s="47"/>
      <c r="K147" s="25">
        <f t="shared" si="29"/>
        <v>-3.7752437591552335</v>
      </c>
      <c r="L147" s="25">
        <f t="shared" si="26"/>
        <v>-3.8540287017822328</v>
      </c>
      <c r="M147" s="25">
        <f t="shared" si="26"/>
        <v>-3.5854511260986319</v>
      </c>
      <c r="N147" s="25">
        <f t="shared" si="27"/>
        <v>13.691833600999249</v>
      </c>
      <c r="O147" s="25">
        <f t="shared" si="27"/>
        <v>14.460331307076329</v>
      </c>
      <c r="P147" s="25">
        <f t="shared" si="27"/>
        <v>12.004064959973338</v>
      </c>
      <c r="Q147" s="25">
        <f t="shared" si="28"/>
        <v>13.385409956016304</v>
      </c>
    </row>
    <row r="148" spans="1:17" x14ac:dyDescent="0.25">
      <c r="A148" s="1">
        <v>83</v>
      </c>
      <c r="B148" s="1" t="s">
        <v>43</v>
      </c>
      <c r="C148" s="2">
        <v>21.549669265747099</v>
      </c>
      <c r="D148" s="2">
        <v>21.636882781982401</v>
      </c>
      <c r="E148" s="2">
        <v>21.755426406860401</v>
      </c>
      <c r="F148" s="25">
        <f t="shared" si="22"/>
        <v>21.647326151529967</v>
      </c>
      <c r="G148" s="25">
        <f t="shared" si="23"/>
        <v>-0.74697049458816878</v>
      </c>
      <c r="H148" s="25">
        <f t="shared" si="24"/>
        <v>-0.65975697835286695</v>
      </c>
      <c r="I148" s="25">
        <f t="shared" si="25"/>
        <v>-0.54121335347486621</v>
      </c>
      <c r="J148" s="47"/>
      <c r="K148" s="25">
        <f t="shared" si="29"/>
        <v>-5.7738895416259401</v>
      </c>
      <c r="L148" s="25">
        <f t="shared" si="26"/>
        <v>-5.6866760253906383</v>
      </c>
      <c r="M148" s="25">
        <f t="shared" si="26"/>
        <v>-5.5681324005126376</v>
      </c>
      <c r="N148" s="25">
        <f t="shared" si="27"/>
        <v>54.715949957610654</v>
      </c>
      <c r="O148" s="25">
        <f t="shared" si="27"/>
        <v>51.506265154572873</v>
      </c>
      <c r="P148" s="25">
        <f t="shared" si="27"/>
        <v>47.443298129699926</v>
      </c>
      <c r="Q148" s="25">
        <f t="shared" si="28"/>
        <v>51.221837747294479</v>
      </c>
    </row>
    <row r="149" spans="1:17" x14ac:dyDescent="0.25">
      <c r="A149" s="1">
        <v>692</v>
      </c>
      <c r="B149" s="1" t="s">
        <v>43</v>
      </c>
      <c r="C149" s="2">
        <v>22.7626132965088</v>
      </c>
      <c r="D149" s="2">
        <v>22.6695861816406</v>
      </c>
      <c r="E149" s="2">
        <v>22.623865127563501</v>
      </c>
      <c r="F149" s="25">
        <f t="shared" si="22"/>
        <v>22.685354868570968</v>
      </c>
      <c r="G149" s="25">
        <f t="shared" si="23"/>
        <v>-0.41054789225259825</v>
      </c>
      <c r="H149" s="25">
        <f t="shared" si="24"/>
        <v>-0.50357500712079784</v>
      </c>
      <c r="I149" s="25">
        <f t="shared" si="25"/>
        <v>-0.54929606119789653</v>
      </c>
      <c r="J149" s="47"/>
      <c r="K149" s="25">
        <f t="shared" si="29"/>
        <v>-5.4374669392903696</v>
      </c>
      <c r="L149" s="25">
        <f t="shared" si="26"/>
        <v>-5.5304940541585692</v>
      </c>
      <c r="M149" s="25">
        <f t="shared" si="26"/>
        <v>-5.5762151082356679</v>
      </c>
      <c r="N149" s="25">
        <f t="shared" si="27"/>
        <v>43.335184424216884</v>
      </c>
      <c r="O149" s="25">
        <f t="shared" si="27"/>
        <v>46.221560223907311</v>
      </c>
      <c r="P149" s="25">
        <f t="shared" si="27"/>
        <v>47.709845464760058</v>
      </c>
      <c r="Q149" s="25">
        <f t="shared" si="28"/>
        <v>45.755530037628084</v>
      </c>
    </row>
    <row r="150" spans="1:17" x14ac:dyDescent="0.25">
      <c r="A150" s="1">
        <v>538</v>
      </c>
      <c r="B150" s="1" t="s">
        <v>43</v>
      </c>
      <c r="C150" s="2">
        <v>22.704067230224599</v>
      </c>
      <c r="D150" s="2">
        <v>22.642850875854499</v>
      </c>
      <c r="E150" s="2">
        <v>22.972461700439499</v>
      </c>
      <c r="F150" s="25">
        <f t="shared" si="22"/>
        <v>22.773126602172866</v>
      </c>
      <c r="G150" s="25">
        <f t="shared" si="23"/>
        <v>-0.72464116414386837</v>
      </c>
      <c r="H150" s="25">
        <f t="shared" si="24"/>
        <v>-0.78585751851396779</v>
      </c>
      <c r="I150" s="25">
        <f t="shared" si="25"/>
        <v>-0.45624669392896777</v>
      </c>
      <c r="J150" s="47"/>
      <c r="K150" s="25">
        <f t="shared" si="29"/>
        <v>-5.7515602111816397</v>
      </c>
      <c r="L150" s="25">
        <f t="shared" si="26"/>
        <v>-5.8127765655517392</v>
      </c>
      <c r="M150" s="25">
        <f t="shared" si="26"/>
        <v>-5.4831657409667391</v>
      </c>
      <c r="N150" s="25">
        <f t="shared" si="27"/>
        <v>53.875603175884223</v>
      </c>
      <c r="O150" s="25">
        <f t="shared" si="27"/>
        <v>56.210843753458548</v>
      </c>
      <c r="P150" s="25">
        <f t="shared" si="27"/>
        <v>44.729841497254519</v>
      </c>
      <c r="Q150" s="25">
        <f t="shared" si="28"/>
        <v>51.605429475532425</v>
      </c>
    </row>
    <row r="151" spans="1:17" x14ac:dyDescent="0.25">
      <c r="A151" s="1">
        <v>406</v>
      </c>
      <c r="B151" s="1" t="s">
        <v>43</v>
      </c>
      <c r="C151" s="2">
        <v>24.190608978271499</v>
      </c>
      <c r="D151" s="2">
        <v>24.131008148193398</v>
      </c>
      <c r="E151" s="2">
        <v>24.0632228851318</v>
      </c>
      <c r="F151" s="25">
        <f t="shared" si="22"/>
        <v>24.128280003865569</v>
      </c>
      <c r="G151" s="25">
        <f t="shared" si="23"/>
        <v>-0.58319218953450047</v>
      </c>
      <c r="H151" s="25">
        <f t="shared" si="24"/>
        <v>-0.6427930196126006</v>
      </c>
      <c r="I151" s="25">
        <f t="shared" si="25"/>
        <v>-0.71057828267419865</v>
      </c>
      <c r="J151" s="47"/>
      <c r="K151" s="25">
        <f t="shared" si="29"/>
        <v>-5.6101112365722718</v>
      </c>
      <c r="L151" s="25">
        <f t="shared" si="26"/>
        <v>-5.669712066650372</v>
      </c>
      <c r="M151" s="25">
        <f t="shared" si="26"/>
        <v>-5.73749732971197</v>
      </c>
      <c r="N151" s="25">
        <f t="shared" si="27"/>
        <v>48.844060580613984</v>
      </c>
      <c r="O151" s="25">
        <f t="shared" si="27"/>
        <v>50.904174481644809</v>
      </c>
      <c r="P151" s="25">
        <f t="shared" si="27"/>
        <v>53.352994075999156</v>
      </c>
      <c r="Q151" s="25">
        <f t="shared" si="28"/>
        <v>51.033743046085988</v>
      </c>
    </row>
    <row r="152" spans="1:17" x14ac:dyDescent="0.25">
      <c r="A152" s="1">
        <v>408</v>
      </c>
      <c r="B152" s="1" t="s">
        <v>43</v>
      </c>
      <c r="C152" s="2">
        <v>24.8269763946533</v>
      </c>
      <c r="D152" s="2">
        <v>24.936538696289102</v>
      </c>
      <c r="E152" s="2">
        <v>25.1201992034912</v>
      </c>
      <c r="F152" s="25">
        <f t="shared" si="22"/>
        <v>24.961238098144534</v>
      </c>
      <c r="G152" s="25">
        <f t="shared" si="23"/>
        <v>-0.76929384867353079</v>
      </c>
      <c r="H152" s="25">
        <f t="shared" si="24"/>
        <v>-0.65973154703772963</v>
      </c>
      <c r="I152" s="25">
        <f t="shared" si="25"/>
        <v>-0.47607103983563093</v>
      </c>
      <c r="J152" s="47"/>
      <c r="K152" s="25">
        <f t="shared" si="29"/>
        <v>-5.7962128957113022</v>
      </c>
      <c r="L152" s="25">
        <f t="shared" si="26"/>
        <v>-5.686650594075501</v>
      </c>
      <c r="M152" s="25">
        <f t="shared" si="26"/>
        <v>-5.5029900868734023</v>
      </c>
      <c r="N152" s="25">
        <f t="shared" si="27"/>
        <v>55.569174196795593</v>
      </c>
      <c r="O152" s="25">
        <f t="shared" si="27"/>
        <v>51.505357228449427</v>
      </c>
      <c r="P152" s="25">
        <f t="shared" si="27"/>
        <v>45.348725084504295</v>
      </c>
      <c r="Q152" s="25">
        <f t="shared" si="28"/>
        <v>50.807752169916434</v>
      </c>
    </row>
    <row r="153" spans="1:17" x14ac:dyDescent="0.25">
      <c r="A153" s="1">
        <v>102</v>
      </c>
      <c r="B153" s="1" t="s">
        <v>43</v>
      </c>
      <c r="C153" s="2">
        <v>21.729181289672901</v>
      </c>
      <c r="D153" s="2">
        <v>22.0137615203857</v>
      </c>
      <c r="E153" s="2">
        <v>21.9529705047607</v>
      </c>
      <c r="F153" s="25">
        <f t="shared" si="22"/>
        <v>21.898637771606435</v>
      </c>
      <c r="G153" s="25">
        <f t="shared" si="23"/>
        <v>-9.7287495930931556E-2</v>
      </c>
      <c r="H153" s="25">
        <f t="shared" si="24"/>
        <v>0.1872927347818667</v>
      </c>
      <c r="I153" s="25">
        <f t="shared" si="25"/>
        <v>0.1265017191568667</v>
      </c>
      <c r="J153" s="47"/>
      <c r="K153" s="25">
        <f t="shared" si="29"/>
        <v>-5.1242065429687029</v>
      </c>
      <c r="L153" s="25">
        <f t="shared" si="26"/>
        <v>-4.8396263122559047</v>
      </c>
      <c r="M153" s="25">
        <f t="shared" si="26"/>
        <v>-4.9004173278809047</v>
      </c>
      <c r="N153" s="25">
        <f t="shared" si="27"/>
        <v>34.877060396487444</v>
      </c>
      <c r="O153" s="25">
        <f t="shared" si="27"/>
        <v>28.633384672425059</v>
      </c>
      <c r="P153" s="25">
        <f t="shared" si="27"/>
        <v>29.865693718353842</v>
      </c>
      <c r="Q153" s="25">
        <f t="shared" si="28"/>
        <v>31.125379595755447</v>
      </c>
    </row>
    <row r="154" spans="1:17" x14ac:dyDescent="0.25">
      <c r="A154" s="1">
        <v>101</v>
      </c>
      <c r="B154" s="1" t="s">
        <v>43</v>
      </c>
      <c r="C154" s="2">
        <v>22.1157741546631</v>
      </c>
      <c r="D154" s="2">
        <v>21.966779479980499</v>
      </c>
      <c r="E154" s="2">
        <v>22.286909484863301</v>
      </c>
      <c r="F154" s="25">
        <f t="shared" si="22"/>
        <v>22.123154373168969</v>
      </c>
      <c r="G154" s="25">
        <f t="shared" si="23"/>
        <v>0.15725199381509825</v>
      </c>
      <c r="H154" s="25">
        <f t="shared" si="24"/>
        <v>8.257319132496832E-3</v>
      </c>
      <c r="I154" s="25">
        <f t="shared" si="25"/>
        <v>0.32838732401529924</v>
      </c>
      <c r="J154" s="47"/>
      <c r="K154" s="25">
        <f t="shared" si="29"/>
        <v>-4.8696670532226731</v>
      </c>
      <c r="L154" s="25">
        <f t="shared" si="26"/>
        <v>-5.0186617279052745</v>
      </c>
      <c r="M154" s="25">
        <f t="shared" si="26"/>
        <v>-4.6985317230224721</v>
      </c>
      <c r="N154" s="25">
        <f t="shared" si="27"/>
        <v>29.235858544552588</v>
      </c>
      <c r="O154" s="25">
        <f t="shared" si="27"/>
        <v>32.416619113111231</v>
      </c>
      <c r="P154" s="25">
        <f t="shared" si="27"/>
        <v>25.965637170436096</v>
      </c>
      <c r="Q154" s="25">
        <f t="shared" si="28"/>
        <v>29.206038276033308</v>
      </c>
    </row>
    <row r="155" spans="1:17" x14ac:dyDescent="0.25">
      <c r="A155" s="1">
        <v>832</v>
      </c>
      <c r="B155" s="1" t="s">
        <v>43</v>
      </c>
      <c r="C155" s="2">
        <v>23.2010707855225</v>
      </c>
      <c r="D155" s="2">
        <v>23.304172515869102</v>
      </c>
      <c r="E155" s="2">
        <v>23.142234802246101</v>
      </c>
      <c r="F155" s="25">
        <f t="shared" si="22"/>
        <v>23.215826034545898</v>
      </c>
      <c r="G155" s="25">
        <f t="shared" si="23"/>
        <v>0.65778287251793444</v>
      </c>
      <c r="H155" s="25">
        <f t="shared" si="24"/>
        <v>0.76088460286453596</v>
      </c>
      <c r="I155" s="25">
        <f t="shared" si="25"/>
        <v>0.59894688924153527</v>
      </c>
      <c r="J155" s="47"/>
      <c r="K155" s="25">
        <f t="shared" si="29"/>
        <v>-4.3691361745198369</v>
      </c>
      <c r="L155" s="25">
        <f t="shared" si="26"/>
        <v>-4.2660344441732354</v>
      </c>
      <c r="M155" s="25">
        <f t="shared" si="26"/>
        <v>-4.4279721577962361</v>
      </c>
      <c r="N155" s="25">
        <f t="shared" si="27"/>
        <v>20.665268086452798</v>
      </c>
      <c r="O155" s="25">
        <f t="shared" si="27"/>
        <v>19.239967328828683</v>
      </c>
      <c r="P155" s="25">
        <f t="shared" si="27"/>
        <v>21.525459917977887</v>
      </c>
      <c r="Q155" s="25">
        <f t="shared" si="28"/>
        <v>20.476898444419788</v>
      </c>
    </row>
    <row r="156" spans="1:17" x14ac:dyDescent="0.25">
      <c r="A156" s="1">
        <v>262</v>
      </c>
      <c r="B156" s="1" t="s">
        <v>43</v>
      </c>
      <c r="C156" s="2">
        <v>21.374088287353501</v>
      </c>
      <c r="D156" s="2">
        <v>21.225741577148401</v>
      </c>
      <c r="E156" s="2">
        <v>21.440830230712901</v>
      </c>
      <c r="F156" s="25">
        <f t="shared" si="22"/>
        <v>21.346886698404933</v>
      </c>
      <c r="G156" s="25">
        <f t="shared" si="23"/>
        <v>-0.50934600830083454</v>
      </c>
      <c r="H156" s="25">
        <f t="shared" si="24"/>
        <v>-0.65769271850593469</v>
      </c>
      <c r="I156" s="25">
        <f t="shared" si="25"/>
        <v>-0.44260406494143467</v>
      </c>
      <c r="J156" s="47"/>
      <c r="K156" s="25">
        <f t="shared" si="29"/>
        <v>-5.5362650553386059</v>
      </c>
      <c r="L156" s="25">
        <f t="shared" si="26"/>
        <v>-5.6846117655437061</v>
      </c>
      <c r="M156" s="25">
        <f t="shared" si="26"/>
        <v>-5.469523111979206</v>
      </c>
      <c r="N156" s="25">
        <f t="shared" si="27"/>
        <v>46.406823840191493</v>
      </c>
      <c r="O156" s="25">
        <f t="shared" si="27"/>
        <v>51.432620840711422</v>
      </c>
      <c r="P156" s="25">
        <f t="shared" si="27"/>
        <v>44.308854107900714</v>
      </c>
      <c r="Q156" s="25">
        <f t="shared" si="28"/>
        <v>47.382766262934545</v>
      </c>
    </row>
    <row r="157" spans="1:17" x14ac:dyDescent="0.25">
      <c r="A157" s="1">
        <v>794</v>
      </c>
      <c r="B157" s="1" t="s">
        <v>43</v>
      </c>
      <c r="C157" s="2">
        <v>27.561212539672901</v>
      </c>
      <c r="D157" s="2">
        <v>27.850084304809599</v>
      </c>
      <c r="E157" s="2">
        <v>27.952203750610401</v>
      </c>
      <c r="F157" s="25">
        <f t="shared" si="22"/>
        <v>27.787833531697633</v>
      </c>
      <c r="G157" s="25">
        <f t="shared" si="23"/>
        <v>0.24327341715497042</v>
      </c>
      <c r="H157" s="25">
        <f t="shared" si="24"/>
        <v>0.53214518229166785</v>
      </c>
      <c r="I157" s="25">
        <f t="shared" si="25"/>
        <v>0.63426462809247042</v>
      </c>
      <c r="J157" s="47"/>
      <c r="K157" s="25">
        <f t="shared" si="29"/>
        <v>-4.783645629882801</v>
      </c>
      <c r="L157" s="25">
        <f t="shared" si="26"/>
        <v>-4.4947738647461035</v>
      </c>
      <c r="M157" s="25">
        <f t="shared" si="26"/>
        <v>-4.392654418945301</v>
      </c>
      <c r="N157" s="25">
        <f t="shared" si="27"/>
        <v>27.543607641680584</v>
      </c>
      <c r="O157" s="25">
        <f t="shared" si="27"/>
        <v>22.545597895246299</v>
      </c>
      <c r="P157" s="25">
        <f t="shared" si="27"/>
        <v>21.00490591975618</v>
      </c>
      <c r="Q157" s="25">
        <f t="shared" si="28"/>
        <v>23.698037152227688</v>
      </c>
    </row>
    <row r="158" spans="1:17" x14ac:dyDescent="0.25">
      <c r="A158" s="24">
        <v>779</v>
      </c>
      <c r="B158" s="1" t="s">
        <v>43</v>
      </c>
      <c r="C158" s="2">
        <v>32.519992828369098</v>
      </c>
      <c r="D158" s="2">
        <v>33.163589477539098</v>
      </c>
      <c r="E158" s="2">
        <v>32.123195648193402</v>
      </c>
      <c r="F158" s="25">
        <f t="shared" si="22"/>
        <v>32.602259318033866</v>
      </c>
      <c r="G158" s="25">
        <f t="shared" si="23"/>
        <v>10.736911773681598</v>
      </c>
      <c r="H158" s="25">
        <f t="shared" si="24"/>
        <v>11.380508422851598</v>
      </c>
      <c r="I158" s="25">
        <f t="shared" si="25"/>
        <v>10.340114593505902</v>
      </c>
      <c r="J158" s="47"/>
      <c r="K158" s="25">
        <f t="shared" si="29"/>
        <v>5.7099927266438266</v>
      </c>
      <c r="L158" s="25">
        <f t="shared" si="29"/>
        <v>6.3535893758138267</v>
      </c>
      <c r="M158" s="25">
        <f t="shared" si="29"/>
        <v>5.3131955464681306</v>
      </c>
      <c r="N158" s="25">
        <f t="shared" ref="N158:P173" si="30">2^-K158</f>
        <v>1.9103850650879679E-2</v>
      </c>
      <c r="O158" s="25">
        <f t="shared" si="30"/>
        <v>1.2228664153396022E-2</v>
      </c>
      <c r="P158" s="25">
        <f t="shared" si="30"/>
        <v>2.5151782434563907E-2</v>
      </c>
      <c r="Q158" s="25">
        <f t="shared" si="28"/>
        <v>1.8828099079613202E-2</v>
      </c>
    </row>
    <row r="159" spans="1:17" x14ac:dyDescent="0.25">
      <c r="A159" s="24">
        <v>218</v>
      </c>
      <c r="B159" s="1" t="s">
        <v>43</v>
      </c>
      <c r="C159" s="2">
        <v>31.881069183349599</v>
      </c>
      <c r="D159" s="2">
        <v>32.270545959472699</v>
      </c>
      <c r="E159" s="2">
        <v>31.630935668945298</v>
      </c>
      <c r="F159" s="25">
        <f t="shared" si="22"/>
        <v>31.927516937255863</v>
      </c>
      <c r="G159" s="25">
        <f t="shared" si="23"/>
        <v>10.1947129567464</v>
      </c>
      <c r="H159" s="25">
        <f t="shared" si="24"/>
        <v>10.5841897328695</v>
      </c>
      <c r="I159" s="25">
        <f t="shared" si="25"/>
        <v>9.9445794423420999</v>
      </c>
      <c r="J159" s="47"/>
      <c r="K159" s="25">
        <f t="shared" si="29"/>
        <v>5.167793909708629</v>
      </c>
      <c r="L159" s="25">
        <f t="shared" si="29"/>
        <v>5.5572706858317291</v>
      </c>
      <c r="M159" s="25">
        <f t="shared" si="29"/>
        <v>4.9176603953043285</v>
      </c>
      <c r="N159" s="25">
        <f t="shared" si="30"/>
        <v>2.7818840326813279E-2</v>
      </c>
      <c r="O159" s="25">
        <f t="shared" si="30"/>
        <v>2.1237081296013389E-2</v>
      </c>
      <c r="P159" s="25">
        <f t="shared" si="30"/>
        <v>3.3085424601110525E-2</v>
      </c>
      <c r="Q159" s="25">
        <f t="shared" si="28"/>
        <v>2.7380448741312399E-2</v>
      </c>
    </row>
    <row r="160" spans="1:17" x14ac:dyDescent="0.25">
      <c r="A160" s="24">
        <v>41</v>
      </c>
      <c r="B160" s="1" t="s">
        <v>43</v>
      </c>
      <c r="C160" s="2">
        <v>35.062004089355497</v>
      </c>
      <c r="D160" s="2">
        <v>33.3641548156738</v>
      </c>
      <c r="E160" s="2">
        <v>33.421146392822301</v>
      </c>
      <c r="F160" s="25">
        <f t="shared" si="22"/>
        <v>33.94910176595053</v>
      </c>
      <c r="G160" s="25">
        <f t="shared" si="23"/>
        <v>10.565415700276731</v>
      </c>
      <c r="H160" s="25">
        <f t="shared" si="24"/>
        <v>8.8675664265950331</v>
      </c>
      <c r="I160" s="25">
        <f t="shared" si="25"/>
        <v>8.9245580037435346</v>
      </c>
      <c r="J160" s="47"/>
      <c r="K160" s="25">
        <f t="shared" si="29"/>
        <v>5.5384966532389592</v>
      </c>
      <c r="L160" s="25">
        <f t="shared" si="29"/>
        <v>3.8406473795572618</v>
      </c>
      <c r="M160" s="25">
        <f t="shared" si="29"/>
        <v>3.8976389567057632</v>
      </c>
      <c r="N160" s="25">
        <f t="shared" si="30"/>
        <v>2.1515248993638547E-2</v>
      </c>
      <c r="O160" s="25">
        <f t="shared" si="30"/>
        <v>6.9799118190673054E-2</v>
      </c>
      <c r="P160" s="25">
        <f t="shared" si="30"/>
        <v>6.7095556873903658E-2</v>
      </c>
      <c r="Q160" s="25">
        <f t="shared" si="28"/>
        <v>5.2803308019405082E-2</v>
      </c>
    </row>
    <row r="161" spans="1:17" ht="13" x14ac:dyDescent="0.25">
      <c r="A161" s="24">
        <v>53</v>
      </c>
      <c r="B161" s="1" t="s">
        <v>43</v>
      </c>
      <c r="C161" s="2">
        <v>25.81640625</v>
      </c>
      <c r="D161" s="2">
        <v>24.924818038940401</v>
      </c>
      <c r="E161" s="2">
        <v>25.230455398559599</v>
      </c>
      <c r="F161" s="25">
        <f t="shared" si="22"/>
        <v>25.323893229166668</v>
      </c>
      <c r="G161" s="25">
        <f t="shared" si="23"/>
        <v>5.5194320678711044</v>
      </c>
      <c r="H161" s="25">
        <f t="shared" si="24"/>
        <v>4.6278438568115057</v>
      </c>
      <c r="I161" s="25">
        <f t="shared" si="25"/>
        <v>4.9334812164307031</v>
      </c>
      <c r="J161" s="26">
        <f t="shared" ref="J161" si="31">AVERAGE(G161:I161)</f>
        <v>5.0269190470377714</v>
      </c>
      <c r="K161" s="25">
        <f t="shared" si="29"/>
        <v>0.49251302083333304</v>
      </c>
      <c r="L161" s="25">
        <f t="shared" si="29"/>
        <v>-0.3990751902262657</v>
      </c>
      <c r="M161" s="25">
        <f t="shared" si="29"/>
        <v>-9.3437830607068229E-2</v>
      </c>
      <c r="N161" s="25">
        <f t="shared" si="30"/>
        <v>0.71078590563106481</v>
      </c>
      <c r="O161" s="25">
        <f t="shared" si="30"/>
        <v>1.3186623386045899</v>
      </c>
      <c r="P161" s="25">
        <f t="shared" si="30"/>
        <v>1.0669095185269986</v>
      </c>
      <c r="Q161" s="25">
        <f t="shared" si="28"/>
        <v>1.0321192542542177</v>
      </c>
    </row>
    <row r="162" spans="1:17" x14ac:dyDescent="0.25">
      <c r="A162" s="24">
        <v>168</v>
      </c>
      <c r="B162" s="1" t="s">
        <v>43</v>
      </c>
      <c r="C162" s="2">
        <v>31.068855285644499</v>
      </c>
      <c r="D162" s="2">
        <v>30.95068359375</v>
      </c>
      <c r="E162" s="2">
        <v>30.328737258911101</v>
      </c>
      <c r="F162" s="25">
        <f t="shared" si="22"/>
        <v>30.782758712768537</v>
      </c>
      <c r="G162" s="25">
        <f t="shared" si="23"/>
        <v>10.305096308390269</v>
      </c>
      <c r="H162" s="25">
        <f t="shared" si="24"/>
        <v>10.186924616495769</v>
      </c>
      <c r="I162" s="25">
        <f t="shared" si="25"/>
        <v>9.5649782816568703</v>
      </c>
      <c r="J162" s="47"/>
      <c r="K162" s="25">
        <f t="shared" si="29"/>
        <v>5.2781772613524973</v>
      </c>
      <c r="L162" s="25">
        <f t="shared" si="29"/>
        <v>5.160005569457998</v>
      </c>
      <c r="M162" s="25">
        <f t="shared" si="29"/>
        <v>4.5380592346190989</v>
      </c>
      <c r="N162" s="25">
        <f t="shared" si="30"/>
        <v>2.5769756915719796E-2</v>
      </c>
      <c r="O162" s="25">
        <f t="shared" si="30"/>
        <v>2.7969425491607167E-2</v>
      </c>
      <c r="P162" s="25">
        <f t="shared" si="30"/>
        <v>4.3043546617944524E-2</v>
      </c>
      <c r="Q162" s="25">
        <f t="shared" si="28"/>
        <v>3.2260909675090495E-2</v>
      </c>
    </row>
    <row r="163" spans="1:17" x14ac:dyDescent="0.25">
      <c r="A163" s="24">
        <v>381</v>
      </c>
      <c r="B163" s="1" t="s">
        <v>43</v>
      </c>
      <c r="C163" s="2">
        <v>31.870521545410199</v>
      </c>
      <c r="D163" s="2">
        <v>31.465019226074201</v>
      </c>
      <c r="E163" s="2">
        <v>32.155002593994098</v>
      </c>
      <c r="F163" s="25">
        <f t="shared" si="22"/>
        <v>31.830181121826168</v>
      </c>
      <c r="G163" s="25">
        <f t="shared" si="23"/>
        <v>10.529975891113295</v>
      </c>
      <c r="H163" s="25">
        <f t="shared" si="24"/>
        <v>10.124473571777298</v>
      </c>
      <c r="I163" s="25">
        <f t="shared" si="25"/>
        <v>10.814456939697195</v>
      </c>
      <c r="J163" s="47"/>
      <c r="K163" s="25">
        <f t="shared" si="29"/>
        <v>5.5030568440755241</v>
      </c>
      <c r="L163" s="25">
        <f t="shared" si="29"/>
        <v>5.0975545247395262</v>
      </c>
      <c r="M163" s="25">
        <f t="shared" si="29"/>
        <v>5.7875378926594232</v>
      </c>
      <c r="N163" s="25">
        <f t="shared" si="30"/>
        <v>2.2050316224784261E-2</v>
      </c>
      <c r="O163" s="25">
        <f t="shared" si="30"/>
        <v>2.9206746654802572E-2</v>
      </c>
      <c r="P163" s="25">
        <f t="shared" si="30"/>
        <v>1.8104123070870348E-2</v>
      </c>
      <c r="Q163" s="25">
        <f t="shared" si="28"/>
        <v>2.3120395316819059E-2</v>
      </c>
    </row>
    <row r="164" spans="1:17" x14ac:dyDescent="0.25">
      <c r="A164" s="24">
        <v>834</v>
      </c>
      <c r="B164" s="1" t="s">
        <v>43</v>
      </c>
      <c r="C164" s="2">
        <v>29.5206184387207</v>
      </c>
      <c r="D164" s="2">
        <v>28.9631042480469</v>
      </c>
      <c r="E164" s="2">
        <v>29.811109542846701</v>
      </c>
      <c r="F164" s="25">
        <f t="shared" si="22"/>
        <v>29.431610743204768</v>
      </c>
      <c r="G164" s="25">
        <f t="shared" si="23"/>
        <v>7.7211144765218336</v>
      </c>
      <c r="H164" s="25">
        <f t="shared" si="24"/>
        <v>7.1636002858480339</v>
      </c>
      <c r="I164" s="25">
        <f t="shared" si="25"/>
        <v>8.011605580647835</v>
      </c>
      <c r="J164" s="47"/>
      <c r="K164" s="25">
        <f t="shared" si="29"/>
        <v>2.6941954294840622</v>
      </c>
      <c r="L164" s="25">
        <f t="shared" si="29"/>
        <v>2.1366812388102625</v>
      </c>
      <c r="M164" s="25">
        <f t="shared" si="29"/>
        <v>2.9846865336100636</v>
      </c>
      <c r="N164" s="25">
        <f t="shared" si="30"/>
        <v>0.15451347558632544</v>
      </c>
      <c r="O164" s="25">
        <f t="shared" si="30"/>
        <v>0.22740230157913036</v>
      </c>
      <c r="P164" s="25">
        <f t="shared" si="30"/>
        <v>0.1263338774446888</v>
      </c>
      <c r="Q164" s="25">
        <f t="shared" si="28"/>
        <v>0.16941655153671487</v>
      </c>
    </row>
    <row r="165" spans="1:17" x14ac:dyDescent="0.25">
      <c r="A165" s="24">
        <v>243</v>
      </c>
      <c r="B165" s="1" t="s">
        <v>43</v>
      </c>
      <c r="C165" s="2">
        <v>29.677898406982401</v>
      </c>
      <c r="D165" s="2">
        <v>29.247432708740199</v>
      </c>
      <c r="E165" s="2">
        <v>29.378648757934599</v>
      </c>
      <c r="F165" s="25">
        <f t="shared" si="22"/>
        <v>29.434659957885732</v>
      </c>
      <c r="G165" s="25">
        <f t="shared" si="23"/>
        <v>6.7052275339762026</v>
      </c>
      <c r="H165" s="25">
        <f t="shared" si="24"/>
        <v>6.2747618357340009</v>
      </c>
      <c r="I165" s="25">
        <f t="shared" si="25"/>
        <v>6.4059778849284008</v>
      </c>
      <c r="J165" s="47"/>
      <c r="K165" s="25">
        <f t="shared" si="29"/>
        <v>1.6783084869384313</v>
      </c>
      <c r="L165" s="25">
        <f t="shared" si="29"/>
        <v>1.2478427886962296</v>
      </c>
      <c r="M165" s="25">
        <f t="shared" si="29"/>
        <v>1.3790588378906294</v>
      </c>
      <c r="N165" s="25">
        <f t="shared" si="30"/>
        <v>0.31244875856857901</v>
      </c>
      <c r="O165" s="25">
        <f t="shared" si="30"/>
        <v>0.42107735934492674</v>
      </c>
      <c r="P165" s="25">
        <f t="shared" si="30"/>
        <v>0.38446952755481922</v>
      </c>
      <c r="Q165" s="25">
        <f t="shared" si="28"/>
        <v>0.37266521515610834</v>
      </c>
    </row>
    <row r="166" spans="1:17" x14ac:dyDescent="0.25">
      <c r="A166" s="24">
        <v>386</v>
      </c>
      <c r="B166" s="1" t="s">
        <v>43</v>
      </c>
      <c r="C166" s="2">
        <v>30.725490570068398</v>
      </c>
      <c r="D166" s="2">
        <v>31.003847122192401</v>
      </c>
      <c r="E166" s="2">
        <v>30.4150199890137</v>
      </c>
      <c r="F166" s="25">
        <f t="shared" si="22"/>
        <v>30.714785893758165</v>
      </c>
      <c r="G166" s="25">
        <f t="shared" si="23"/>
        <v>8.5081996917725</v>
      </c>
      <c r="H166" s="25">
        <f t="shared" si="24"/>
        <v>8.7865562438965021</v>
      </c>
      <c r="I166" s="25">
        <f t="shared" si="25"/>
        <v>8.1977291107178019</v>
      </c>
      <c r="J166" s="47"/>
      <c r="K166" s="25">
        <f t="shared" si="29"/>
        <v>3.4812806447347286</v>
      </c>
      <c r="L166" s="25">
        <f t="shared" si="29"/>
        <v>3.7596371968587308</v>
      </c>
      <c r="M166" s="25">
        <f t="shared" si="29"/>
        <v>3.1708100636800305</v>
      </c>
      <c r="N166" s="25">
        <f t="shared" si="30"/>
        <v>8.9542682885445285E-2</v>
      </c>
      <c r="O166" s="25">
        <f t="shared" si="30"/>
        <v>7.3830605628507531E-2</v>
      </c>
      <c r="P166" s="25">
        <f t="shared" si="30"/>
        <v>0.11104296774941122</v>
      </c>
      <c r="Q166" s="25">
        <f t="shared" si="28"/>
        <v>9.1472085421121355E-2</v>
      </c>
    </row>
    <row r="167" spans="1:17" x14ac:dyDescent="0.25">
      <c r="A167" s="24">
        <v>432</v>
      </c>
      <c r="B167" s="1" t="s">
        <v>43</v>
      </c>
      <c r="C167" s="2">
        <v>32.642139434814503</v>
      </c>
      <c r="D167" s="2">
        <v>32.301559448242202</v>
      </c>
      <c r="E167" s="2">
        <v>32.7972412109375</v>
      </c>
      <c r="F167" s="25">
        <f t="shared" si="22"/>
        <v>32.580313364664732</v>
      </c>
      <c r="G167" s="25">
        <f t="shared" si="23"/>
        <v>9.4875367482503705</v>
      </c>
      <c r="H167" s="25">
        <f t="shared" si="24"/>
        <v>9.1469567616780694</v>
      </c>
      <c r="I167" s="25">
        <f t="shared" si="25"/>
        <v>9.6426385243733677</v>
      </c>
      <c r="J167" s="47"/>
      <c r="K167" s="25">
        <f t="shared" si="29"/>
        <v>4.4606177012125992</v>
      </c>
      <c r="L167" s="25">
        <f t="shared" si="29"/>
        <v>4.120037714640298</v>
      </c>
      <c r="M167" s="25">
        <f t="shared" si="29"/>
        <v>4.6157194773355963</v>
      </c>
      <c r="N167" s="25">
        <f t="shared" si="30"/>
        <v>4.54171912755965E-2</v>
      </c>
      <c r="O167" s="25">
        <f t="shared" si="30"/>
        <v>5.7510224723806985E-2</v>
      </c>
      <c r="P167" s="25">
        <f t="shared" si="30"/>
        <v>4.0787772261219768E-2</v>
      </c>
      <c r="Q167" s="25">
        <f t="shared" si="28"/>
        <v>4.7905062753541082E-2</v>
      </c>
    </row>
    <row r="168" spans="1:17" x14ac:dyDescent="0.25">
      <c r="A168" s="24">
        <v>611</v>
      </c>
      <c r="B168" s="1" t="s">
        <v>43</v>
      </c>
      <c r="C168" s="2">
        <v>32.619152069091797</v>
      </c>
      <c r="D168" s="2">
        <v>32.638328552246101</v>
      </c>
      <c r="E168" s="2">
        <v>32.267959594726598</v>
      </c>
      <c r="F168" s="25">
        <f t="shared" si="22"/>
        <v>32.508480072021491</v>
      </c>
      <c r="G168" s="25">
        <f t="shared" si="23"/>
        <v>11.940113067626964</v>
      </c>
      <c r="H168" s="25">
        <f t="shared" si="24"/>
        <v>11.959289550781268</v>
      </c>
      <c r="I168" s="25">
        <f t="shared" si="25"/>
        <v>11.588920593261765</v>
      </c>
      <c r="J168" s="47"/>
      <c r="K168" s="25">
        <f t="shared" si="29"/>
        <v>6.9131940205891924</v>
      </c>
      <c r="L168" s="25">
        <f t="shared" si="29"/>
        <v>6.9323705037434964</v>
      </c>
      <c r="M168" s="25">
        <f t="shared" si="29"/>
        <v>6.5620015462239936</v>
      </c>
      <c r="N168" s="25">
        <f t="shared" si="30"/>
        <v>8.2970027485038175E-3</v>
      </c>
      <c r="O168" s="25">
        <f t="shared" si="30"/>
        <v>8.1874476718408751E-3</v>
      </c>
      <c r="P168" s="25">
        <f t="shared" si="30"/>
        <v>1.0583777543320457E-2</v>
      </c>
      <c r="Q168" s="25">
        <f t="shared" si="28"/>
        <v>9.022742654555051E-3</v>
      </c>
    </row>
    <row r="169" spans="1:17" x14ac:dyDescent="0.25">
      <c r="A169" s="24">
        <v>226</v>
      </c>
      <c r="B169" s="1" t="s">
        <v>43</v>
      </c>
      <c r="C169" s="2">
        <v>34.294704437255902</v>
      </c>
      <c r="D169" s="2">
        <v>35.002128601074197</v>
      </c>
      <c r="E169" s="2">
        <v>35.352733612060497</v>
      </c>
      <c r="F169" s="25">
        <f t="shared" si="22"/>
        <v>34.883188883463532</v>
      </c>
      <c r="G169" s="25">
        <f t="shared" si="23"/>
        <v>11.318962097168001</v>
      </c>
      <c r="H169" s="25">
        <f t="shared" si="24"/>
        <v>12.026386260986296</v>
      </c>
      <c r="I169" s="25">
        <f t="shared" si="25"/>
        <v>12.376991271972596</v>
      </c>
      <c r="J169" s="47"/>
      <c r="K169" s="25">
        <f t="shared" si="29"/>
        <v>6.2920430501302294</v>
      </c>
      <c r="L169" s="25">
        <f t="shared" si="29"/>
        <v>6.9994672139485248</v>
      </c>
      <c r="M169" s="25">
        <f t="shared" si="29"/>
        <v>7.3500722249348245</v>
      </c>
      <c r="N169" s="25">
        <f t="shared" si="30"/>
        <v>1.276163467225888E-2</v>
      </c>
      <c r="O169" s="25">
        <f t="shared" si="30"/>
        <v>7.8153856824120932E-3</v>
      </c>
      <c r="P169" s="25">
        <f t="shared" si="30"/>
        <v>6.129256411177491E-3</v>
      </c>
      <c r="Q169" s="25">
        <f t="shared" si="28"/>
        <v>8.9020922552828213E-3</v>
      </c>
    </row>
    <row r="170" spans="1:17" x14ac:dyDescent="0.25">
      <c r="A170" s="24">
        <v>618</v>
      </c>
      <c r="B170" s="1" t="s">
        <v>43</v>
      </c>
      <c r="C170" s="2">
        <v>35.156501770019503</v>
      </c>
      <c r="D170" s="2">
        <v>34.895492553710902</v>
      </c>
      <c r="E170" s="2">
        <v>34.622283935546903</v>
      </c>
      <c r="F170" s="25">
        <f t="shared" si="22"/>
        <v>34.891426086425774</v>
      </c>
      <c r="G170" s="25">
        <f t="shared" si="23"/>
        <v>10.729369481404603</v>
      </c>
      <c r="H170" s="25">
        <f t="shared" si="24"/>
        <v>10.468360265096003</v>
      </c>
      <c r="I170" s="25">
        <f t="shared" si="25"/>
        <v>10.195151646932004</v>
      </c>
      <c r="J170" s="47"/>
      <c r="K170" s="25">
        <f t="shared" si="29"/>
        <v>5.7024504343668321</v>
      </c>
      <c r="L170" s="25">
        <f t="shared" si="29"/>
        <v>5.4414412180582312</v>
      </c>
      <c r="M170" s="25">
        <f t="shared" si="29"/>
        <v>5.1682325998942327</v>
      </c>
      <c r="N170" s="25">
        <f t="shared" si="30"/>
        <v>1.9203985548020611E-2</v>
      </c>
      <c r="O170" s="25">
        <f t="shared" si="30"/>
        <v>2.3012456136909769E-2</v>
      </c>
      <c r="P170" s="25">
        <f t="shared" si="30"/>
        <v>2.7810382547023435E-2</v>
      </c>
      <c r="Q170" s="25">
        <f t="shared" si="28"/>
        <v>2.3342274743984606E-2</v>
      </c>
    </row>
    <row r="171" spans="1:17" x14ac:dyDescent="0.25">
      <c r="A171" s="24">
        <v>249</v>
      </c>
      <c r="B171" s="1" t="s">
        <v>43</v>
      </c>
      <c r="C171" s="2">
        <v>31.579805374145501</v>
      </c>
      <c r="D171" s="2">
        <v>31.349281311035199</v>
      </c>
      <c r="E171" s="2">
        <v>32.237384796142599</v>
      </c>
      <c r="F171" s="25">
        <f t="shared" si="22"/>
        <v>31.7221571604411</v>
      </c>
      <c r="G171" s="25">
        <f t="shared" si="23"/>
        <v>9.1188049316406001</v>
      </c>
      <c r="H171" s="25">
        <f t="shared" si="24"/>
        <v>8.8882808685302983</v>
      </c>
      <c r="I171" s="25">
        <f t="shared" si="25"/>
        <v>9.7763843536376989</v>
      </c>
      <c r="J171" s="47"/>
      <c r="K171" s="25">
        <f t="shared" si="29"/>
        <v>4.0918858846028288</v>
      </c>
      <c r="L171" s="25">
        <f t="shared" si="29"/>
        <v>3.8613618214925269</v>
      </c>
      <c r="M171" s="25">
        <f t="shared" si="29"/>
        <v>4.7494653065999275</v>
      </c>
      <c r="N171" s="25">
        <f t="shared" si="30"/>
        <v>5.8643463223405662E-2</v>
      </c>
      <c r="O171" s="25">
        <f t="shared" si="30"/>
        <v>6.8804091957201427E-2</v>
      </c>
      <c r="P171" s="25">
        <f t="shared" si="30"/>
        <v>3.7176498190082667E-2</v>
      </c>
      <c r="Q171" s="25">
        <f t="shared" si="28"/>
        <v>5.4874684456896583E-2</v>
      </c>
    </row>
    <row r="172" spans="1:17" x14ac:dyDescent="0.25">
      <c r="A172" s="24">
        <v>136</v>
      </c>
      <c r="B172" s="1" t="s">
        <v>43</v>
      </c>
      <c r="C172" s="2">
        <v>30.531166076660199</v>
      </c>
      <c r="D172" s="2">
        <v>29.9196968078613</v>
      </c>
      <c r="E172" s="2">
        <v>30.081445693969702</v>
      </c>
      <c r="F172" s="25">
        <f t="shared" si="22"/>
        <v>30.177436192830399</v>
      </c>
      <c r="G172" s="25">
        <f t="shared" si="23"/>
        <v>7.997704188029001</v>
      </c>
      <c r="H172" s="25">
        <f t="shared" si="24"/>
        <v>7.3862349192301018</v>
      </c>
      <c r="I172" s="25">
        <f t="shared" si="25"/>
        <v>7.5479838053385038</v>
      </c>
      <c r="J172" s="47"/>
      <c r="K172" s="25">
        <f t="shared" si="29"/>
        <v>2.9707851409912296</v>
      </c>
      <c r="L172" s="25">
        <f t="shared" si="29"/>
        <v>2.3593158721923304</v>
      </c>
      <c r="M172" s="25">
        <f t="shared" si="29"/>
        <v>2.5210647583007324</v>
      </c>
      <c r="N172" s="25">
        <f t="shared" si="30"/>
        <v>0.12755707792889365</v>
      </c>
      <c r="O172" s="25">
        <f t="shared" si="30"/>
        <v>0.19488353702617742</v>
      </c>
      <c r="P172" s="25">
        <f t="shared" si="30"/>
        <v>0.17421433469573358</v>
      </c>
      <c r="Q172" s="25">
        <f t="shared" si="28"/>
        <v>0.16555164988360152</v>
      </c>
    </row>
    <row r="173" spans="1:17" x14ac:dyDescent="0.25">
      <c r="A173" s="48">
        <v>778</v>
      </c>
      <c r="B173" s="27" t="s">
        <v>43</v>
      </c>
      <c r="C173" s="45">
        <v>34.435298919677699</v>
      </c>
      <c r="D173" s="45">
        <v>34.9041557312012</v>
      </c>
      <c r="E173" s="45">
        <v>34.217662811279297</v>
      </c>
      <c r="F173" s="28">
        <f t="shared" si="22"/>
        <v>34.519039154052734</v>
      </c>
      <c r="G173" s="28">
        <f t="shared" si="23"/>
        <v>12.414821624755835</v>
      </c>
      <c r="H173" s="28">
        <f t="shared" si="24"/>
        <v>12.883678436279336</v>
      </c>
      <c r="I173" s="28">
        <f t="shared" si="25"/>
        <v>12.197185516357433</v>
      </c>
      <c r="J173" s="49"/>
      <c r="K173" s="28">
        <f t="shared" si="29"/>
        <v>7.3879025777180631</v>
      </c>
      <c r="L173" s="28">
        <f t="shared" si="29"/>
        <v>7.8567593892415646</v>
      </c>
      <c r="M173" s="28">
        <f t="shared" si="29"/>
        <v>7.1702664693196612</v>
      </c>
      <c r="N173" s="28">
        <f t="shared" si="30"/>
        <v>5.9706239548014302E-3</v>
      </c>
      <c r="O173" s="28">
        <f t="shared" si="30"/>
        <v>4.3139961692754136E-3</v>
      </c>
      <c r="P173" s="28">
        <f t="shared" si="30"/>
        <v>6.942800975776665E-3</v>
      </c>
      <c r="Q173" s="28">
        <f t="shared" si="28"/>
        <v>5.7424736999511687E-3</v>
      </c>
    </row>
    <row r="174" spans="1:17" x14ac:dyDescent="0.3">
      <c r="F174" s="50"/>
    </row>
    <row r="175" spans="1:17" x14ac:dyDescent="0.3">
      <c r="F175" s="50"/>
    </row>
    <row r="176" spans="1:17" ht="13" x14ac:dyDescent="0.3">
      <c r="A176" s="23" t="s">
        <v>0</v>
      </c>
      <c r="B176" s="23" t="s">
        <v>1</v>
      </c>
      <c r="C176" s="23" t="s">
        <v>2</v>
      </c>
      <c r="D176" s="23" t="s">
        <v>3</v>
      </c>
      <c r="E176" s="23" t="s">
        <v>4</v>
      </c>
      <c r="F176" s="23" t="s">
        <v>5</v>
      </c>
    </row>
    <row r="177" spans="1:6" x14ac:dyDescent="0.25">
      <c r="A177" s="1">
        <v>792</v>
      </c>
      <c r="B177" s="1" t="s">
        <v>40</v>
      </c>
      <c r="C177" s="2">
        <v>26.645557403564499</v>
      </c>
      <c r="D177" s="2">
        <v>26.112611770629901</v>
      </c>
      <c r="E177" s="2">
        <v>27.6182746887207</v>
      </c>
      <c r="F177" s="25">
        <f t="shared" ref="F177:F208" si="32">AVERAGEA(C177:E177)</f>
        <v>26.792147954305033</v>
      </c>
    </row>
    <row r="178" spans="1:6" x14ac:dyDescent="0.25">
      <c r="A178" s="1">
        <v>35</v>
      </c>
      <c r="B178" s="1" t="s">
        <v>40</v>
      </c>
      <c r="C178" s="2">
        <v>22.913393020629901</v>
      </c>
      <c r="D178" s="2">
        <v>22.725498199462901</v>
      </c>
      <c r="E178" s="2">
        <v>22.861118316650401</v>
      </c>
      <c r="F178" s="25">
        <f t="shared" si="32"/>
        <v>22.833336512247737</v>
      </c>
    </row>
    <row r="179" spans="1:6" x14ac:dyDescent="0.25">
      <c r="A179" s="1">
        <v>96</v>
      </c>
      <c r="B179" s="1" t="s">
        <v>40</v>
      </c>
      <c r="C179" s="2">
        <v>23.256660461425799</v>
      </c>
      <c r="D179" s="2">
        <v>21.8735675811768</v>
      </c>
      <c r="E179" s="2">
        <v>23.020240783691399</v>
      </c>
      <c r="F179" s="25">
        <f t="shared" si="32"/>
        <v>22.716822942098002</v>
      </c>
    </row>
    <row r="180" spans="1:6" x14ac:dyDescent="0.25">
      <c r="A180" s="1">
        <v>787</v>
      </c>
      <c r="B180" s="1" t="s">
        <v>40</v>
      </c>
      <c r="C180" s="2">
        <v>23.0176086425781</v>
      </c>
      <c r="D180" s="2">
        <v>23.314771652221701</v>
      </c>
      <c r="E180" s="2">
        <v>23.485824584960898</v>
      </c>
      <c r="F180" s="25">
        <f t="shared" si="32"/>
        <v>23.272734959920232</v>
      </c>
    </row>
    <row r="181" spans="1:6" x14ac:dyDescent="0.25">
      <c r="A181" s="1">
        <v>542</v>
      </c>
      <c r="B181" s="1" t="s">
        <v>40</v>
      </c>
      <c r="C181" s="2">
        <v>23.392570495605501</v>
      </c>
      <c r="D181" s="2">
        <v>23.780401229858398</v>
      </c>
      <c r="E181" s="2">
        <v>23.683300018310501</v>
      </c>
      <c r="F181" s="25">
        <f t="shared" si="32"/>
        <v>23.618757247924801</v>
      </c>
    </row>
    <row r="182" spans="1:6" x14ac:dyDescent="0.25">
      <c r="A182" s="1">
        <v>400</v>
      </c>
      <c r="B182" s="1" t="s">
        <v>40</v>
      </c>
      <c r="C182" s="2">
        <v>22.833267211914102</v>
      </c>
      <c r="D182" s="2">
        <v>23.053636550903299</v>
      </c>
      <c r="E182" s="2">
        <v>23.412574768066399</v>
      </c>
      <c r="F182" s="25">
        <f t="shared" si="32"/>
        <v>23.099826176961262</v>
      </c>
    </row>
    <row r="183" spans="1:6" x14ac:dyDescent="0.25">
      <c r="A183" s="1">
        <v>83</v>
      </c>
      <c r="B183" s="1" t="s">
        <v>40</v>
      </c>
      <c r="C183" s="2">
        <v>22.076828002929702</v>
      </c>
      <c r="D183" s="2">
        <v>22.566930770873999</v>
      </c>
      <c r="E183" s="2">
        <v>22.246160507202099</v>
      </c>
      <c r="F183" s="25">
        <f t="shared" si="32"/>
        <v>22.296639760335268</v>
      </c>
    </row>
    <row r="184" spans="1:6" x14ac:dyDescent="0.25">
      <c r="A184" s="1">
        <v>692</v>
      </c>
      <c r="B184" s="1" t="s">
        <v>40</v>
      </c>
      <c r="C184" s="2">
        <v>23.0741367340088</v>
      </c>
      <c r="D184" s="2">
        <v>23.341768264770501</v>
      </c>
      <c r="E184" s="2">
        <v>23.103578567504901</v>
      </c>
      <c r="F184" s="25">
        <f t="shared" si="32"/>
        <v>23.173161188761398</v>
      </c>
    </row>
    <row r="185" spans="1:6" x14ac:dyDescent="0.25">
      <c r="A185" s="1">
        <v>538</v>
      </c>
      <c r="B185" s="1" t="s">
        <v>40</v>
      </c>
      <c r="C185" s="2">
        <v>23.215311050415</v>
      </c>
      <c r="D185" s="2">
        <v>23.57932472229</v>
      </c>
      <c r="E185" s="2">
        <v>23.491489410400401</v>
      </c>
      <c r="F185" s="25">
        <f t="shared" si="32"/>
        <v>23.428708394368467</v>
      </c>
    </row>
    <row r="186" spans="1:6" x14ac:dyDescent="0.25">
      <c r="A186" s="1">
        <v>406</v>
      </c>
      <c r="B186" s="1" t="s">
        <v>40</v>
      </c>
      <c r="C186" s="2">
        <v>24.7187900543213</v>
      </c>
      <c r="D186" s="2">
        <v>24.7801837921143</v>
      </c>
      <c r="E186" s="2">
        <v>24.822429656982401</v>
      </c>
      <c r="F186" s="25">
        <f t="shared" si="32"/>
        <v>24.773801167805999</v>
      </c>
    </row>
    <row r="187" spans="1:6" x14ac:dyDescent="0.25">
      <c r="A187" s="1">
        <v>408</v>
      </c>
      <c r="B187" s="1" t="s">
        <v>40</v>
      </c>
      <c r="C187" s="2">
        <v>25.728141784668001</v>
      </c>
      <c r="D187" s="2">
        <v>26.735301971435501</v>
      </c>
      <c r="E187" s="2">
        <v>24.325366973876999</v>
      </c>
      <c r="F187" s="25">
        <f t="shared" si="32"/>
        <v>25.596270243326831</v>
      </c>
    </row>
    <row r="188" spans="1:6" x14ac:dyDescent="0.25">
      <c r="A188" s="1">
        <v>102</v>
      </c>
      <c r="B188" s="1" t="s">
        <v>40</v>
      </c>
      <c r="C188" s="2">
        <v>22.251005172729499</v>
      </c>
      <c r="D188" s="2">
        <v>21.975387573242202</v>
      </c>
      <c r="E188" s="2">
        <v>21.253013610839801</v>
      </c>
      <c r="F188" s="25">
        <f t="shared" si="32"/>
        <v>21.826468785603833</v>
      </c>
    </row>
    <row r="189" spans="1:6" x14ac:dyDescent="0.25">
      <c r="A189" s="1">
        <v>101</v>
      </c>
      <c r="B189" s="1" t="s">
        <v>40</v>
      </c>
      <c r="C189" s="2">
        <v>21.708896636962901</v>
      </c>
      <c r="D189" s="2">
        <v>22.216865539550799</v>
      </c>
      <c r="E189" s="2">
        <v>21.949804306030298</v>
      </c>
      <c r="F189" s="25">
        <f t="shared" si="32"/>
        <v>21.958522160848002</v>
      </c>
    </row>
    <row r="190" spans="1:6" x14ac:dyDescent="0.25">
      <c r="A190" s="1">
        <v>832</v>
      </c>
      <c r="B190" s="1" t="s">
        <v>40</v>
      </c>
      <c r="C190" s="2">
        <v>22.3504962921143</v>
      </c>
      <c r="D190" s="2">
        <v>22.675035476684599</v>
      </c>
      <c r="E190" s="2">
        <v>22.604331970214801</v>
      </c>
      <c r="F190" s="25">
        <f t="shared" si="32"/>
        <v>22.543287913004566</v>
      </c>
    </row>
    <row r="191" spans="1:6" x14ac:dyDescent="0.25">
      <c r="A191" s="1">
        <v>262</v>
      </c>
      <c r="B191" s="1" t="s">
        <v>40</v>
      </c>
      <c r="C191" s="2">
        <v>21.779096603393601</v>
      </c>
      <c r="D191" s="2">
        <v>21.883031845092798</v>
      </c>
      <c r="E191" s="2">
        <v>21.988174438476602</v>
      </c>
      <c r="F191" s="25">
        <f t="shared" si="32"/>
        <v>21.883434295654336</v>
      </c>
    </row>
    <row r="192" spans="1:6" x14ac:dyDescent="0.25">
      <c r="A192" s="1">
        <v>794</v>
      </c>
      <c r="B192" s="1" t="s">
        <v>40</v>
      </c>
      <c r="C192" s="2">
        <v>27.480361938476602</v>
      </c>
      <c r="D192" s="2">
        <v>27.114780426025401</v>
      </c>
      <c r="E192" s="2">
        <v>27.3586750030518</v>
      </c>
      <c r="F192" s="25">
        <f t="shared" si="32"/>
        <v>27.317939122517931</v>
      </c>
    </row>
    <row r="193" spans="1:6" x14ac:dyDescent="0.25">
      <c r="A193" s="24">
        <v>779</v>
      </c>
      <c r="B193" s="1" t="s">
        <v>40</v>
      </c>
      <c r="C193" s="2">
        <v>21.889060974121101</v>
      </c>
      <c r="D193" s="2">
        <v>21.563949584960898</v>
      </c>
      <c r="E193" s="2">
        <v>21.896232604980501</v>
      </c>
      <c r="F193" s="25">
        <f t="shared" si="32"/>
        <v>21.7830810546875</v>
      </c>
    </row>
    <row r="194" spans="1:6" x14ac:dyDescent="0.25">
      <c r="A194" s="24">
        <v>218</v>
      </c>
      <c r="B194" s="1" t="s">
        <v>40</v>
      </c>
      <c r="C194" s="2">
        <v>21.4092903137207</v>
      </c>
      <c r="D194" s="2">
        <v>21.652116775512699</v>
      </c>
      <c r="E194" s="2">
        <v>21.9976615905762</v>
      </c>
      <c r="F194" s="25">
        <f t="shared" si="32"/>
        <v>21.686356226603198</v>
      </c>
    </row>
    <row r="195" spans="1:6" x14ac:dyDescent="0.25">
      <c r="A195" s="24">
        <v>41</v>
      </c>
      <c r="B195" s="1" t="s">
        <v>40</v>
      </c>
      <c r="C195" s="2">
        <v>24.484165191650401</v>
      </c>
      <c r="D195" s="2">
        <v>24.500942230224599</v>
      </c>
      <c r="E195" s="2">
        <v>24.5046577453613</v>
      </c>
      <c r="F195" s="25">
        <f t="shared" si="32"/>
        <v>24.496588389078767</v>
      </c>
    </row>
    <row r="196" spans="1:6" x14ac:dyDescent="0.25">
      <c r="A196" s="24">
        <v>53</v>
      </c>
      <c r="B196" s="1" t="s">
        <v>40</v>
      </c>
      <c r="C196" s="2">
        <v>19.885992050170898</v>
      </c>
      <c r="D196" s="2">
        <v>20.163591384887699</v>
      </c>
      <c r="E196" s="2">
        <v>20.8413391113281</v>
      </c>
      <c r="F196" s="25">
        <f t="shared" si="32"/>
        <v>20.296974182128896</v>
      </c>
    </row>
    <row r="197" spans="1:6" x14ac:dyDescent="0.25">
      <c r="A197" s="24">
        <v>168</v>
      </c>
      <c r="B197" s="1" t="s">
        <v>40</v>
      </c>
      <c r="C197" s="2">
        <v>20.486833572387699</v>
      </c>
      <c r="D197" s="2">
        <v>20.441381454467798</v>
      </c>
      <c r="E197" s="2">
        <v>21.363061904907202</v>
      </c>
      <c r="F197" s="25">
        <f t="shared" si="32"/>
        <v>20.763758977254231</v>
      </c>
    </row>
    <row r="198" spans="1:6" x14ac:dyDescent="0.25">
      <c r="A198" s="24">
        <v>381</v>
      </c>
      <c r="B198" s="1" t="s">
        <v>40</v>
      </c>
      <c r="C198" s="2">
        <v>21.569147109985401</v>
      </c>
      <c r="D198" s="2">
        <v>21.457838058471701</v>
      </c>
      <c r="E198" s="2">
        <v>20.994651794433601</v>
      </c>
      <c r="F198" s="25">
        <f t="shared" si="32"/>
        <v>21.340545654296903</v>
      </c>
    </row>
    <row r="199" spans="1:6" x14ac:dyDescent="0.25">
      <c r="A199" s="24">
        <v>834</v>
      </c>
      <c r="B199" s="1" t="s">
        <v>40</v>
      </c>
      <c r="C199" s="2">
        <v>21.347284317016602</v>
      </c>
      <c r="D199" s="2">
        <v>22.291692733764599</v>
      </c>
      <c r="E199" s="2">
        <v>21.759534835815401</v>
      </c>
      <c r="F199" s="25">
        <f t="shared" si="32"/>
        <v>21.799503962198866</v>
      </c>
    </row>
    <row r="200" spans="1:6" x14ac:dyDescent="0.25">
      <c r="A200" s="24">
        <v>243</v>
      </c>
      <c r="B200" s="1" t="s">
        <v>40</v>
      </c>
      <c r="C200" s="2">
        <v>22.7778511047363</v>
      </c>
      <c r="D200" s="2">
        <v>23.4827690124512</v>
      </c>
      <c r="E200" s="2">
        <v>22.657392501831101</v>
      </c>
      <c r="F200" s="25">
        <f t="shared" si="32"/>
        <v>22.972670873006198</v>
      </c>
    </row>
    <row r="201" spans="1:6" x14ac:dyDescent="0.25">
      <c r="A201" s="24">
        <v>386</v>
      </c>
      <c r="B201" s="1" t="s">
        <v>40</v>
      </c>
      <c r="C201" s="2">
        <v>22.486730575561499</v>
      </c>
      <c r="D201" s="2">
        <v>21.9813938140869</v>
      </c>
      <c r="E201" s="2">
        <v>22.1837482452393</v>
      </c>
      <c r="F201" s="25">
        <f t="shared" si="32"/>
        <v>22.217290878295898</v>
      </c>
    </row>
    <row r="202" spans="1:6" x14ac:dyDescent="0.25">
      <c r="A202" s="24">
        <v>432</v>
      </c>
      <c r="B202" s="1" t="s">
        <v>40</v>
      </c>
      <c r="C202" s="2">
        <v>23.1698894500732</v>
      </c>
      <c r="D202" s="2">
        <v>23.2025756835938</v>
      </c>
      <c r="E202" s="2">
        <v>23.091342926025401</v>
      </c>
      <c r="F202" s="25">
        <f t="shared" si="32"/>
        <v>23.154602686564132</v>
      </c>
    </row>
    <row r="203" spans="1:6" x14ac:dyDescent="0.25">
      <c r="A203" s="24">
        <v>611</v>
      </c>
      <c r="B203" s="1" t="s">
        <v>40</v>
      </c>
      <c r="C203" s="2">
        <v>21.270145416259801</v>
      </c>
      <c r="D203" s="2">
        <v>20.288681030273398</v>
      </c>
      <c r="E203" s="2">
        <v>20.4782905578613</v>
      </c>
      <c r="F203" s="25">
        <f t="shared" si="32"/>
        <v>20.679039001464833</v>
      </c>
    </row>
    <row r="204" spans="1:6" x14ac:dyDescent="0.25">
      <c r="A204" s="24">
        <v>226</v>
      </c>
      <c r="B204" s="1" t="s">
        <v>40</v>
      </c>
      <c r="C204" s="2">
        <v>22.263347625732401</v>
      </c>
      <c r="D204" s="2">
        <v>23.376794815063501</v>
      </c>
      <c r="E204" s="2">
        <v>23.287084579467798</v>
      </c>
      <c r="F204" s="25">
        <f t="shared" si="32"/>
        <v>22.975742340087901</v>
      </c>
    </row>
    <row r="205" spans="1:6" x14ac:dyDescent="0.25">
      <c r="A205" s="24">
        <v>618</v>
      </c>
      <c r="B205" s="1" t="s">
        <v>40</v>
      </c>
      <c r="C205" s="2">
        <v>23.897926330566399</v>
      </c>
      <c r="D205" s="2">
        <v>24.731218338012699</v>
      </c>
      <c r="E205" s="2">
        <v>24.6522521972656</v>
      </c>
      <c r="F205" s="25">
        <f t="shared" si="32"/>
        <v>24.427132288614899</v>
      </c>
    </row>
    <row r="206" spans="1:6" x14ac:dyDescent="0.25">
      <c r="A206" s="24">
        <v>249</v>
      </c>
      <c r="B206" s="1" t="s">
        <v>40</v>
      </c>
      <c r="C206" s="2">
        <v>22.434547424316399</v>
      </c>
      <c r="D206" s="2">
        <v>22.381404876708999</v>
      </c>
      <c r="E206" s="2">
        <v>22.5670490264893</v>
      </c>
      <c r="F206" s="25">
        <f t="shared" si="32"/>
        <v>22.461000442504901</v>
      </c>
    </row>
    <row r="207" spans="1:6" x14ac:dyDescent="0.25">
      <c r="A207" s="24">
        <v>136</v>
      </c>
      <c r="B207" s="1" t="s">
        <v>40</v>
      </c>
      <c r="C207" s="2">
        <v>22.343194961547901</v>
      </c>
      <c r="D207" s="2">
        <v>22.864229202270501</v>
      </c>
      <c r="E207" s="2">
        <v>22.392961502075199</v>
      </c>
      <c r="F207" s="25">
        <f t="shared" si="32"/>
        <v>22.533461888631198</v>
      </c>
    </row>
    <row r="208" spans="1:6" x14ac:dyDescent="0.25">
      <c r="A208" s="48">
        <v>778</v>
      </c>
      <c r="B208" s="27" t="s">
        <v>40</v>
      </c>
      <c r="C208" s="45">
        <v>22.2302150726318</v>
      </c>
      <c r="D208" s="45">
        <v>22.203804016113299</v>
      </c>
      <c r="E208" s="45">
        <v>21.627412796020501</v>
      </c>
      <c r="F208" s="28">
        <f t="shared" si="32"/>
        <v>22.020477294921864</v>
      </c>
    </row>
    <row r="209" spans="1:17" x14ac:dyDescent="0.3">
      <c r="F209" s="50"/>
    </row>
    <row r="210" spans="1:17" x14ac:dyDescent="0.3">
      <c r="F210" s="50"/>
    </row>
    <row r="211" spans="1:17" ht="15" x14ac:dyDescent="0.3">
      <c r="A211" s="23" t="s">
        <v>0</v>
      </c>
      <c r="B211" s="23" t="s">
        <v>1</v>
      </c>
      <c r="C211" s="23" t="s">
        <v>2</v>
      </c>
      <c r="D211" s="23" t="s">
        <v>3</v>
      </c>
      <c r="E211" s="23" t="s">
        <v>4</v>
      </c>
      <c r="F211" s="23" t="s">
        <v>5</v>
      </c>
      <c r="G211" s="14" t="s">
        <v>6</v>
      </c>
      <c r="H211" s="14" t="s">
        <v>7</v>
      </c>
      <c r="I211" s="14" t="s">
        <v>8</v>
      </c>
      <c r="J211" s="23" t="s">
        <v>9</v>
      </c>
      <c r="K211" s="14" t="s">
        <v>10</v>
      </c>
      <c r="L211" s="14" t="s">
        <v>11</v>
      </c>
      <c r="M211" s="14" t="s">
        <v>12</v>
      </c>
      <c r="N211" s="14" t="s">
        <v>585</v>
      </c>
      <c r="O211" s="14" t="s">
        <v>586</v>
      </c>
      <c r="P211" s="14" t="s">
        <v>587</v>
      </c>
      <c r="Q211" s="23" t="s">
        <v>13</v>
      </c>
    </row>
    <row r="212" spans="1:17" x14ac:dyDescent="0.25">
      <c r="A212" s="1">
        <v>792</v>
      </c>
      <c r="B212" s="1" t="s">
        <v>44</v>
      </c>
      <c r="C212" s="2">
        <v>28.768724822997999</v>
      </c>
      <c r="D212" s="2">
        <v>28.9888820648193</v>
      </c>
      <c r="E212" s="2">
        <v>28.859357833862301</v>
      </c>
      <c r="F212" s="25">
        <f t="shared" ref="F212:F243" si="33">AVERAGEA(C212:E212)</f>
        <v>28.872321573893203</v>
      </c>
      <c r="G212" s="25">
        <f t="shared" ref="G212:G243" si="34">C212-F247</f>
        <v>1.9765768686929661</v>
      </c>
      <c r="H212" s="25">
        <f t="shared" ref="H212:H243" si="35">D212-F247</f>
        <v>2.1967341105142673</v>
      </c>
      <c r="I212" s="25">
        <f t="shared" ref="I212:I243" si="36">E212-F247</f>
        <v>2.067209879557268</v>
      </c>
      <c r="J212" s="24"/>
      <c r="K212" s="25">
        <f>G212-$J$242</f>
        <v>-7.5264787038168013</v>
      </c>
      <c r="L212" s="25">
        <f t="shared" ref="L212:M227" si="37">H212-$J$242</f>
        <v>-7.3063214619955001</v>
      </c>
      <c r="M212" s="25">
        <f t="shared" si="37"/>
        <v>-7.4358456929524994</v>
      </c>
      <c r="N212" s="25">
        <f t="shared" ref="N212:P227" si="38">2^-K212</f>
        <v>184.37237562511265</v>
      </c>
      <c r="O212" s="25">
        <f t="shared" si="38"/>
        <v>158.27849715904378</v>
      </c>
      <c r="P212" s="25">
        <f t="shared" si="38"/>
        <v>173.14605331589539</v>
      </c>
      <c r="Q212" s="25">
        <f t="shared" ref="Q212:Q243" si="39">AVERAGEA(N212:P212)</f>
        <v>171.93230870001727</v>
      </c>
    </row>
    <row r="213" spans="1:17" x14ac:dyDescent="0.25">
      <c r="A213" s="1">
        <v>35</v>
      </c>
      <c r="B213" s="1" t="s">
        <v>44</v>
      </c>
      <c r="C213" s="2">
        <v>26.7626136779785</v>
      </c>
      <c r="D213" s="2">
        <v>26.452153778076202</v>
      </c>
      <c r="E213" s="2">
        <v>26.593898773193398</v>
      </c>
      <c r="F213" s="25">
        <f t="shared" si="33"/>
        <v>26.602888743082701</v>
      </c>
      <c r="G213" s="25">
        <f t="shared" si="34"/>
        <v>3.9292771657307632</v>
      </c>
      <c r="H213" s="25">
        <f t="shared" si="35"/>
        <v>3.618817265828465</v>
      </c>
      <c r="I213" s="25">
        <f t="shared" si="36"/>
        <v>3.7605622609456617</v>
      </c>
      <c r="J213" s="47"/>
      <c r="K213" s="25">
        <f t="shared" ref="K213:M243" si="40">G213-$J$242</f>
        <v>-5.5737784067790042</v>
      </c>
      <c r="L213" s="25">
        <f t="shared" si="37"/>
        <v>-5.8842383066813024</v>
      </c>
      <c r="M213" s="25">
        <f t="shared" si="37"/>
        <v>-5.7424933115641057</v>
      </c>
      <c r="N213" s="25">
        <f t="shared" si="38"/>
        <v>47.629331894484437</v>
      </c>
      <c r="O213" s="25">
        <f t="shared" si="38"/>
        <v>59.065275221007241</v>
      </c>
      <c r="P213" s="25">
        <f t="shared" si="38"/>
        <v>53.538073140931587</v>
      </c>
      <c r="Q213" s="25">
        <f t="shared" si="39"/>
        <v>53.410893418807753</v>
      </c>
    </row>
    <row r="214" spans="1:17" x14ac:dyDescent="0.25">
      <c r="A214" s="1">
        <v>96</v>
      </c>
      <c r="B214" s="1" t="s">
        <v>44</v>
      </c>
      <c r="C214" s="2">
        <v>24.2140998840332</v>
      </c>
      <c r="D214" s="2">
        <v>23.986298828125001</v>
      </c>
      <c r="E214" s="2">
        <v>23.9797554016113</v>
      </c>
      <c r="F214" s="25">
        <f t="shared" si="33"/>
        <v>24.060051371256503</v>
      </c>
      <c r="G214" s="25">
        <f t="shared" si="34"/>
        <v>1.4972769419351977</v>
      </c>
      <c r="H214" s="25">
        <f t="shared" si="35"/>
        <v>1.2694758860269992</v>
      </c>
      <c r="I214" s="25">
        <f t="shared" si="36"/>
        <v>1.2629324595132978</v>
      </c>
      <c r="J214" s="47"/>
      <c r="K214" s="25">
        <f t="shared" si="40"/>
        <v>-8.0057786305745697</v>
      </c>
      <c r="L214" s="25">
        <f t="shared" si="37"/>
        <v>-8.2335796864827682</v>
      </c>
      <c r="M214" s="25">
        <f t="shared" si="37"/>
        <v>-8.2401231129964696</v>
      </c>
      <c r="N214" s="25">
        <f t="shared" si="38"/>
        <v>257.02744934195653</v>
      </c>
      <c r="O214" s="25">
        <f t="shared" si="38"/>
        <v>300.99165665217618</v>
      </c>
      <c r="P214" s="25">
        <f t="shared" si="38"/>
        <v>302.35992223796649</v>
      </c>
      <c r="Q214" s="25">
        <f t="shared" si="39"/>
        <v>286.79300941069977</v>
      </c>
    </row>
    <row r="215" spans="1:17" x14ac:dyDescent="0.25">
      <c r="A215" s="1">
        <v>787</v>
      </c>
      <c r="B215" s="1" t="s">
        <v>44</v>
      </c>
      <c r="C215" s="2">
        <v>27.903926849365199</v>
      </c>
      <c r="D215" s="2">
        <v>28.243778228759801</v>
      </c>
      <c r="E215" s="2">
        <v>28.309277343750001</v>
      </c>
      <c r="F215" s="25">
        <f t="shared" si="33"/>
        <v>28.152327473958334</v>
      </c>
      <c r="G215" s="25">
        <f t="shared" si="34"/>
        <v>4.6311918894449668</v>
      </c>
      <c r="H215" s="25">
        <f t="shared" si="35"/>
        <v>4.9710432688395692</v>
      </c>
      <c r="I215" s="25">
        <f t="shared" si="36"/>
        <v>5.0365423838297687</v>
      </c>
      <c r="J215" s="47"/>
      <c r="K215" s="25">
        <f t="shared" si="40"/>
        <v>-4.8718636830648006</v>
      </c>
      <c r="L215" s="25">
        <f t="shared" si="37"/>
        <v>-4.5320123036701982</v>
      </c>
      <c r="M215" s="25">
        <f t="shared" si="37"/>
        <v>-4.4665131886799987</v>
      </c>
      <c r="N215" s="25">
        <f t="shared" si="38"/>
        <v>29.280406611127809</v>
      </c>
      <c r="O215" s="25">
        <f t="shared" si="38"/>
        <v>23.135114014026406</v>
      </c>
      <c r="P215" s="25">
        <f t="shared" si="38"/>
        <v>22.108254015665864</v>
      </c>
      <c r="Q215" s="25">
        <f t="shared" si="39"/>
        <v>24.841258213606693</v>
      </c>
    </row>
    <row r="216" spans="1:17" x14ac:dyDescent="0.25">
      <c r="A216" s="1">
        <v>542</v>
      </c>
      <c r="B216" s="1" t="s">
        <v>44</v>
      </c>
      <c r="C216" s="2">
        <v>27.919298171997099</v>
      </c>
      <c r="D216" s="2">
        <v>27.977556228637699</v>
      </c>
      <c r="E216" s="2">
        <v>27.858060836791999</v>
      </c>
      <c r="F216" s="25">
        <f t="shared" si="33"/>
        <v>27.918305079142261</v>
      </c>
      <c r="G216" s="25">
        <f t="shared" si="34"/>
        <v>4.3005409240722976</v>
      </c>
      <c r="H216" s="25">
        <f t="shared" si="35"/>
        <v>4.3587989807128977</v>
      </c>
      <c r="I216" s="25">
        <f t="shared" si="36"/>
        <v>4.2393035888671982</v>
      </c>
      <c r="J216" s="47"/>
      <c r="K216" s="25">
        <f t="shared" si="40"/>
        <v>-5.2025146484374698</v>
      </c>
      <c r="L216" s="25">
        <f t="shared" si="37"/>
        <v>-5.1442565917968697</v>
      </c>
      <c r="M216" s="25">
        <f t="shared" si="37"/>
        <v>-5.2637519836425692</v>
      </c>
      <c r="N216" s="25">
        <f t="shared" si="38"/>
        <v>36.822473819384349</v>
      </c>
      <c r="O216" s="25">
        <f t="shared" si="38"/>
        <v>35.365152854684368</v>
      </c>
      <c r="P216" s="25">
        <f t="shared" si="38"/>
        <v>38.419104412893205</v>
      </c>
      <c r="Q216" s="25">
        <f t="shared" si="39"/>
        <v>36.868910362320641</v>
      </c>
    </row>
    <row r="217" spans="1:17" x14ac:dyDescent="0.25">
      <c r="A217" s="1">
        <v>400</v>
      </c>
      <c r="B217" s="1" t="s">
        <v>44</v>
      </c>
      <c r="C217" s="2">
        <v>27.368282318115199</v>
      </c>
      <c r="D217" s="2">
        <v>27.5889778137207</v>
      </c>
      <c r="E217" s="2">
        <v>27.2495723724365</v>
      </c>
      <c r="F217" s="25">
        <f t="shared" si="33"/>
        <v>27.402277501424134</v>
      </c>
      <c r="G217" s="25">
        <f t="shared" si="34"/>
        <v>4.268456141153937</v>
      </c>
      <c r="H217" s="25">
        <f t="shared" si="35"/>
        <v>4.4891516367594377</v>
      </c>
      <c r="I217" s="25">
        <f t="shared" si="36"/>
        <v>4.1497461954752382</v>
      </c>
      <c r="J217" s="47"/>
      <c r="K217" s="25">
        <f t="shared" si="40"/>
        <v>-5.2345994313558304</v>
      </c>
      <c r="L217" s="25">
        <f t="shared" si="37"/>
        <v>-5.0139039357503297</v>
      </c>
      <c r="M217" s="25">
        <f t="shared" si="37"/>
        <v>-5.3533093770345292</v>
      </c>
      <c r="N217" s="25">
        <f t="shared" si="38"/>
        <v>37.650560347579329</v>
      </c>
      <c r="O217" s="25">
        <f t="shared" si="38"/>
        <v>32.309890043678692</v>
      </c>
      <c r="P217" s="25">
        <f t="shared" si="38"/>
        <v>40.87960573315317</v>
      </c>
      <c r="Q217" s="25">
        <f t="shared" si="39"/>
        <v>36.946685374803728</v>
      </c>
    </row>
    <row r="218" spans="1:17" x14ac:dyDescent="0.25">
      <c r="A218" s="1">
        <v>83</v>
      </c>
      <c r="B218" s="1" t="s">
        <v>44</v>
      </c>
      <c r="C218" s="2">
        <v>23.955314636230501</v>
      </c>
      <c r="D218" s="2">
        <v>24.1913738250732</v>
      </c>
      <c r="E218" s="2">
        <v>24.160265731811499</v>
      </c>
      <c r="F218" s="25">
        <f t="shared" si="33"/>
        <v>24.10231806437173</v>
      </c>
      <c r="G218" s="25">
        <f t="shared" si="34"/>
        <v>1.6586748758952332</v>
      </c>
      <c r="H218" s="25">
        <f t="shared" si="35"/>
        <v>1.894734064737932</v>
      </c>
      <c r="I218" s="25">
        <f t="shared" si="36"/>
        <v>1.8636259714762318</v>
      </c>
      <c r="J218" s="47"/>
      <c r="K218" s="25">
        <f t="shared" si="40"/>
        <v>-7.8443806966145342</v>
      </c>
      <c r="L218" s="25">
        <f t="shared" si="37"/>
        <v>-7.6083215077718354</v>
      </c>
      <c r="M218" s="25">
        <f t="shared" si="37"/>
        <v>-7.6394296010335356</v>
      </c>
      <c r="N218" s="25">
        <f t="shared" si="38"/>
        <v>229.82321043953473</v>
      </c>
      <c r="O218" s="25">
        <f t="shared" si="38"/>
        <v>195.13401948499478</v>
      </c>
      <c r="P218" s="25">
        <f t="shared" si="38"/>
        <v>199.38728496947357</v>
      </c>
      <c r="Q218" s="25">
        <f t="shared" si="39"/>
        <v>208.11483829800105</v>
      </c>
    </row>
    <row r="219" spans="1:17" x14ac:dyDescent="0.25">
      <c r="A219" s="1">
        <v>692</v>
      </c>
      <c r="B219" s="1" t="s">
        <v>44</v>
      </c>
      <c r="C219" s="2">
        <v>24.698820495605499</v>
      </c>
      <c r="D219" s="2">
        <v>24.910400390625</v>
      </c>
      <c r="E219" s="2">
        <v>24.856685638427699</v>
      </c>
      <c r="F219" s="25">
        <f t="shared" si="33"/>
        <v>24.821968841552735</v>
      </c>
      <c r="G219" s="25">
        <f t="shared" si="34"/>
        <v>1.5256593068441013</v>
      </c>
      <c r="H219" s="25">
        <f t="shared" si="35"/>
        <v>1.737239201863602</v>
      </c>
      <c r="I219" s="25">
        <f t="shared" si="36"/>
        <v>1.6835244496663009</v>
      </c>
      <c r="J219" s="47"/>
      <c r="K219" s="25">
        <f t="shared" si="40"/>
        <v>-7.9773962656656661</v>
      </c>
      <c r="L219" s="25">
        <f t="shared" si="37"/>
        <v>-7.7658163706461654</v>
      </c>
      <c r="M219" s="25">
        <f t="shared" si="37"/>
        <v>-7.8195311228434665</v>
      </c>
      <c r="N219" s="25">
        <f t="shared" si="38"/>
        <v>252.02032266495237</v>
      </c>
      <c r="O219" s="25">
        <f t="shared" si="38"/>
        <v>217.64248120632544</v>
      </c>
      <c r="P219" s="25">
        <f t="shared" si="38"/>
        <v>225.89853789538498</v>
      </c>
      <c r="Q219" s="25">
        <f t="shared" si="39"/>
        <v>231.85378058888759</v>
      </c>
    </row>
    <row r="220" spans="1:17" x14ac:dyDescent="0.25">
      <c r="A220" s="1">
        <v>538</v>
      </c>
      <c r="B220" s="1" t="s">
        <v>44</v>
      </c>
      <c r="C220" s="2">
        <v>25.896368026733398</v>
      </c>
      <c r="D220" s="2">
        <v>25.933055877685501</v>
      </c>
      <c r="E220" s="2">
        <v>26.113437652587901</v>
      </c>
      <c r="F220" s="25">
        <f t="shared" si="33"/>
        <v>25.980953852335603</v>
      </c>
      <c r="G220" s="25">
        <f t="shared" si="34"/>
        <v>2.4676596323649314</v>
      </c>
      <c r="H220" s="25">
        <f t="shared" si="35"/>
        <v>2.5043474833170336</v>
      </c>
      <c r="I220" s="25">
        <f t="shared" si="36"/>
        <v>2.6847292582194342</v>
      </c>
      <c r="J220" s="47"/>
      <c r="K220" s="25">
        <f t="shared" si="40"/>
        <v>-7.035395940144836</v>
      </c>
      <c r="L220" s="25">
        <f t="shared" si="37"/>
        <v>-6.9987080891927338</v>
      </c>
      <c r="M220" s="25">
        <f t="shared" si="37"/>
        <v>-6.8183263142903332</v>
      </c>
      <c r="N220" s="25">
        <f t="shared" si="38"/>
        <v>131.17926987628053</v>
      </c>
      <c r="O220" s="25">
        <f t="shared" si="38"/>
        <v>127.88542931108483</v>
      </c>
      <c r="P220" s="25">
        <f t="shared" si="38"/>
        <v>112.85498329794743</v>
      </c>
      <c r="Q220" s="25">
        <f t="shared" si="39"/>
        <v>123.97322749510427</v>
      </c>
    </row>
    <row r="221" spans="1:17" x14ac:dyDescent="0.25">
      <c r="A221" s="1">
        <v>406</v>
      </c>
      <c r="B221" s="1" t="s">
        <v>44</v>
      </c>
      <c r="C221" s="2">
        <v>27.9908638000488</v>
      </c>
      <c r="D221" s="2">
        <v>27.932498931884801</v>
      </c>
      <c r="E221" s="2">
        <v>28.140750122070301</v>
      </c>
      <c r="F221" s="25">
        <f t="shared" si="33"/>
        <v>28.021370951334632</v>
      </c>
      <c r="G221" s="25">
        <f t="shared" si="34"/>
        <v>3.2170626322428006</v>
      </c>
      <c r="H221" s="25">
        <f t="shared" si="35"/>
        <v>3.1586977640788021</v>
      </c>
      <c r="I221" s="25">
        <f t="shared" si="36"/>
        <v>3.3669489542643021</v>
      </c>
      <c r="J221" s="47"/>
      <c r="K221" s="25">
        <f t="shared" si="40"/>
        <v>-6.2859929402669668</v>
      </c>
      <c r="L221" s="25">
        <f t="shared" si="37"/>
        <v>-6.3443578084309653</v>
      </c>
      <c r="M221" s="25">
        <f t="shared" si="37"/>
        <v>-6.1361066182454653</v>
      </c>
      <c r="N221" s="25">
        <f t="shared" si="38"/>
        <v>78.031944175776729</v>
      </c>
      <c r="O221" s="25">
        <f t="shared" si="38"/>
        <v>81.253486200902671</v>
      </c>
      <c r="P221" s="25">
        <f t="shared" si="38"/>
        <v>70.331867408112615</v>
      </c>
      <c r="Q221" s="25">
        <f t="shared" si="39"/>
        <v>76.539099261597343</v>
      </c>
    </row>
    <row r="222" spans="1:17" x14ac:dyDescent="0.25">
      <c r="A222" s="1">
        <v>408</v>
      </c>
      <c r="B222" s="1" t="s">
        <v>44</v>
      </c>
      <c r="C222" s="2">
        <v>26.819239501953099</v>
      </c>
      <c r="D222" s="2">
        <v>26.592178573608301</v>
      </c>
      <c r="E222" s="2">
        <v>26.794822692871101</v>
      </c>
      <c r="F222" s="25">
        <f t="shared" si="33"/>
        <v>26.735413589477503</v>
      </c>
      <c r="G222" s="25">
        <f t="shared" si="34"/>
        <v>1.2229692586262679</v>
      </c>
      <c r="H222" s="25">
        <f t="shared" si="35"/>
        <v>0.99590833028146974</v>
      </c>
      <c r="I222" s="25">
        <f t="shared" si="36"/>
        <v>1.1985524495442696</v>
      </c>
      <c r="J222" s="47"/>
      <c r="K222" s="25">
        <f t="shared" si="40"/>
        <v>-8.2800863138834995</v>
      </c>
      <c r="L222" s="25">
        <f t="shared" si="37"/>
        <v>-8.5071472422282977</v>
      </c>
      <c r="M222" s="25">
        <f t="shared" si="37"/>
        <v>-8.3045031229654978</v>
      </c>
      <c r="N222" s="25">
        <f t="shared" si="38"/>
        <v>310.85248760137483</v>
      </c>
      <c r="O222" s="25">
        <f t="shared" si="38"/>
        <v>363.83669452740975</v>
      </c>
      <c r="P222" s="25">
        <f t="shared" si="38"/>
        <v>316.15826462632725</v>
      </c>
      <c r="Q222" s="25">
        <f t="shared" si="39"/>
        <v>330.28248225170393</v>
      </c>
    </row>
    <row r="223" spans="1:17" x14ac:dyDescent="0.25">
      <c r="A223" s="1">
        <v>102</v>
      </c>
      <c r="B223" s="1" t="s">
        <v>44</v>
      </c>
      <c r="C223" s="2">
        <v>22.6377353668213</v>
      </c>
      <c r="D223" s="2">
        <v>22.861639404296898</v>
      </c>
      <c r="E223" s="2">
        <v>22.744207382202099</v>
      </c>
      <c r="F223" s="25">
        <f t="shared" si="33"/>
        <v>22.747860717773431</v>
      </c>
      <c r="G223" s="25">
        <f t="shared" si="34"/>
        <v>0.81126658121746686</v>
      </c>
      <c r="H223" s="25">
        <f t="shared" si="35"/>
        <v>1.0351706186930656</v>
      </c>
      <c r="I223" s="25">
        <f t="shared" si="36"/>
        <v>0.91773859659826584</v>
      </c>
      <c r="J223" s="47"/>
      <c r="K223" s="25">
        <f t="shared" si="40"/>
        <v>-8.6917889912923005</v>
      </c>
      <c r="L223" s="25">
        <f t="shared" si="37"/>
        <v>-8.4678849538167018</v>
      </c>
      <c r="M223" s="25">
        <f t="shared" si="37"/>
        <v>-8.5853169759115016</v>
      </c>
      <c r="N223" s="25">
        <f t="shared" si="38"/>
        <v>413.51303325916757</v>
      </c>
      <c r="O223" s="25">
        <f t="shared" si="38"/>
        <v>354.06856507944389</v>
      </c>
      <c r="P223" s="25">
        <f t="shared" si="38"/>
        <v>384.094361727874</v>
      </c>
      <c r="Q223" s="25">
        <f t="shared" si="39"/>
        <v>383.89198668882847</v>
      </c>
    </row>
    <row r="224" spans="1:17" x14ac:dyDescent="0.25">
      <c r="A224" s="1">
        <v>101</v>
      </c>
      <c r="B224" s="1" t="s">
        <v>44</v>
      </c>
      <c r="C224" s="2">
        <v>24.642837524414102</v>
      </c>
      <c r="D224" s="2">
        <v>24.676074981689499</v>
      </c>
      <c r="E224" s="2">
        <v>24.480635452270501</v>
      </c>
      <c r="F224" s="25">
        <f t="shared" si="33"/>
        <v>24.599849319458034</v>
      </c>
      <c r="G224" s="25">
        <f t="shared" si="34"/>
        <v>2.6843153635660997</v>
      </c>
      <c r="H224" s="25">
        <f t="shared" si="35"/>
        <v>2.7175528208414974</v>
      </c>
      <c r="I224" s="25">
        <f t="shared" si="36"/>
        <v>2.5221132914224995</v>
      </c>
      <c r="J224" s="47"/>
      <c r="K224" s="25">
        <f t="shared" si="40"/>
        <v>-6.8187402089436677</v>
      </c>
      <c r="L224" s="25">
        <f t="shared" si="37"/>
        <v>-6.78550275166827</v>
      </c>
      <c r="M224" s="25">
        <f t="shared" si="37"/>
        <v>-6.9809422810872679</v>
      </c>
      <c r="N224" s="25">
        <f t="shared" si="38"/>
        <v>112.88736489893058</v>
      </c>
      <c r="O224" s="25">
        <f t="shared" si="38"/>
        <v>110.31634488486907</v>
      </c>
      <c r="P224" s="25">
        <f t="shared" si="38"/>
        <v>126.32026398886042</v>
      </c>
      <c r="Q224" s="25">
        <f t="shared" si="39"/>
        <v>116.50799125755334</v>
      </c>
    </row>
    <row r="225" spans="1:17" x14ac:dyDescent="0.25">
      <c r="A225" s="1">
        <v>832</v>
      </c>
      <c r="B225" s="1" t="s">
        <v>44</v>
      </c>
      <c r="C225" s="2">
        <v>24.5030422210693</v>
      </c>
      <c r="D225" s="2">
        <v>24.394393920898398</v>
      </c>
      <c r="E225" s="2">
        <v>24.6462093353271</v>
      </c>
      <c r="F225" s="25">
        <f t="shared" si="33"/>
        <v>24.514548492431601</v>
      </c>
      <c r="G225" s="25">
        <f t="shared" si="34"/>
        <v>1.9597543080647348</v>
      </c>
      <c r="H225" s="25">
        <f t="shared" si="35"/>
        <v>1.8511060078938328</v>
      </c>
      <c r="I225" s="25">
        <f t="shared" si="36"/>
        <v>2.1029214223225345</v>
      </c>
      <c r="J225" s="47"/>
      <c r="K225" s="25">
        <f t="shared" si="40"/>
        <v>-7.5433012644450326</v>
      </c>
      <c r="L225" s="25">
        <f t="shared" si="37"/>
        <v>-7.6519495646159346</v>
      </c>
      <c r="M225" s="25">
        <f t="shared" si="37"/>
        <v>-7.4001341501872329</v>
      </c>
      <c r="N225" s="25">
        <f t="shared" si="38"/>
        <v>186.5348348284615</v>
      </c>
      <c r="O225" s="25">
        <f t="shared" si="38"/>
        <v>201.12513298145802</v>
      </c>
      <c r="P225" s="25">
        <f t="shared" si="38"/>
        <v>168.91271833702012</v>
      </c>
      <c r="Q225" s="25">
        <f t="shared" si="39"/>
        <v>185.52422871564656</v>
      </c>
    </row>
    <row r="226" spans="1:17" x14ac:dyDescent="0.25">
      <c r="A226" s="1">
        <v>262</v>
      </c>
      <c r="B226" s="1" t="s">
        <v>44</v>
      </c>
      <c r="C226" s="2">
        <v>23.155167007446298</v>
      </c>
      <c r="D226" s="2">
        <v>22.989665985107401</v>
      </c>
      <c r="E226" s="2">
        <v>23.2096595001221</v>
      </c>
      <c r="F226" s="25">
        <f t="shared" si="33"/>
        <v>23.118164164225266</v>
      </c>
      <c r="G226" s="25">
        <f t="shared" si="34"/>
        <v>1.2717327117919623</v>
      </c>
      <c r="H226" s="25">
        <f t="shared" si="35"/>
        <v>1.1062316894530646</v>
      </c>
      <c r="I226" s="25">
        <f t="shared" si="36"/>
        <v>1.3262252044677645</v>
      </c>
      <c r="J226" s="47"/>
      <c r="K226" s="25">
        <f t="shared" si="40"/>
        <v>-8.2313228607178051</v>
      </c>
      <c r="L226" s="25">
        <f t="shared" si="37"/>
        <v>-8.3968238830567028</v>
      </c>
      <c r="M226" s="25">
        <f t="shared" si="37"/>
        <v>-8.1768303680420029</v>
      </c>
      <c r="N226" s="25">
        <f t="shared" si="38"/>
        <v>300.52117974893434</v>
      </c>
      <c r="O226" s="25">
        <f t="shared" si="38"/>
        <v>337.05118402492928</v>
      </c>
      <c r="P226" s="25">
        <f t="shared" si="38"/>
        <v>289.38179769674207</v>
      </c>
      <c r="Q226" s="25">
        <f t="shared" si="39"/>
        <v>308.98472049020188</v>
      </c>
    </row>
    <row r="227" spans="1:17" x14ac:dyDescent="0.25">
      <c r="A227" s="1">
        <v>794</v>
      </c>
      <c r="B227" s="1" t="s">
        <v>44</v>
      </c>
      <c r="C227" s="2">
        <v>31.104042053222699</v>
      </c>
      <c r="D227" s="2">
        <v>31.274696731567399</v>
      </c>
      <c r="E227" s="2">
        <v>31.015663146972699</v>
      </c>
      <c r="F227" s="25">
        <f t="shared" si="33"/>
        <v>31.131467310587599</v>
      </c>
      <c r="G227" s="25">
        <f t="shared" si="34"/>
        <v>3.786102930704768</v>
      </c>
      <c r="H227" s="25">
        <f t="shared" si="35"/>
        <v>3.9567576090494683</v>
      </c>
      <c r="I227" s="25">
        <f t="shared" si="36"/>
        <v>3.697724024454768</v>
      </c>
      <c r="J227" s="47"/>
      <c r="K227" s="25">
        <f t="shared" si="40"/>
        <v>-5.7169526418049994</v>
      </c>
      <c r="L227" s="25">
        <f t="shared" si="37"/>
        <v>-5.5462979634602991</v>
      </c>
      <c r="M227" s="25">
        <f t="shared" si="37"/>
        <v>-5.8053315480549994</v>
      </c>
      <c r="N227" s="25">
        <f t="shared" si="38"/>
        <v>52.598605346226904</v>
      </c>
      <c r="O227" s="25">
        <f t="shared" si="38"/>
        <v>46.7306747489462</v>
      </c>
      <c r="P227" s="25">
        <f t="shared" si="38"/>
        <v>55.921515274953848</v>
      </c>
      <c r="Q227" s="25">
        <f t="shared" si="39"/>
        <v>51.750265123375648</v>
      </c>
    </row>
    <row r="228" spans="1:17" x14ac:dyDescent="0.25">
      <c r="A228" s="24">
        <v>779</v>
      </c>
      <c r="B228" s="1" t="s">
        <v>44</v>
      </c>
      <c r="C228" s="2">
        <v>34.930751800537102</v>
      </c>
      <c r="D228" s="2">
        <v>34.415946960449197</v>
      </c>
      <c r="E228" s="2">
        <v>34.447708129882798</v>
      </c>
      <c r="F228" s="25">
        <f t="shared" si="33"/>
        <v>34.598135630289697</v>
      </c>
      <c r="G228" s="25">
        <f t="shared" si="34"/>
        <v>13.147670745849602</v>
      </c>
      <c r="H228" s="25">
        <f t="shared" si="35"/>
        <v>12.632865905761697</v>
      </c>
      <c r="I228" s="25">
        <f t="shared" si="36"/>
        <v>12.664627075195298</v>
      </c>
      <c r="J228" s="47"/>
      <c r="K228" s="25">
        <f t="shared" si="40"/>
        <v>3.6446151733398349</v>
      </c>
      <c r="L228" s="25">
        <f t="shared" si="40"/>
        <v>3.12981033325193</v>
      </c>
      <c r="M228" s="25">
        <f t="shared" si="40"/>
        <v>3.1615715026855309</v>
      </c>
      <c r="N228" s="25">
        <f t="shared" ref="N228:P243" si="41">2^-K228</f>
        <v>7.9957924083313744E-2</v>
      </c>
      <c r="O228" s="25">
        <f t="shared" si="41"/>
        <v>0.11424394959753227</v>
      </c>
      <c r="P228" s="25">
        <f t="shared" si="41"/>
        <v>0.11175633330488498</v>
      </c>
      <c r="Q228" s="25">
        <f t="shared" si="39"/>
        <v>0.10198606899524366</v>
      </c>
    </row>
    <row r="229" spans="1:17" x14ac:dyDescent="0.25">
      <c r="A229" s="24">
        <v>218</v>
      </c>
      <c r="B229" s="1" t="s">
        <v>44</v>
      </c>
      <c r="C229" s="2">
        <v>33.8606986999512</v>
      </c>
      <c r="D229" s="2">
        <v>34.099372863769503</v>
      </c>
      <c r="E229" s="2">
        <v>34.572071075439503</v>
      </c>
      <c r="F229" s="25">
        <f t="shared" si="33"/>
        <v>34.177380879720069</v>
      </c>
      <c r="G229" s="25">
        <f t="shared" si="34"/>
        <v>12.174342473348002</v>
      </c>
      <c r="H229" s="25">
        <f t="shared" si="35"/>
        <v>12.413016637166304</v>
      </c>
      <c r="I229" s="25">
        <f t="shared" si="36"/>
        <v>12.885714848836304</v>
      </c>
      <c r="J229" s="47"/>
      <c r="K229" s="25">
        <f t="shared" si="40"/>
        <v>2.6712869008382345</v>
      </c>
      <c r="L229" s="25">
        <f t="shared" si="40"/>
        <v>2.909961064656537</v>
      </c>
      <c r="M229" s="25">
        <f t="shared" si="40"/>
        <v>3.3826592763265371</v>
      </c>
      <c r="N229" s="25">
        <f t="shared" si="41"/>
        <v>0.15698657548059605</v>
      </c>
      <c r="O229" s="25">
        <f t="shared" si="41"/>
        <v>0.13304986349776096</v>
      </c>
      <c r="P229" s="25">
        <f t="shared" si="41"/>
        <v>9.587780717615349E-2</v>
      </c>
      <c r="Q229" s="25">
        <f t="shared" si="39"/>
        <v>0.12863808205150351</v>
      </c>
    </row>
    <row r="230" spans="1:17" x14ac:dyDescent="0.25">
      <c r="A230" s="24">
        <v>41</v>
      </c>
      <c r="B230" s="1" t="s">
        <v>44</v>
      </c>
      <c r="C230" s="2">
        <v>37.391651153564503</v>
      </c>
      <c r="D230" s="2">
        <v>35.663173675537102</v>
      </c>
      <c r="E230" s="2">
        <v>37.087730407714801</v>
      </c>
      <c r="F230" s="25">
        <f t="shared" si="33"/>
        <v>36.714185078938804</v>
      </c>
      <c r="G230" s="25">
        <f t="shared" si="34"/>
        <v>12.895062764485736</v>
      </c>
      <c r="H230" s="25">
        <f t="shared" si="35"/>
        <v>11.166585286458336</v>
      </c>
      <c r="I230" s="25">
        <f t="shared" si="36"/>
        <v>12.591142018636035</v>
      </c>
      <c r="J230" s="47"/>
      <c r="K230" s="25">
        <f t="shared" si="40"/>
        <v>3.3920071919759689</v>
      </c>
      <c r="L230" s="25">
        <f t="shared" si="40"/>
        <v>1.6635297139485683</v>
      </c>
      <c r="M230" s="25">
        <f t="shared" si="40"/>
        <v>3.0880864461262671</v>
      </c>
      <c r="N230" s="25">
        <f t="shared" si="41"/>
        <v>9.5258577021722968E-2</v>
      </c>
      <c r="O230" s="25">
        <f t="shared" si="41"/>
        <v>0.31566589122078104</v>
      </c>
      <c r="P230" s="25">
        <f t="shared" si="41"/>
        <v>0.11759621687588508</v>
      </c>
      <c r="Q230" s="25">
        <f t="shared" si="39"/>
        <v>0.17617356170612972</v>
      </c>
    </row>
    <row r="231" spans="1:17" x14ac:dyDescent="0.25">
      <c r="A231" s="24">
        <v>53</v>
      </c>
      <c r="B231" s="1" t="s">
        <v>44</v>
      </c>
      <c r="C231" s="2">
        <v>30.5113220214844</v>
      </c>
      <c r="D231" s="2">
        <v>31.392021179199201</v>
      </c>
      <c r="E231" s="2">
        <v>31.152601242065401</v>
      </c>
      <c r="F231" s="25">
        <f t="shared" si="33"/>
        <v>31.018648147582997</v>
      </c>
      <c r="G231" s="25">
        <f t="shared" si="34"/>
        <v>10.214347839355504</v>
      </c>
      <c r="H231" s="25">
        <f t="shared" si="35"/>
        <v>11.095046997070305</v>
      </c>
      <c r="I231" s="25">
        <f t="shared" si="36"/>
        <v>10.855627059936506</v>
      </c>
      <c r="J231" s="47"/>
      <c r="K231" s="25">
        <f t="shared" si="40"/>
        <v>0.71129226684573688</v>
      </c>
      <c r="L231" s="25">
        <f t="shared" si="40"/>
        <v>1.591991424560538</v>
      </c>
      <c r="M231" s="25">
        <f t="shared" si="40"/>
        <v>1.3525714874267383</v>
      </c>
      <c r="N231" s="25">
        <f t="shared" si="41"/>
        <v>0.61077280554132019</v>
      </c>
      <c r="O231" s="25">
        <f t="shared" si="41"/>
        <v>0.33171325686085679</v>
      </c>
      <c r="P231" s="25">
        <f t="shared" si="41"/>
        <v>0.39159344283436032</v>
      </c>
      <c r="Q231" s="25">
        <f t="shared" si="39"/>
        <v>0.4446931684121791</v>
      </c>
    </row>
    <row r="232" spans="1:17" x14ac:dyDescent="0.25">
      <c r="A232" s="24">
        <v>168</v>
      </c>
      <c r="B232" s="1" t="s">
        <v>44</v>
      </c>
      <c r="C232" s="2">
        <v>32.463172912597699</v>
      </c>
      <c r="D232" s="2">
        <v>32.230438232421903</v>
      </c>
      <c r="E232" s="2">
        <v>32.445228576660199</v>
      </c>
      <c r="F232" s="25">
        <f t="shared" si="33"/>
        <v>32.379613240559934</v>
      </c>
      <c r="G232" s="25">
        <f t="shared" si="34"/>
        <v>11.699413935343468</v>
      </c>
      <c r="H232" s="25">
        <f t="shared" si="35"/>
        <v>11.466679255167673</v>
      </c>
      <c r="I232" s="25">
        <f t="shared" si="36"/>
        <v>11.681469599405968</v>
      </c>
      <c r="J232" s="47"/>
      <c r="K232" s="25">
        <f t="shared" si="40"/>
        <v>2.1963583628337009</v>
      </c>
      <c r="L232" s="25">
        <f t="shared" si="40"/>
        <v>1.9636236826579054</v>
      </c>
      <c r="M232" s="25">
        <f t="shared" si="40"/>
        <v>2.1784140268962009</v>
      </c>
      <c r="N232" s="25">
        <f t="shared" si="41"/>
        <v>0.2181876936239161</v>
      </c>
      <c r="O232" s="25">
        <f t="shared" si="41"/>
        <v>0.25638367671633061</v>
      </c>
      <c r="P232" s="25">
        <f t="shared" si="41"/>
        <v>0.22091847413597282</v>
      </c>
      <c r="Q232" s="25">
        <f t="shared" si="39"/>
        <v>0.23182994815873983</v>
      </c>
    </row>
    <row r="233" spans="1:17" x14ac:dyDescent="0.25">
      <c r="A233" s="24">
        <v>381</v>
      </c>
      <c r="B233" s="1" t="s">
        <v>44</v>
      </c>
      <c r="C233" s="2">
        <v>33.8541870117188</v>
      </c>
      <c r="D233" s="2">
        <v>35.555461883544901</v>
      </c>
      <c r="E233" s="2">
        <v>34.392665863037102</v>
      </c>
      <c r="F233" s="25">
        <f t="shared" si="33"/>
        <v>34.600771586100272</v>
      </c>
      <c r="G233" s="25">
        <f t="shared" si="34"/>
        <v>12.513641357421896</v>
      </c>
      <c r="H233" s="25">
        <f t="shared" si="35"/>
        <v>14.214916229247997</v>
      </c>
      <c r="I233" s="25">
        <f t="shared" si="36"/>
        <v>13.052120208740199</v>
      </c>
      <c r="J233" s="47"/>
      <c r="K233" s="25">
        <f t="shared" si="40"/>
        <v>3.0105857849121289</v>
      </c>
      <c r="L233" s="25">
        <f t="shared" si="40"/>
        <v>4.7118606567382297</v>
      </c>
      <c r="M233" s="25">
        <f t="shared" si="40"/>
        <v>3.5490646362304314</v>
      </c>
      <c r="N233" s="25">
        <f t="shared" si="41"/>
        <v>0.12408616835228718</v>
      </c>
      <c r="O233" s="25">
        <f t="shared" si="41"/>
        <v>3.8158263873692776E-2</v>
      </c>
      <c r="P233" s="25">
        <f t="shared" si="41"/>
        <v>8.5432888060410578E-2</v>
      </c>
      <c r="Q233" s="25">
        <f t="shared" si="39"/>
        <v>8.2559106762130172E-2</v>
      </c>
    </row>
    <row r="234" spans="1:17" x14ac:dyDescent="0.25">
      <c r="A234" s="24">
        <v>834</v>
      </c>
      <c r="B234" s="1" t="s">
        <v>44</v>
      </c>
      <c r="C234" s="2">
        <v>35.2576904296875</v>
      </c>
      <c r="D234" s="2">
        <v>35.212535858154297</v>
      </c>
      <c r="E234" s="2">
        <v>35.782886505127003</v>
      </c>
      <c r="F234" s="25">
        <f t="shared" si="33"/>
        <v>35.417704264322936</v>
      </c>
      <c r="G234" s="25">
        <f t="shared" si="34"/>
        <v>13.458186467488634</v>
      </c>
      <c r="H234" s="25">
        <f t="shared" si="35"/>
        <v>13.413031895955431</v>
      </c>
      <c r="I234" s="25">
        <f t="shared" si="36"/>
        <v>13.983382542928137</v>
      </c>
      <c r="J234" s="47"/>
      <c r="K234" s="25">
        <f t="shared" si="40"/>
        <v>3.9551308949788666</v>
      </c>
      <c r="L234" s="25">
        <f t="shared" si="40"/>
        <v>3.9099763234456635</v>
      </c>
      <c r="M234" s="25">
        <f t="shared" si="40"/>
        <v>4.4803269704183695</v>
      </c>
      <c r="N234" s="25">
        <f t="shared" si="41"/>
        <v>6.4474348716465388E-2</v>
      </c>
      <c r="O234" s="25">
        <f t="shared" si="41"/>
        <v>6.6524228145895536E-2</v>
      </c>
      <c r="P234" s="25">
        <f t="shared" si="41"/>
        <v>4.4800946724903319E-2</v>
      </c>
      <c r="Q234" s="25">
        <f t="shared" si="39"/>
        <v>5.8599841195754752E-2</v>
      </c>
    </row>
    <row r="235" spans="1:17" x14ac:dyDescent="0.25">
      <c r="A235" s="24">
        <v>243</v>
      </c>
      <c r="B235" s="1" t="s">
        <v>44</v>
      </c>
      <c r="C235" s="2">
        <v>34.8560180664063</v>
      </c>
      <c r="D235" s="2">
        <v>35.149944305419901</v>
      </c>
      <c r="E235" s="2">
        <v>35.332481384277301</v>
      </c>
      <c r="F235" s="25">
        <f t="shared" si="33"/>
        <v>35.112814585367836</v>
      </c>
      <c r="G235" s="25">
        <f t="shared" si="34"/>
        <v>11.883347193400102</v>
      </c>
      <c r="H235" s="25">
        <f t="shared" si="35"/>
        <v>12.177273432413703</v>
      </c>
      <c r="I235" s="25">
        <f t="shared" si="36"/>
        <v>12.359810511271103</v>
      </c>
      <c r="J235" s="47"/>
      <c r="K235" s="25">
        <f t="shared" si="40"/>
        <v>2.3802916208903344</v>
      </c>
      <c r="L235" s="25">
        <f t="shared" si="40"/>
        <v>2.6742178599039352</v>
      </c>
      <c r="M235" s="25">
        <f t="shared" si="40"/>
        <v>2.8567549387613358</v>
      </c>
      <c r="N235" s="25">
        <f t="shared" si="41"/>
        <v>0.19207056932221078</v>
      </c>
      <c r="O235" s="25">
        <f t="shared" si="41"/>
        <v>0.15666796749900685</v>
      </c>
      <c r="P235" s="25">
        <f t="shared" si="41"/>
        <v>0.13804830327278361</v>
      </c>
      <c r="Q235" s="25">
        <f t="shared" si="39"/>
        <v>0.16226228003133375</v>
      </c>
    </row>
    <row r="236" spans="1:17" x14ac:dyDescent="0.25">
      <c r="A236" s="24">
        <v>386</v>
      </c>
      <c r="B236" s="1" t="s">
        <v>44</v>
      </c>
      <c r="C236" s="2">
        <v>32.931243896484403</v>
      </c>
      <c r="D236" s="2">
        <v>32.849269866943402</v>
      </c>
      <c r="E236" s="2">
        <v>31.829189300537099</v>
      </c>
      <c r="F236" s="25">
        <f t="shared" si="33"/>
        <v>32.536567687988303</v>
      </c>
      <c r="G236" s="25">
        <f t="shared" si="34"/>
        <v>10.713953018188505</v>
      </c>
      <c r="H236" s="25">
        <f t="shared" si="35"/>
        <v>10.631978988647504</v>
      </c>
      <c r="I236" s="25">
        <f t="shared" si="36"/>
        <v>9.6118984222412003</v>
      </c>
      <c r="J236" s="47"/>
      <c r="K236" s="25">
        <f t="shared" si="40"/>
        <v>1.2108974456787376</v>
      </c>
      <c r="L236" s="25">
        <f t="shared" si="40"/>
        <v>1.1289234161377362</v>
      </c>
      <c r="M236" s="25">
        <f t="shared" si="40"/>
        <v>0.10884284973143288</v>
      </c>
      <c r="N236" s="25">
        <f t="shared" si="41"/>
        <v>0.43199980141766797</v>
      </c>
      <c r="O236" s="25">
        <f t="shared" si="41"/>
        <v>0.45725681707546878</v>
      </c>
      <c r="P236" s="25">
        <f t="shared" si="41"/>
        <v>0.92733155355184516</v>
      </c>
      <c r="Q236" s="25">
        <f t="shared" si="39"/>
        <v>0.60552939068166067</v>
      </c>
    </row>
    <row r="237" spans="1:17" x14ac:dyDescent="0.25">
      <c r="A237" s="24">
        <v>432</v>
      </c>
      <c r="B237" s="1" t="s">
        <v>44</v>
      </c>
      <c r="C237" s="2">
        <v>34.742958068847699</v>
      </c>
      <c r="D237" s="2">
        <v>34.432838439941399</v>
      </c>
      <c r="E237" s="2">
        <v>35.641700744628899</v>
      </c>
      <c r="F237" s="25">
        <f t="shared" si="33"/>
        <v>34.939165751139335</v>
      </c>
      <c r="G237" s="25">
        <f t="shared" si="34"/>
        <v>11.588355382283567</v>
      </c>
      <c r="H237" s="25">
        <f t="shared" si="35"/>
        <v>11.278235753377267</v>
      </c>
      <c r="I237" s="25">
        <f t="shared" si="36"/>
        <v>12.487098058064767</v>
      </c>
      <c r="J237" s="47"/>
      <c r="K237" s="25">
        <f t="shared" si="40"/>
        <v>2.0852998097737991</v>
      </c>
      <c r="L237" s="25">
        <f t="shared" si="40"/>
        <v>1.7751801808674994</v>
      </c>
      <c r="M237" s="25">
        <f t="shared" si="40"/>
        <v>2.9840424855549994</v>
      </c>
      <c r="N237" s="25">
        <f t="shared" si="41"/>
        <v>0.23564715851302317</v>
      </c>
      <c r="O237" s="25">
        <f t="shared" si="41"/>
        <v>0.2921578217278249</v>
      </c>
      <c r="P237" s="25">
        <f t="shared" si="41"/>
        <v>0.12639028801654106</v>
      </c>
      <c r="Q237" s="25">
        <f t="shared" si="39"/>
        <v>0.21806508941912972</v>
      </c>
    </row>
    <row r="238" spans="1:17" x14ac:dyDescent="0.25">
      <c r="A238" s="24">
        <v>611</v>
      </c>
      <c r="B238" s="1" t="s">
        <v>44</v>
      </c>
      <c r="C238" s="2">
        <v>32.787330627441399</v>
      </c>
      <c r="D238" s="2">
        <v>33.061943054199197</v>
      </c>
      <c r="E238" s="2">
        <v>32.813034057617202</v>
      </c>
      <c r="F238" s="25">
        <f t="shared" si="33"/>
        <v>32.88743591308593</v>
      </c>
      <c r="G238" s="25">
        <f t="shared" si="34"/>
        <v>12.108291625976566</v>
      </c>
      <c r="H238" s="25">
        <f t="shared" si="35"/>
        <v>12.382904052734364</v>
      </c>
      <c r="I238" s="25">
        <f t="shared" si="36"/>
        <v>12.133995056152369</v>
      </c>
      <c r="J238" s="47"/>
      <c r="K238" s="25">
        <f t="shared" si="40"/>
        <v>2.6052360534667987</v>
      </c>
      <c r="L238" s="25">
        <f t="shared" si="40"/>
        <v>2.8798484802245969</v>
      </c>
      <c r="M238" s="25">
        <f t="shared" si="40"/>
        <v>2.6309394836426012</v>
      </c>
      <c r="N238" s="25">
        <f t="shared" si="41"/>
        <v>0.16434095339259239</v>
      </c>
      <c r="O238" s="25">
        <f t="shared" si="41"/>
        <v>0.1358561254247091</v>
      </c>
      <c r="P238" s="25">
        <f t="shared" si="41"/>
        <v>0.16143894048343294</v>
      </c>
      <c r="Q238" s="25">
        <f t="shared" si="39"/>
        <v>0.15387867310024481</v>
      </c>
    </row>
    <row r="239" spans="1:17" x14ac:dyDescent="0.25">
      <c r="A239" s="24">
        <v>226</v>
      </c>
      <c r="B239" s="1" t="s">
        <v>44</v>
      </c>
      <c r="C239" s="2">
        <v>35.0679321289063</v>
      </c>
      <c r="D239" s="2">
        <v>35.2605171203613</v>
      </c>
      <c r="E239" s="2">
        <v>35.558197021484403</v>
      </c>
      <c r="F239" s="25">
        <f t="shared" si="33"/>
        <v>35.295548756917334</v>
      </c>
      <c r="G239" s="25">
        <f t="shared" si="34"/>
        <v>12.092189788818398</v>
      </c>
      <c r="H239" s="25">
        <f t="shared" si="35"/>
        <v>12.284774780273398</v>
      </c>
      <c r="I239" s="25">
        <f t="shared" si="36"/>
        <v>12.582454681396502</v>
      </c>
      <c r="J239" s="47"/>
      <c r="K239" s="25">
        <f t="shared" si="40"/>
        <v>2.5891342163086311</v>
      </c>
      <c r="L239" s="25">
        <f t="shared" si="40"/>
        <v>2.781719207763631</v>
      </c>
      <c r="M239" s="25">
        <f t="shared" si="40"/>
        <v>3.0793991088867347</v>
      </c>
      <c r="N239" s="25">
        <f t="shared" si="41"/>
        <v>0.16618542729804373</v>
      </c>
      <c r="O239" s="25">
        <f t="shared" si="41"/>
        <v>0.14541830525457305</v>
      </c>
      <c r="P239" s="25">
        <f t="shared" si="41"/>
        <v>0.11830647093311716</v>
      </c>
      <c r="Q239" s="25">
        <f t="shared" si="39"/>
        <v>0.14330340116191131</v>
      </c>
    </row>
    <row r="240" spans="1:17" x14ac:dyDescent="0.25">
      <c r="A240" s="24">
        <v>618</v>
      </c>
      <c r="B240" s="1" t="s">
        <v>44</v>
      </c>
      <c r="C240" s="2">
        <v>35.5591011047363</v>
      </c>
      <c r="D240" s="2">
        <v>34.747161865234403</v>
      </c>
      <c r="E240" s="2">
        <v>34.759246826171903</v>
      </c>
      <c r="F240" s="25">
        <f t="shared" si="33"/>
        <v>35.021836598714202</v>
      </c>
      <c r="G240" s="25">
        <f t="shared" si="34"/>
        <v>11.1319688161214</v>
      </c>
      <c r="H240" s="25">
        <f t="shared" si="35"/>
        <v>10.320029576619504</v>
      </c>
      <c r="I240" s="25">
        <f t="shared" si="36"/>
        <v>10.332114537557004</v>
      </c>
      <c r="J240" s="47"/>
      <c r="K240" s="25">
        <f t="shared" si="40"/>
        <v>1.6289132436116329</v>
      </c>
      <c r="L240" s="25">
        <f t="shared" si="40"/>
        <v>0.81697400410973664</v>
      </c>
      <c r="M240" s="25">
        <f t="shared" si="40"/>
        <v>0.82905896504723664</v>
      </c>
      <c r="N240" s="25">
        <f t="shared" si="41"/>
        <v>0.32333167592013462</v>
      </c>
      <c r="O240" s="25">
        <f t="shared" si="41"/>
        <v>0.56763127911643707</v>
      </c>
      <c r="P240" s="25">
        <f t="shared" si="41"/>
        <v>0.56289628620729104</v>
      </c>
      <c r="Q240" s="25">
        <f t="shared" si="39"/>
        <v>0.48461974708128758</v>
      </c>
    </row>
    <row r="241" spans="1:17" x14ac:dyDescent="0.25">
      <c r="A241" s="24">
        <v>249</v>
      </c>
      <c r="B241" s="1" t="s">
        <v>44</v>
      </c>
      <c r="C241" s="2">
        <v>34.803028106689503</v>
      </c>
      <c r="D241" s="2">
        <v>34.838230133056598</v>
      </c>
      <c r="E241" s="2">
        <v>34.7139701843262</v>
      </c>
      <c r="F241" s="25">
        <f t="shared" si="33"/>
        <v>34.785076141357429</v>
      </c>
      <c r="G241" s="25">
        <f t="shared" si="34"/>
        <v>12.342027664184602</v>
      </c>
      <c r="H241" s="25">
        <f t="shared" si="35"/>
        <v>12.377229690551697</v>
      </c>
      <c r="I241" s="25">
        <f t="shared" si="36"/>
        <v>12.2529697418213</v>
      </c>
      <c r="J241" s="47"/>
      <c r="K241" s="25">
        <f t="shared" si="40"/>
        <v>2.8389720916748349</v>
      </c>
      <c r="L241" s="25">
        <f t="shared" si="40"/>
        <v>2.87417411804193</v>
      </c>
      <c r="M241" s="25">
        <f t="shared" si="40"/>
        <v>2.7499141693115323</v>
      </c>
      <c r="N241" s="25">
        <f t="shared" si="41"/>
        <v>0.13976043495106466</v>
      </c>
      <c r="O241" s="25">
        <f t="shared" si="41"/>
        <v>0.13639152262339008</v>
      </c>
      <c r="P241" s="25">
        <f t="shared" si="41"/>
        <v>0.14865973337033153</v>
      </c>
      <c r="Q241" s="25">
        <f t="shared" si="39"/>
        <v>0.14160389698159545</v>
      </c>
    </row>
    <row r="242" spans="1:17" ht="13" x14ac:dyDescent="0.25">
      <c r="A242" s="24">
        <v>136</v>
      </c>
      <c r="B242" s="1" t="s">
        <v>44</v>
      </c>
      <c r="C242" s="2">
        <v>31.939619064331101</v>
      </c>
      <c r="D242" s="2">
        <v>32.153739929199197</v>
      </c>
      <c r="E242" s="2">
        <v>32.016193389892599</v>
      </c>
      <c r="F242" s="25">
        <f t="shared" si="33"/>
        <v>32.036517461140967</v>
      </c>
      <c r="G242" s="25">
        <f t="shared" si="34"/>
        <v>9.406157175699903</v>
      </c>
      <c r="H242" s="25">
        <f t="shared" si="35"/>
        <v>9.6202780405679995</v>
      </c>
      <c r="I242" s="25">
        <f t="shared" si="36"/>
        <v>9.4827315012614015</v>
      </c>
      <c r="J242" s="26">
        <f t="shared" ref="J242" si="42">AVERAGE(G242:I242)</f>
        <v>9.5030555725097674</v>
      </c>
      <c r="K242" s="25">
        <f t="shared" si="40"/>
        <v>-9.6898396809864451E-2</v>
      </c>
      <c r="L242" s="25">
        <f t="shared" si="40"/>
        <v>0.11722246805823211</v>
      </c>
      <c r="M242" s="25">
        <f t="shared" si="40"/>
        <v>-2.0324071248365883E-2</v>
      </c>
      <c r="N242" s="25">
        <f t="shared" si="41"/>
        <v>1.069471766652021</v>
      </c>
      <c r="O242" s="25">
        <f t="shared" si="41"/>
        <v>0.92196093770916832</v>
      </c>
      <c r="P242" s="25">
        <f t="shared" si="41"/>
        <v>1.0141872701503376</v>
      </c>
      <c r="Q242" s="25">
        <f t="shared" si="39"/>
        <v>1.0018733248371756</v>
      </c>
    </row>
    <row r="243" spans="1:17" x14ac:dyDescent="0.25">
      <c r="A243" s="48">
        <v>778</v>
      </c>
      <c r="B243" s="27" t="s">
        <v>44</v>
      </c>
      <c r="C243" s="45">
        <v>33.814689636230497</v>
      </c>
      <c r="D243" s="45">
        <v>32.140552520752003</v>
      </c>
      <c r="E243" s="45">
        <v>33.088977813720703</v>
      </c>
      <c r="F243" s="28">
        <f t="shared" si="33"/>
        <v>33.014739990234403</v>
      </c>
      <c r="G243" s="28">
        <f t="shared" si="34"/>
        <v>11.794212341308633</v>
      </c>
      <c r="H243" s="28">
        <f t="shared" si="35"/>
        <v>10.120075225830139</v>
      </c>
      <c r="I243" s="28">
        <f t="shared" si="36"/>
        <v>11.068500518798839</v>
      </c>
      <c r="J243" s="49"/>
      <c r="K243" s="28">
        <f t="shared" si="40"/>
        <v>2.2911567687988654</v>
      </c>
      <c r="L243" s="28">
        <f t="shared" si="40"/>
        <v>0.61701965332037112</v>
      </c>
      <c r="M243" s="28">
        <f t="shared" si="40"/>
        <v>1.5654449462890714</v>
      </c>
      <c r="N243" s="28">
        <f t="shared" si="41"/>
        <v>0.20431162962732258</v>
      </c>
      <c r="O243" s="28">
        <f t="shared" si="41"/>
        <v>0.65201648538057622</v>
      </c>
      <c r="P243" s="28">
        <f t="shared" si="41"/>
        <v>0.33787348752062529</v>
      </c>
      <c r="Q243" s="28">
        <f t="shared" si="39"/>
        <v>0.39806720084284136</v>
      </c>
    </row>
    <row r="244" spans="1:17" x14ac:dyDescent="0.3">
      <c r="F244" s="50"/>
    </row>
    <row r="245" spans="1:17" x14ac:dyDescent="0.3">
      <c r="F245" s="50"/>
    </row>
    <row r="246" spans="1:17" ht="13" x14ac:dyDescent="0.3">
      <c r="A246" s="23" t="s">
        <v>0</v>
      </c>
      <c r="B246" s="23" t="s">
        <v>1</v>
      </c>
      <c r="C246" s="23" t="s">
        <v>2</v>
      </c>
      <c r="D246" s="23" t="s">
        <v>3</v>
      </c>
      <c r="E246" s="23" t="s">
        <v>4</v>
      </c>
      <c r="F246" s="23" t="s">
        <v>5</v>
      </c>
    </row>
    <row r="247" spans="1:17" x14ac:dyDescent="0.25">
      <c r="A247" s="1">
        <v>792</v>
      </c>
      <c r="B247" s="1" t="s">
        <v>40</v>
      </c>
      <c r="C247" s="2">
        <v>26.645557403564499</v>
      </c>
      <c r="D247" s="2">
        <v>26.112611770629901</v>
      </c>
      <c r="E247" s="2">
        <v>27.6182746887207</v>
      </c>
      <c r="F247" s="25">
        <f t="shared" ref="F247:F278" si="43">AVERAGEA(C247:E247)</f>
        <v>26.792147954305033</v>
      </c>
    </row>
    <row r="248" spans="1:17" x14ac:dyDescent="0.25">
      <c r="A248" s="1">
        <v>35</v>
      </c>
      <c r="B248" s="1" t="s">
        <v>40</v>
      </c>
      <c r="C248" s="2">
        <v>22.913393020629901</v>
      </c>
      <c r="D248" s="2">
        <v>22.725498199462901</v>
      </c>
      <c r="E248" s="2">
        <v>22.861118316650401</v>
      </c>
      <c r="F248" s="25">
        <f t="shared" si="43"/>
        <v>22.833336512247737</v>
      </c>
    </row>
    <row r="249" spans="1:17" x14ac:dyDescent="0.25">
      <c r="A249" s="1">
        <v>96</v>
      </c>
      <c r="B249" s="1" t="s">
        <v>40</v>
      </c>
      <c r="C249" s="2">
        <v>23.256660461425799</v>
      </c>
      <c r="D249" s="2">
        <v>21.8735675811768</v>
      </c>
      <c r="E249" s="2">
        <v>23.020240783691399</v>
      </c>
      <c r="F249" s="25">
        <f t="shared" si="43"/>
        <v>22.716822942098002</v>
      </c>
    </row>
    <row r="250" spans="1:17" x14ac:dyDescent="0.25">
      <c r="A250" s="1">
        <v>787</v>
      </c>
      <c r="B250" s="1" t="s">
        <v>40</v>
      </c>
      <c r="C250" s="2">
        <v>23.0176086425781</v>
      </c>
      <c r="D250" s="2">
        <v>23.314771652221701</v>
      </c>
      <c r="E250" s="2">
        <v>23.485824584960898</v>
      </c>
      <c r="F250" s="25">
        <f t="shared" si="43"/>
        <v>23.272734959920232</v>
      </c>
    </row>
    <row r="251" spans="1:17" x14ac:dyDescent="0.25">
      <c r="A251" s="1">
        <v>542</v>
      </c>
      <c r="B251" s="1" t="s">
        <v>40</v>
      </c>
      <c r="C251" s="2">
        <v>23.392570495605501</v>
      </c>
      <c r="D251" s="2">
        <v>23.780401229858398</v>
      </c>
      <c r="E251" s="2">
        <v>23.683300018310501</v>
      </c>
      <c r="F251" s="25">
        <f t="shared" si="43"/>
        <v>23.618757247924801</v>
      </c>
    </row>
    <row r="252" spans="1:17" x14ac:dyDescent="0.25">
      <c r="A252" s="1">
        <v>400</v>
      </c>
      <c r="B252" s="1" t="s">
        <v>40</v>
      </c>
      <c r="C252" s="2">
        <v>22.833267211914102</v>
      </c>
      <c r="D252" s="2">
        <v>23.053636550903299</v>
      </c>
      <c r="E252" s="2">
        <v>23.412574768066399</v>
      </c>
      <c r="F252" s="25">
        <f t="shared" si="43"/>
        <v>23.099826176961262</v>
      </c>
    </row>
    <row r="253" spans="1:17" x14ac:dyDescent="0.25">
      <c r="A253" s="1">
        <v>83</v>
      </c>
      <c r="B253" s="1" t="s">
        <v>40</v>
      </c>
      <c r="C253" s="2">
        <v>22.076828002929702</v>
      </c>
      <c r="D253" s="2">
        <v>22.566930770873999</v>
      </c>
      <c r="E253" s="2">
        <v>22.246160507202099</v>
      </c>
      <c r="F253" s="25">
        <f t="shared" si="43"/>
        <v>22.296639760335268</v>
      </c>
    </row>
    <row r="254" spans="1:17" x14ac:dyDescent="0.25">
      <c r="A254" s="1">
        <v>692</v>
      </c>
      <c r="B254" s="1" t="s">
        <v>40</v>
      </c>
      <c r="C254" s="2">
        <v>23.0741367340088</v>
      </c>
      <c r="D254" s="2">
        <v>23.341768264770501</v>
      </c>
      <c r="E254" s="2">
        <v>23.103578567504901</v>
      </c>
      <c r="F254" s="25">
        <f t="shared" si="43"/>
        <v>23.173161188761398</v>
      </c>
    </row>
    <row r="255" spans="1:17" x14ac:dyDescent="0.25">
      <c r="A255" s="1">
        <v>538</v>
      </c>
      <c r="B255" s="1" t="s">
        <v>40</v>
      </c>
      <c r="C255" s="2">
        <v>23.215311050415</v>
      </c>
      <c r="D255" s="2">
        <v>23.57932472229</v>
      </c>
      <c r="E255" s="2">
        <v>23.491489410400401</v>
      </c>
      <c r="F255" s="25">
        <f t="shared" si="43"/>
        <v>23.428708394368467</v>
      </c>
    </row>
    <row r="256" spans="1:17" x14ac:dyDescent="0.25">
      <c r="A256" s="1">
        <v>406</v>
      </c>
      <c r="B256" s="1" t="s">
        <v>40</v>
      </c>
      <c r="C256" s="2">
        <v>24.7187900543213</v>
      </c>
      <c r="D256" s="2">
        <v>24.7801837921143</v>
      </c>
      <c r="E256" s="2">
        <v>24.822429656982401</v>
      </c>
      <c r="F256" s="25">
        <f t="shared" si="43"/>
        <v>24.773801167805999</v>
      </c>
    </row>
    <row r="257" spans="1:6" x14ac:dyDescent="0.25">
      <c r="A257" s="1">
        <v>408</v>
      </c>
      <c r="B257" s="1" t="s">
        <v>40</v>
      </c>
      <c r="C257" s="2">
        <v>25.728141784668001</v>
      </c>
      <c r="D257" s="2">
        <v>26.735301971435501</v>
      </c>
      <c r="E257" s="2">
        <v>24.325366973876999</v>
      </c>
      <c r="F257" s="25">
        <f t="shared" si="43"/>
        <v>25.596270243326831</v>
      </c>
    </row>
    <row r="258" spans="1:6" x14ac:dyDescent="0.25">
      <c r="A258" s="1">
        <v>102</v>
      </c>
      <c r="B258" s="1" t="s">
        <v>40</v>
      </c>
      <c r="C258" s="2">
        <v>22.251005172729499</v>
      </c>
      <c r="D258" s="2">
        <v>21.975387573242202</v>
      </c>
      <c r="E258" s="2">
        <v>21.253013610839801</v>
      </c>
      <c r="F258" s="25">
        <f t="shared" si="43"/>
        <v>21.826468785603833</v>
      </c>
    </row>
    <row r="259" spans="1:6" x14ac:dyDescent="0.25">
      <c r="A259" s="1">
        <v>101</v>
      </c>
      <c r="B259" s="1" t="s">
        <v>40</v>
      </c>
      <c r="C259" s="2">
        <v>21.708896636962901</v>
      </c>
      <c r="D259" s="2">
        <v>22.216865539550799</v>
      </c>
      <c r="E259" s="2">
        <v>21.949804306030298</v>
      </c>
      <c r="F259" s="25">
        <f t="shared" si="43"/>
        <v>21.958522160848002</v>
      </c>
    </row>
    <row r="260" spans="1:6" x14ac:dyDescent="0.25">
      <c r="A260" s="1">
        <v>832</v>
      </c>
      <c r="B260" s="1" t="s">
        <v>40</v>
      </c>
      <c r="C260" s="2">
        <v>22.3504962921143</v>
      </c>
      <c r="D260" s="2">
        <v>22.675035476684599</v>
      </c>
      <c r="E260" s="2">
        <v>22.604331970214801</v>
      </c>
      <c r="F260" s="25">
        <f t="shared" si="43"/>
        <v>22.543287913004566</v>
      </c>
    </row>
    <row r="261" spans="1:6" x14ac:dyDescent="0.25">
      <c r="A261" s="1">
        <v>262</v>
      </c>
      <c r="B261" s="1" t="s">
        <v>40</v>
      </c>
      <c r="C261" s="2">
        <v>21.779096603393601</v>
      </c>
      <c r="D261" s="2">
        <v>21.883031845092798</v>
      </c>
      <c r="E261" s="2">
        <v>21.988174438476602</v>
      </c>
      <c r="F261" s="25">
        <f t="shared" si="43"/>
        <v>21.883434295654336</v>
      </c>
    </row>
    <row r="262" spans="1:6" x14ac:dyDescent="0.25">
      <c r="A262" s="1">
        <v>794</v>
      </c>
      <c r="B262" s="1" t="s">
        <v>40</v>
      </c>
      <c r="C262" s="2">
        <v>27.480361938476602</v>
      </c>
      <c r="D262" s="2">
        <v>27.114780426025401</v>
      </c>
      <c r="E262" s="2">
        <v>27.3586750030518</v>
      </c>
      <c r="F262" s="25">
        <f t="shared" si="43"/>
        <v>27.317939122517931</v>
      </c>
    </row>
    <row r="263" spans="1:6" x14ac:dyDescent="0.25">
      <c r="A263" s="24">
        <v>779</v>
      </c>
      <c r="B263" s="1" t="s">
        <v>40</v>
      </c>
      <c r="C263" s="2">
        <v>21.889060974121101</v>
      </c>
      <c r="D263" s="2">
        <v>21.563949584960898</v>
      </c>
      <c r="E263" s="2">
        <v>21.896232604980501</v>
      </c>
      <c r="F263" s="25">
        <f t="shared" si="43"/>
        <v>21.7830810546875</v>
      </c>
    </row>
    <row r="264" spans="1:6" x14ac:dyDescent="0.25">
      <c r="A264" s="24">
        <v>218</v>
      </c>
      <c r="B264" s="1" t="s">
        <v>40</v>
      </c>
      <c r="C264" s="2">
        <v>21.4092903137207</v>
      </c>
      <c r="D264" s="2">
        <v>21.652116775512699</v>
      </c>
      <c r="E264" s="2">
        <v>21.9976615905762</v>
      </c>
      <c r="F264" s="25">
        <f t="shared" si="43"/>
        <v>21.686356226603198</v>
      </c>
    </row>
    <row r="265" spans="1:6" x14ac:dyDescent="0.25">
      <c r="A265" s="24">
        <v>41</v>
      </c>
      <c r="B265" s="1" t="s">
        <v>40</v>
      </c>
      <c r="C265" s="2">
        <v>24.484165191650401</v>
      </c>
      <c r="D265" s="2">
        <v>24.500942230224599</v>
      </c>
      <c r="E265" s="2">
        <v>24.5046577453613</v>
      </c>
      <c r="F265" s="25">
        <f t="shared" si="43"/>
        <v>24.496588389078767</v>
      </c>
    </row>
    <row r="266" spans="1:6" x14ac:dyDescent="0.25">
      <c r="A266" s="24">
        <v>53</v>
      </c>
      <c r="B266" s="1" t="s">
        <v>40</v>
      </c>
      <c r="C266" s="2">
        <v>19.885992050170898</v>
      </c>
      <c r="D266" s="2">
        <v>20.163591384887699</v>
      </c>
      <c r="E266" s="2">
        <v>20.8413391113281</v>
      </c>
      <c r="F266" s="25">
        <f t="shared" si="43"/>
        <v>20.296974182128896</v>
      </c>
    </row>
    <row r="267" spans="1:6" x14ac:dyDescent="0.25">
      <c r="A267" s="24">
        <v>168</v>
      </c>
      <c r="B267" s="1" t="s">
        <v>40</v>
      </c>
      <c r="C267" s="2">
        <v>20.486833572387699</v>
      </c>
      <c r="D267" s="2">
        <v>20.441381454467798</v>
      </c>
      <c r="E267" s="2">
        <v>21.363061904907202</v>
      </c>
      <c r="F267" s="25">
        <f t="shared" si="43"/>
        <v>20.763758977254231</v>
      </c>
    </row>
    <row r="268" spans="1:6" x14ac:dyDescent="0.25">
      <c r="A268" s="24">
        <v>381</v>
      </c>
      <c r="B268" s="1" t="s">
        <v>40</v>
      </c>
      <c r="C268" s="2">
        <v>21.569147109985401</v>
      </c>
      <c r="D268" s="2">
        <v>21.457838058471701</v>
      </c>
      <c r="E268" s="2">
        <v>20.994651794433601</v>
      </c>
      <c r="F268" s="25">
        <f t="shared" si="43"/>
        <v>21.340545654296903</v>
      </c>
    </row>
    <row r="269" spans="1:6" x14ac:dyDescent="0.25">
      <c r="A269" s="24">
        <v>834</v>
      </c>
      <c r="B269" s="1" t="s">
        <v>40</v>
      </c>
      <c r="C269" s="2">
        <v>21.347284317016602</v>
      </c>
      <c r="D269" s="2">
        <v>22.291692733764599</v>
      </c>
      <c r="E269" s="2">
        <v>21.759534835815401</v>
      </c>
      <c r="F269" s="25">
        <f t="shared" si="43"/>
        <v>21.799503962198866</v>
      </c>
    </row>
    <row r="270" spans="1:6" x14ac:dyDescent="0.25">
      <c r="A270" s="24">
        <v>243</v>
      </c>
      <c r="B270" s="1" t="s">
        <v>40</v>
      </c>
      <c r="C270" s="2">
        <v>22.7778511047363</v>
      </c>
      <c r="D270" s="2">
        <v>23.4827690124512</v>
      </c>
      <c r="E270" s="2">
        <v>22.657392501831101</v>
      </c>
      <c r="F270" s="25">
        <f t="shared" si="43"/>
        <v>22.972670873006198</v>
      </c>
    </row>
    <row r="271" spans="1:6" x14ac:dyDescent="0.25">
      <c r="A271" s="24">
        <v>386</v>
      </c>
      <c r="B271" s="1" t="s">
        <v>40</v>
      </c>
      <c r="C271" s="2">
        <v>22.486730575561499</v>
      </c>
      <c r="D271" s="2">
        <v>21.9813938140869</v>
      </c>
      <c r="E271" s="2">
        <v>22.1837482452393</v>
      </c>
      <c r="F271" s="25">
        <f t="shared" si="43"/>
        <v>22.217290878295898</v>
      </c>
    </row>
    <row r="272" spans="1:6" x14ac:dyDescent="0.25">
      <c r="A272" s="24">
        <v>432</v>
      </c>
      <c r="B272" s="1" t="s">
        <v>40</v>
      </c>
      <c r="C272" s="2">
        <v>23.1698894500732</v>
      </c>
      <c r="D272" s="2">
        <v>23.2025756835938</v>
      </c>
      <c r="E272" s="2">
        <v>23.091342926025401</v>
      </c>
      <c r="F272" s="25">
        <f t="shared" si="43"/>
        <v>23.154602686564132</v>
      </c>
    </row>
    <row r="273" spans="1:17" x14ac:dyDescent="0.25">
      <c r="A273" s="24">
        <v>611</v>
      </c>
      <c r="B273" s="1" t="s">
        <v>40</v>
      </c>
      <c r="C273" s="2">
        <v>21.270145416259801</v>
      </c>
      <c r="D273" s="2">
        <v>20.288681030273398</v>
      </c>
      <c r="E273" s="2">
        <v>20.4782905578613</v>
      </c>
      <c r="F273" s="25">
        <f t="shared" si="43"/>
        <v>20.679039001464833</v>
      </c>
    </row>
    <row r="274" spans="1:17" x14ac:dyDescent="0.25">
      <c r="A274" s="24">
        <v>226</v>
      </c>
      <c r="B274" s="1" t="s">
        <v>40</v>
      </c>
      <c r="C274" s="2">
        <v>22.263347625732401</v>
      </c>
      <c r="D274" s="2">
        <v>23.376794815063501</v>
      </c>
      <c r="E274" s="2">
        <v>23.287084579467798</v>
      </c>
      <c r="F274" s="25">
        <f t="shared" si="43"/>
        <v>22.975742340087901</v>
      </c>
    </row>
    <row r="275" spans="1:17" x14ac:dyDescent="0.25">
      <c r="A275" s="24">
        <v>618</v>
      </c>
      <c r="B275" s="1" t="s">
        <v>40</v>
      </c>
      <c r="C275" s="2">
        <v>23.897926330566399</v>
      </c>
      <c r="D275" s="2">
        <v>24.731218338012699</v>
      </c>
      <c r="E275" s="2">
        <v>24.6522521972656</v>
      </c>
      <c r="F275" s="25">
        <f t="shared" si="43"/>
        <v>24.427132288614899</v>
      </c>
    </row>
    <row r="276" spans="1:17" x14ac:dyDescent="0.25">
      <c r="A276" s="24">
        <v>249</v>
      </c>
      <c r="B276" s="1" t="s">
        <v>40</v>
      </c>
      <c r="C276" s="2">
        <v>22.434547424316399</v>
      </c>
      <c r="D276" s="2">
        <v>22.381404876708999</v>
      </c>
      <c r="E276" s="2">
        <v>22.5670490264893</v>
      </c>
      <c r="F276" s="25">
        <f t="shared" si="43"/>
        <v>22.461000442504901</v>
      </c>
    </row>
    <row r="277" spans="1:17" x14ac:dyDescent="0.25">
      <c r="A277" s="24">
        <v>136</v>
      </c>
      <c r="B277" s="1" t="s">
        <v>40</v>
      </c>
      <c r="C277" s="2">
        <v>22.343194961547901</v>
      </c>
      <c r="D277" s="2">
        <v>22.864229202270501</v>
      </c>
      <c r="E277" s="2">
        <v>22.392961502075199</v>
      </c>
      <c r="F277" s="25">
        <f t="shared" si="43"/>
        <v>22.533461888631198</v>
      </c>
    </row>
    <row r="278" spans="1:17" x14ac:dyDescent="0.25">
      <c r="A278" s="48">
        <v>778</v>
      </c>
      <c r="B278" s="27" t="s">
        <v>40</v>
      </c>
      <c r="C278" s="45">
        <v>22.2302150726318</v>
      </c>
      <c r="D278" s="45">
        <v>22.203804016113299</v>
      </c>
      <c r="E278" s="45">
        <v>21.627412796020501</v>
      </c>
      <c r="F278" s="28">
        <f t="shared" si="43"/>
        <v>22.020477294921864</v>
      </c>
    </row>
    <row r="279" spans="1:17" x14ac:dyDescent="0.3">
      <c r="F279" s="50"/>
    </row>
    <row r="280" spans="1:17" x14ac:dyDescent="0.3">
      <c r="F280" s="50"/>
    </row>
    <row r="281" spans="1:17" ht="15" x14ac:dyDescent="0.3">
      <c r="A281" s="23" t="s">
        <v>0</v>
      </c>
      <c r="B281" s="23" t="s">
        <v>1</v>
      </c>
      <c r="C281" s="23" t="s">
        <v>2</v>
      </c>
      <c r="D281" s="23" t="s">
        <v>3</v>
      </c>
      <c r="E281" s="23" t="s">
        <v>4</v>
      </c>
      <c r="F281" s="23" t="s">
        <v>5</v>
      </c>
      <c r="G281" s="14" t="s">
        <v>6</v>
      </c>
      <c r="H281" s="14" t="s">
        <v>7</v>
      </c>
      <c r="I281" s="14" t="s">
        <v>8</v>
      </c>
      <c r="J281" s="23" t="s">
        <v>9</v>
      </c>
      <c r="K281" s="14" t="s">
        <v>10</v>
      </c>
      <c r="L281" s="14" t="s">
        <v>11</v>
      </c>
      <c r="M281" s="14" t="s">
        <v>12</v>
      </c>
      <c r="N281" s="14" t="s">
        <v>585</v>
      </c>
      <c r="O281" s="14" t="s">
        <v>586</v>
      </c>
      <c r="P281" s="14" t="s">
        <v>587</v>
      </c>
      <c r="Q281" s="23" t="s">
        <v>13</v>
      </c>
    </row>
    <row r="282" spans="1:17" x14ac:dyDescent="0.25">
      <c r="A282" s="1">
        <v>792</v>
      </c>
      <c r="B282" s="1" t="s">
        <v>45</v>
      </c>
      <c r="C282" s="2">
        <v>28.147232055664102</v>
      </c>
      <c r="D282" s="2">
        <v>28.145170211791999</v>
      </c>
      <c r="E282" s="2">
        <v>28.125341415405298</v>
      </c>
      <c r="F282" s="25">
        <f t="shared" ref="F282:F313" si="44">AVERAGEA(C282:E282)</f>
        <v>28.139247894287134</v>
      </c>
      <c r="G282" s="25">
        <f t="shared" ref="G282:G313" si="45">C282-F317</f>
        <v>1.3550841013590684</v>
      </c>
      <c r="H282" s="25">
        <f t="shared" ref="H282:H313" si="46">D282-F317</f>
        <v>1.3530222574869661</v>
      </c>
      <c r="I282" s="25">
        <f>E282-F317</f>
        <v>1.3331934611002652</v>
      </c>
      <c r="J282" s="24"/>
      <c r="K282" s="25">
        <f>G282-$J$308</f>
        <v>-2.4528713226318311</v>
      </c>
      <c r="L282" s="25">
        <f t="shared" ref="L282:M297" si="47">H282-$J$308</f>
        <v>-2.4549331665039333</v>
      </c>
      <c r="M282" s="25">
        <f>I282-$J$308</f>
        <v>-2.4747619628906343</v>
      </c>
      <c r="N282" s="25">
        <f>2^-K282</f>
        <v>5.4750468982626428</v>
      </c>
      <c r="O282" s="25">
        <f>2^-L282</f>
        <v>5.4828772172845595</v>
      </c>
      <c r="P282" s="25">
        <f>2^-M282</f>
        <v>5.5587556381977921</v>
      </c>
      <c r="Q282" s="25">
        <f t="shared" ref="Q282:Q313" si="48">AVERAGEA(N282:P282)</f>
        <v>5.5055599179149981</v>
      </c>
    </row>
    <row r="283" spans="1:17" x14ac:dyDescent="0.25">
      <c r="A283" s="1">
        <v>35</v>
      </c>
      <c r="B283" s="1" t="s">
        <v>45</v>
      </c>
      <c r="C283" s="2">
        <v>24.1351509094238</v>
      </c>
      <c r="D283" s="2">
        <v>24.312995910644499</v>
      </c>
      <c r="E283" s="2">
        <v>23.829179763793899</v>
      </c>
      <c r="F283" s="25">
        <f t="shared" si="44"/>
        <v>24.092442194620734</v>
      </c>
      <c r="G283" s="25">
        <f t="shared" si="45"/>
        <v>1.301814397176063</v>
      </c>
      <c r="H283" s="25">
        <f t="shared" si="46"/>
        <v>1.4796593983967625</v>
      </c>
      <c r="I283" s="25">
        <f t="shared" ref="I283:I313" si="49">E283-F318</f>
        <v>0.99584325154616238</v>
      </c>
      <c r="J283" s="47"/>
      <c r="K283" s="25">
        <f t="shared" ref="K283:M313" si="50">G283-$J$308</f>
        <v>-2.5061410268148365</v>
      </c>
      <c r="L283" s="25">
        <f t="shared" si="47"/>
        <v>-2.328296025594137</v>
      </c>
      <c r="M283" s="25">
        <f t="shared" si="47"/>
        <v>-2.8121121724447371</v>
      </c>
      <c r="N283" s="25">
        <f t="shared" ref="N283:P298" si="51">2^-K283</f>
        <v>5.6809847365785311</v>
      </c>
      <c r="O283" s="25">
        <f t="shared" si="51"/>
        <v>5.0221183443930375</v>
      </c>
      <c r="P283" s="25">
        <f t="shared" si="51"/>
        <v>7.02312042140397</v>
      </c>
      <c r="Q283" s="25">
        <f t="shared" si="48"/>
        <v>5.9087411674585129</v>
      </c>
    </row>
    <row r="284" spans="1:17" x14ac:dyDescent="0.25">
      <c r="A284" s="1">
        <v>96</v>
      </c>
      <c r="B284" s="1" t="s">
        <v>45</v>
      </c>
      <c r="C284" s="2">
        <v>23.191829681396499</v>
      </c>
      <c r="D284" s="2">
        <v>23.7696838378906</v>
      </c>
      <c r="E284" s="2">
        <v>23.270139694213899</v>
      </c>
      <c r="F284" s="25">
        <f t="shared" si="44"/>
        <v>23.410551071166996</v>
      </c>
      <c r="G284" s="25">
        <f t="shared" si="45"/>
        <v>0.47500673929849668</v>
      </c>
      <c r="H284" s="25">
        <f t="shared" si="46"/>
        <v>1.0528608957925982</v>
      </c>
      <c r="I284" s="25">
        <f t="shared" si="49"/>
        <v>0.55331675211589726</v>
      </c>
      <c r="J284" s="47"/>
      <c r="K284" s="25">
        <f t="shared" si="50"/>
        <v>-3.3329486846924028</v>
      </c>
      <c r="L284" s="25">
        <f t="shared" si="47"/>
        <v>-2.7550945281983013</v>
      </c>
      <c r="M284" s="25">
        <f t="shared" si="47"/>
        <v>-3.2546386718750022</v>
      </c>
      <c r="N284" s="25">
        <f t="shared" si="51"/>
        <v>10.076681415111102</v>
      </c>
      <c r="O284" s="25">
        <f t="shared" si="51"/>
        <v>6.7509686912100362</v>
      </c>
      <c r="P284" s="25">
        <f t="shared" si="51"/>
        <v>9.5442952420593219</v>
      </c>
      <c r="Q284" s="25">
        <f t="shared" si="48"/>
        <v>8.7906484494601518</v>
      </c>
    </row>
    <row r="285" spans="1:17" x14ac:dyDescent="0.25">
      <c r="A285" s="1">
        <v>787</v>
      </c>
      <c r="B285" s="1" t="s">
        <v>45</v>
      </c>
      <c r="C285" s="2">
        <v>23.688035964965799</v>
      </c>
      <c r="D285" s="2">
        <v>23.8537273406982</v>
      </c>
      <c r="E285" s="2">
        <v>23.6301670074463</v>
      </c>
      <c r="F285" s="25">
        <f t="shared" si="44"/>
        <v>23.723976771036764</v>
      </c>
      <c r="G285" s="25">
        <f t="shared" si="45"/>
        <v>0.415301005045567</v>
      </c>
      <c r="H285" s="25">
        <f t="shared" si="46"/>
        <v>0.58099238077796755</v>
      </c>
      <c r="I285" s="25">
        <f t="shared" si="49"/>
        <v>0.35743204752606772</v>
      </c>
      <c r="J285" s="47"/>
      <c r="K285" s="25">
        <f t="shared" si="50"/>
        <v>-3.3926544189453325</v>
      </c>
      <c r="L285" s="25">
        <f t="shared" si="47"/>
        <v>-3.2269630432129319</v>
      </c>
      <c r="M285" s="25">
        <f t="shared" si="47"/>
        <v>-3.4505233764648318</v>
      </c>
      <c r="N285" s="25">
        <f t="shared" si="51"/>
        <v>10.502452959878323</v>
      </c>
      <c r="O285" s="25">
        <f t="shared" si="51"/>
        <v>9.3629492828021839</v>
      </c>
      <c r="P285" s="25">
        <f t="shared" si="51"/>
        <v>10.932287316270616</v>
      </c>
      <c r="Q285" s="25">
        <f t="shared" si="48"/>
        <v>10.265896519650374</v>
      </c>
    </row>
    <row r="286" spans="1:17" x14ac:dyDescent="0.25">
      <c r="A286" s="1">
        <v>542</v>
      </c>
      <c r="B286" s="1" t="s">
        <v>45</v>
      </c>
      <c r="C286" s="2">
        <v>24.828151702880898</v>
      </c>
      <c r="D286" s="2">
        <v>24.8918647766113</v>
      </c>
      <c r="E286" s="2">
        <v>24.849695205688501</v>
      </c>
      <c r="F286" s="25">
        <f t="shared" si="44"/>
        <v>24.856570561726901</v>
      </c>
      <c r="G286" s="25">
        <f t="shared" si="45"/>
        <v>1.2093944549560973</v>
      </c>
      <c r="H286" s="25">
        <f t="shared" si="46"/>
        <v>1.2731075286864986</v>
      </c>
      <c r="I286" s="25">
        <f t="shared" si="49"/>
        <v>1.2309379577637003</v>
      </c>
      <c r="J286" s="47"/>
      <c r="K286" s="25">
        <f t="shared" si="50"/>
        <v>-2.5985609690348022</v>
      </c>
      <c r="L286" s="25">
        <f t="shared" si="47"/>
        <v>-2.5348478953044009</v>
      </c>
      <c r="M286" s="25">
        <f t="shared" si="47"/>
        <v>-2.5770174662271992</v>
      </c>
      <c r="N286" s="25">
        <f t="shared" si="51"/>
        <v>6.0568218129541753</v>
      </c>
      <c r="O286" s="25">
        <f t="shared" si="51"/>
        <v>5.7951575970916638</v>
      </c>
      <c r="P286" s="25">
        <f t="shared" si="51"/>
        <v>5.9670483473907359</v>
      </c>
      <c r="Q286" s="25">
        <f t="shared" si="48"/>
        <v>5.9396759191455253</v>
      </c>
    </row>
    <row r="287" spans="1:17" x14ac:dyDescent="0.25">
      <c r="A287" s="1">
        <v>400</v>
      </c>
      <c r="B287" s="1" t="s">
        <v>45</v>
      </c>
      <c r="C287" s="2">
        <v>24.191398620605501</v>
      </c>
      <c r="D287" s="2">
        <v>24.650239944458001</v>
      </c>
      <c r="E287" s="2">
        <v>24.333545684814499</v>
      </c>
      <c r="F287" s="25">
        <f t="shared" si="44"/>
        <v>24.391728083292666</v>
      </c>
      <c r="G287" s="25">
        <f t="shared" si="45"/>
        <v>1.0915724436442389</v>
      </c>
      <c r="H287" s="25">
        <f t="shared" si="46"/>
        <v>1.5504137674967389</v>
      </c>
      <c r="I287" s="25">
        <f t="shared" si="49"/>
        <v>1.2337195078532375</v>
      </c>
      <c r="J287" s="47"/>
      <c r="K287" s="25">
        <f t="shared" si="50"/>
        <v>-2.7163829803466606</v>
      </c>
      <c r="L287" s="25">
        <f t="shared" si="47"/>
        <v>-2.2575416564941606</v>
      </c>
      <c r="M287" s="25">
        <f t="shared" si="47"/>
        <v>-2.574235916137662</v>
      </c>
      <c r="N287" s="25">
        <f t="shared" si="51"/>
        <v>6.5722300501387556</v>
      </c>
      <c r="O287" s="25">
        <f t="shared" si="51"/>
        <v>4.7817597830260414</v>
      </c>
      <c r="P287" s="25">
        <f t="shared" si="51"/>
        <v>5.9555548207974587</v>
      </c>
      <c r="Q287" s="25">
        <f t="shared" si="48"/>
        <v>5.7698482179874189</v>
      </c>
    </row>
    <row r="288" spans="1:17" x14ac:dyDescent="0.25">
      <c r="A288" s="1">
        <v>83</v>
      </c>
      <c r="B288" s="1" t="s">
        <v>45</v>
      </c>
      <c r="C288" s="2">
        <v>23.213731765747099</v>
      </c>
      <c r="D288" s="2">
        <v>23.390586853027301</v>
      </c>
      <c r="E288" s="2">
        <v>23.365478515625</v>
      </c>
      <c r="F288" s="25">
        <f t="shared" si="44"/>
        <v>23.323265711466465</v>
      </c>
      <c r="G288" s="25">
        <f t="shared" si="45"/>
        <v>0.91709200541183122</v>
      </c>
      <c r="H288" s="25">
        <f t="shared" si="46"/>
        <v>1.0939470926920336</v>
      </c>
      <c r="I288" s="25">
        <f t="shared" si="49"/>
        <v>1.0688387552897325</v>
      </c>
      <c r="J288" s="47"/>
      <c r="K288" s="25">
        <f t="shared" si="50"/>
        <v>-2.8908634185790683</v>
      </c>
      <c r="L288" s="25">
        <f t="shared" si="47"/>
        <v>-2.7140083312988659</v>
      </c>
      <c r="M288" s="25">
        <f t="shared" si="47"/>
        <v>-2.739116668701167</v>
      </c>
      <c r="N288" s="25">
        <f t="shared" si="51"/>
        <v>7.4171421497806929</v>
      </c>
      <c r="O288" s="25">
        <f t="shared" si="51"/>
        <v>6.5614211804665139</v>
      </c>
      <c r="P288" s="25">
        <f t="shared" si="51"/>
        <v>6.6766141557267256</v>
      </c>
      <c r="Q288" s="25">
        <f t="shared" si="48"/>
        <v>6.8850591619913111</v>
      </c>
    </row>
    <row r="289" spans="1:17" x14ac:dyDescent="0.25">
      <c r="A289" s="1">
        <v>692</v>
      </c>
      <c r="B289" s="1" t="s">
        <v>45</v>
      </c>
      <c r="C289" s="2">
        <v>24.042018890380898</v>
      </c>
      <c r="D289" s="2">
        <v>24.1093864440918</v>
      </c>
      <c r="E289" s="2">
        <v>24.151069641113299</v>
      </c>
      <c r="F289" s="25">
        <f t="shared" si="44"/>
        <v>24.100824991861998</v>
      </c>
      <c r="G289" s="25">
        <f t="shared" si="45"/>
        <v>0.86885770161950049</v>
      </c>
      <c r="H289" s="25">
        <f t="shared" si="46"/>
        <v>0.93622525533040246</v>
      </c>
      <c r="I289" s="25">
        <f t="shared" si="49"/>
        <v>0.97790845235190105</v>
      </c>
      <c r="J289" s="47"/>
      <c r="K289" s="25">
        <f t="shared" si="50"/>
        <v>-2.939097722371399</v>
      </c>
      <c r="L289" s="25">
        <f t="shared" si="47"/>
        <v>-2.871730168660497</v>
      </c>
      <c r="M289" s="25">
        <f t="shared" si="47"/>
        <v>-2.8300469716389984</v>
      </c>
      <c r="N289" s="25">
        <f t="shared" si="51"/>
        <v>7.6693149789638477</v>
      </c>
      <c r="O289" s="25">
        <f t="shared" si="51"/>
        <v>7.3194242443475117</v>
      </c>
      <c r="P289" s="25">
        <f t="shared" si="51"/>
        <v>7.1109729664642094</v>
      </c>
      <c r="Q289" s="25">
        <f t="shared" si="48"/>
        <v>7.3665707299251899</v>
      </c>
    </row>
    <row r="290" spans="1:17" x14ac:dyDescent="0.25">
      <c r="A290" s="1">
        <v>538</v>
      </c>
      <c r="B290" s="1" t="s">
        <v>45</v>
      </c>
      <c r="C290" s="2">
        <v>24.712144851684599</v>
      </c>
      <c r="D290" s="2">
        <v>24.807308197021499</v>
      </c>
      <c r="E290" s="2">
        <v>24.719089508056602</v>
      </c>
      <c r="F290" s="25">
        <f t="shared" si="44"/>
        <v>24.746180852254231</v>
      </c>
      <c r="G290" s="25">
        <f t="shared" si="45"/>
        <v>1.2834364573161317</v>
      </c>
      <c r="H290" s="25">
        <f t="shared" si="46"/>
        <v>1.3785998026530315</v>
      </c>
      <c r="I290" s="25">
        <f t="shared" si="49"/>
        <v>1.2903811136881345</v>
      </c>
      <c r="J290" s="47"/>
      <c r="K290" s="25">
        <f t="shared" si="50"/>
        <v>-2.5245189666747678</v>
      </c>
      <c r="L290" s="25">
        <f t="shared" si="47"/>
        <v>-2.429355621337868</v>
      </c>
      <c r="M290" s="25">
        <f t="shared" si="47"/>
        <v>-2.517574310302765</v>
      </c>
      <c r="N290" s="25">
        <f t="shared" si="51"/>
        <v>5.7538155233381971</v>
      </c>
      <c r="O290" s="25">
        <f t="shared" si="51"/>
        <v>5.386527881434767</v>
      </c>
      <c r="P290" s="25">
        <f t="shared" si="51"/>
        <v>5.7261851151849399</v>
      </c>
      <c r="Q290" s="25">
        <f t="shared" si="48"/>
        <v>5.6221761733193008</v>
      </c>
    </row>
    <row r="291" spans="1:17" x14ac:dyDescent="0.25">
      <c r="A291" s="1">
        <v>406</v>
      </c>
      <c r="B291" s="1" t="s">
        <v>45</v>
      </c>
      <c r="C291" s="2">
        <v>25.4806232452393</v>
      </c>
      <c r="D291" s="2">
        <v>25.422521591186499</v>
      </c>
      <c r="E291" s="2">
        <v>25.302299499511701</v>
      </c>
      <c r="F291" s="25">
        <f t="shared" si="44"/>
        <v>25.401814778645832</v>
      </c>
      <c r="G291" s="25">
        <f t="shared" si="45"/>
        <v>0.70682207743330139</v>
      </c>
      <c r="H291" s="25">
        <f t="shared" si="46"/>
        <v>0.64872042338049951</v>
      </c>
      <c r="I291" s="25">
        <f t="shared" si="49"/>
        <v>0.52849833170570193</v>
      </c>
      <c r="J291" s="47"/>
      <c r="K291" s="25">
        <f t="shared" si="50"/>
        <v>-3.1011333465575981</v>
      </c>
      <c r="L291" s="25">
        <f t="shared" si="47"/>
        <v>-3.1592350006104</v>
      </c>
      <c r="M291" s="25">
        <f t="shared" si="47"/>
        <v>-3.2794570922851976</v>
      </c>
      <c r="N291" s="25">
        <f t="shared" si="51"/>
        <v>8.5809260225039807</v>
      </c>
      <c r="O291" s="25">
        <f t="shared" si="51"/>
        <v>8.9335587648305239</v>
      </c>
      <c r="P291" s="25">
        <f t="shared" si="51"/>
        <v>9.7099044053415859</v>
      </c>
      <c r="Q291" s="25">
        <f t="shared" si="48"/>
        <v>9.0747963975586963</v>
      </c>
    </row>
    <row r="292" spans="1:17" x14ac:dyDescent="0.25">
      <c r="A292" s="1">
        <v>408</v>
      </c>
      <c r="B292" s="1" t="s">
        <v>45</v>
      </c>
      <c r="C292" s="2">
        <v>25.8764762878418</v>
      </c>
      <c r="D292" s="2">
        <v>26.234685897827099</v>
      </c>
      <c r="E292" s="2">
        <v>25.6596164703369</v>
      </c>
      <c r="F292" s="25">
        <f t="shared" si="44"/>
        <v>25.923592885335268</v>
      </c>
      <c r="G292" s="25">
        <f t="shared" si="45"/>
        <v>0.28020604451496922</v>
      </c>
      <c r="H292" s="25">
        <f t="shared" si="46"/>
        <v>0.63841565450026749</v>
      </c>
      <c r="I292" s="25">
        <f t="shared" si="49"/>
        <v>6.3346227010068645E-2</v>
      </c>
      <c r="J292" s="47"/>
      <c r="K292" s="25">
        <f t="shared" si="50"/>
        <v>-3.5277493794759303</v>
      </c>
      <c r="L292" s="25">
        <f t="shared" si="47"/>
        <v>-3.169539769490632</v>
      </c>
      <c r="M292" s="25">
        <f t="shared" si="47"/>
        <v>-3.7446091969808308</v>
      </c>
      <c r="N292" s="25">
        <f t="shared" si="51"/>
        <v>11.533427246307451</v>
      </c>
      <c r="O292" s="25">
        <f t="shared" si="51"/>
        <v>8.997597118855353</v>
      </c>
      <c r="P292" s="25">
        <f t="shared" si="51"/>
        <v>13.404162689504483</v>
      </c>
      <c r="Q292" s="25">
        <f t="shared" si="48"/>
        <v>11.311729018222429</v>
      </c>
    </row>
    <row r="293" spans="1:17" x14ac:dyDescent="0.25">
      <c r="A293" s="1">
        <v>102</v>
      </c>
      <c r="B293" s="1" t="s">
        <v>45</v>
      </c>
      <c r="C293" s="2">
        <v>23.002315521240199</v>
      </c>
      <c r="D293" s="2">
        <v>22.8533020019531</v>
      </c>
      <c r="E293" s="2">
        <v>22.968666076660199</v>
      </c>
      <c r="F293" s="25">
        <f t="shared" si="44"/>
        <v>22.941427866617833</v>
      </c>
      <c r="G293" s="25">
        <f t="shared" si="45"/>
        <v>1.175846735636366</v>
      </c>
      <c r="H293" s="25">
        <f t="shared" si="46"/>
        <v>1.0268332163492673</v>
      </c>
      <c r="I293" s="25">
        <f t="shared" si="49"/>
        <v>1.142197291056366</v>
      </c>
      <c r="J293" s="47"/>
      <c r="K293" s="25">
        <f t="shared" si="50"/>
        <v>-2.6321086883545335</v>
      </c>
      <c r="L293" s="25">
        <f t="shared" si="47"/>
        <v>-2.7811222076416322</v>
      </c>
      <c r="M293" s="25">
        <f t="shared" si="47"/>
        <v>-2.6657581329345335</v>
      </c>
      <c r="N293" s="25">
        <f t="shared" si="51"/>
        <v>6.1993144679995753</v>
      </c>
      <c r="O293" s="25">
        <f t="shared" si="51"/>
        <v>6.8738682857419935</v>
      </c>
      <c r="P293" s="25">
        <f t="shared" si="51"/>
        <v>6.3456068186997179</v>
      </c>
      <c r="Q293" s="25">
        <f t="shared" si="48"/>
        <v>6.4729298574804295</v>
      </c>
    </row>
    <row r="294" spans="1:17" x14ac:dyDescent="0.25">
      <c r="A294" s="1">
        <v>101</v>
      </c>
      <c r="B294" s="1" t="s">
        <v>45</v>
      </c>
      <c r="C294" s="2">
        <v>23.358808517456101</v>
      </c>
      <c r="D294" s="2">
        <v>22.981565475463899</v>
      </c>
      <c r="E294" s="2">
        <v>23.330694198608398</v>
      </c>
      <c r="F294" s="25">
        <f t="shared" si="44"/>
        <v>23.223689397176134</v>
      </c>
      <c r="G294" s="25">
        <f t="shared" si="45"/>
        <v>1.400286356608099</v>
      </c>
      <c r="H294" s="25">
        <f t="shared" si="46"/>
        <v>1.0230433146158973</v>
      </c>
      <c r="I294" s="25">
        <f t="shared" si="49"/>
        <v>1.3721720377603965</v>
      </c>
      <c r="J294" s="47"/>
      <c r="K294" s="25">
        <f t="shared" si="50"/>
        <v>-2.4076690673828005</v>
      </c>
      <c r="L294" s="25">
        <f t="shared" si="47"/>
        <v>-2.7849121093750022</v>
      </c>
      <c r="M294" s="25">
        <f t="shared" si="47"/>
        <v>-2.4357833862305029</v>
      </c>
      <c r="N294" s="25">
        <f t="shared" si="51"/>
        <v>5.306163268462087</v>
      </c>
      <c r="O294" s="25">
        <f t="shared" si="51"/>
        <v>6.8919493994997758</v>
      </c>
      <c r="P294" s="25">
        <f t="shared" si="51"/>
        <v>5.410580490393575</v>
      </c>
      <c r="Q294" s="25">
        <f t="shared" si="48"/>
        <v>5.869564386118479</v>
      </c>
    </row>
    <row r="295" spans="1:17" x14ac:dyDescent="0.25">
      <c r="A295" s="1">
        <v>832</v>
      </c>
      <c r="B295" s="1" t="s">
        <v>45</v>
      </c>
      <c r="C295" s="2">
        <v>23.169248580932599</v>
      </c>
      <c r="D295" s="2">
        <v>23.127172470092798</v>
      </c>
      <c r="E295" s="2">
        <v>23.276330947876001</v>
      </c>
      <c r="F295" s="25">
        <f t="shared" si="44"/>
        <v>23.190917332967132</v>
      </c>
      <c r="G295" s="25">
        <f t="shared" si="45"/>
        <v>0.62596066792803384</v>
      </c>
      <c r="H295" s="25">
        <f t="shared" si="46"/>
        <v>0.58388455708823273</v>
      </c>
      <c r="I295" s="25">
        <f t="shared" si="49"/>
        <v>0.73304303487143585</v>
      </c>
      <c r="J295" s="47"/>
      <c r="K295" s="25">
        <f t="shared" si="50"/>
        <v>-3.1819947560628656</v>
      </c>
      <c r="L295" s="25">
        <f t="shared" si="47"/>
        <v>-3.2240708669026668</v>
      </c>
      <c r="M295" s="25">
        <f t="shared" si="47"/>
        <v>-3.0749123891194636</v>
      </c>
      <c r="N295" s="25">
        <f t="shared" si="51"/>
        <v>9.0756108912135254</v>
      </c>
      <c r="O295" s="25">
        <f t="shared" si="51"/>
        <v>9.3441981437995842</v>
      </c>
      <c r="P295" s="25">
        <f t="shared" si="51"/>
        <v>8.4263765615527699</v>
      </c>
      <c r="Q295" s="25">
        <f t="shared" si="48"/>
        <v>8.9487285321886265</v>
      </c>
    </row>
    <row r="296" spans="1:17" x14ac:dyDescent="0.25">
      <c r="A296" s="1">
        <v>262</v>
      </c>
      <c r="B296" s="1" t="s">
        <v>45</v>
      </c>
      <c r="C296" s="2">
        <v>21.820856094360401</v>
      </c>
      <c r="D296" s="2">
        <v>21.954624176025401</v>
      </c>
      <c r="E296" s="2">
        <v>21.701522827148398</v>
      </c>
      <c r="F296" s="25">
        <f t="shared" si="44"/>
        <v>21.825667699178066</v>
      </c>
      <c r="G296" s="25">
        <f t="shared" si="45"/>
        <v>-6.2578201293934654E-2</v>
      </c>
      <c r="H296" s="25">
        <f t="shared" si="46"/>
        <v>7.1189880371065328E-2</v>
      </c>
      <c r="I296" s="25">
        <f t="shared" si="49"/>
        <v>-0.18191146850593753</v>
      </c>
      <c r="J296" s="47"/>
      <c r="K296" s="25">
        <f t="shared" si="50"/>
        <v>-3.8705336252848341</v>
      </c>
      <c r="L296" s="25">
        <f t="shared" si="47"/>
        <v>-3.7367655436198342</v>
      </c>
      <c r="M296" s="25">
        <f t="shared" si="47"/>
        <v>-3.989866892496837</v>
      </c>
      <c r="N296" s="25">
        <f t="shared" si="51"/>
        <v>14.626712344205062</v>
      </c>
      <c r="O296" s="25">
        <f t="shared" si="51"/>
        <v>13.331484601883819</v>
      </c>
      <c r="P296" s="25">
        <f t="shared" si="51"/>
        <v>15.888013982094957</v>
      </c>
      <c r="Q296" s="25">
        <f t="shared" si="48"/>
        <v>14.615403642727946</v>
      </c>
    </row>
    <row r="297" spans="1:17" x14ac:dyDescent="0.25">
      <c r="A297" s="1">
        <v>794</v>
      </c>
      <c r="B297" s="1" t="s">
        <v>45</v>
      </c>
      <c r="C297" s="2">
        <v>28.382320404052699</v>
      </c>
      <c r="D297" s="2">
        <v>28.198774337768601</v>
      </c>
      <c r="E297" s="2">
        <v>28.124225616455099</v>
      </c>
      <c r="F297" s="25">
        <f t="shared" si="44"/>
        <v>28.235106786092132</v>
      </c>
      <c r="G297" s="25">
        <f t="shared" si="45"/>
        <v>1.064381281534768</v>
      </c>
      <c r="H297" s="25">
        <f t="shared" si="46"/>
        <v>0.88083521525066999</v>
      </c>
      <c r="I297" s="25">
        <f t="shared" si="49"/>
        <v>0.80628649393716856</v>
      </c>
      <c r="J297" s="47"/>
      <c r="K297" s="25">
        <f t="shared" si="50"/>
        <v>-2.7435741424561315</v>
      </c>
      <c r="L297" s="25">
        <f t="shared" si="47"/>
        <v>-2.9271202087402295</v>
      </c>
      <c r="M297" s="25">
        <f t="shared" si="47"/>
        <v>-3.0016689300537309</v>
      </c>
      <c r="N297" s="25">
        <f t="shared" si="51"/>
        <v>6.6972746936209901</v>
      </c>
      <c r="O297" s="25">
        <f t="shared" si="51"/>
        <v>7.6059065254376215</v>
      </c>
      <c r="P297" s="25">
        <f t="shared" si="51"/>
        <v>8.0092598682310694</v>
      </c>
      <c r="Q297" s="25">
        <f t="shared" si="48"/>
        <v>7.437480362429894</v>
      </c>
    </row>
    <row r="298" spans="1:17" x14ac:dyDescent="0.25">
      <c r="A298" s="24">
        <v>779</v>
      </c>
      <c r="B298" s="1" t="s">
        <v>45</v>
      </c>
      <c r="C298" s="2">
        <v>25.151453018188501</v>
      </c>
      <c r="D298" s="2">
        <v>24.4954624176025</v>
      </c>
      <c r="E298" s="2">
        <v>23.9172458648682</v>
      </c>
      <c r="F298" s="25">
        <f t="shared" si="44"/>
        <v>24.521387100219737</v>
      </c>
      <c r="G298" s="25">
        <f t="shared" si="45"/>
        <v>3.3683719635010014</v>
      </c>
      <c r="H298" s="25">
        <f t="shared" si="46"/>
        <v>2.712381362915</v>
      </c>
      <c r="I298" s="25">
        <f t="shared" si="49"/>
        <v>2.1341648101806996</v>
      </c>
      <c r="J298" s="47"/>
      <c r="K298" s="25">
        <f t="shared" si="50"/>
        <v>-0.43958346048989805</v>
      </c>
      <c r="L298" s="25">
        <f t="shared" si="50"/>
        <v>-1.0955740610758995</v>
      </c>
      <c r="M298" s="25">
        <f t="shared" si="50"/>
        <v>-1.6737906138101999</v>
      </c>
      <c r="N298" s="25">
        <f t="shared" si="51"/>
        <v>1.3562127008612861</v>
      </c>
      <c r="O298" s="25">
        <f t="shared" si="51"/>
        <v>2.1369809705107969</v>
      </c>
      <c r="P298" s="25">
        <f t="shared" si="51"/>
        <v>3.1905178683941604</v>
      </c>
      <c r="Q298" s="25">
        <f t="shared" si="48"/>
        <v>2.2279038465887475</v>
      </c>
    </row>
    <row r="299" spans="1:17" x14ac:dyDescent="0.25">
      <c r="A299" s="24">
        <v>218</v>
      </c>
      <c r="B299" s="1" t="s">
        <v>45</v>
      </c>
      <c r="C299" s="2">
        <v>23.688232421875</v>
      </c>
      <c r="D299" s="2">
        <v>23.272212982177699</v>
      </c>
      <c r="E299" s="2">
        <v>23.410322189331101</v>
      </c>
      <c r="F299" s="25">
        <f t="shared" si="44"/>
        <v>23.456922531127933</v>
      </c>
      <c r="G299" s="25">
        <f t="shared" si="45"/>
        <v>2.0018761952718016</v>
      </c>
      <c r="H299" s="25">
        <f t="shared" si="46"/>
        <v>1.5858567555745005</v>
      </c>
      <c r="I299" s="25">
        <f t="shared" si="49"/>
        <v>1.7239659627279025</v>
      </c>
      <c r="J299" s="47"/>
      <c r="K299" s="25">
        <f t="shared" si="50"/>
        <v>-1.8060792287190979</v>
      </c>
      <c r="L299" s="25">
        <f t="shared" si="50"/>
        <v>-2.222098668416399</v>
      </c>
      <c r="M299" s="25">
        <f t="shared" si="50"/>
        <v>-2.083989461262997</v>
      </c>
      <c r="N299" s="25">
        <f t="shared" ref="N299:P313" si="52">2^-K299</f>
        <v>3.4969065165545192</v>
      </c>
      <c r="O299" s="25">
        <f t="shared" si="52"/>
        <v>4.6657165646915235</v>
      </c>
      <c r="P299" s="25">
        <f t="shared" si="52"/>
        <v>4.2397801623235347</v>
      </c>
      <c r="Q299" s="25">
        <f t="shared" si="48"/>
        <v>4.1341344145231922</v>
      </c>
    </row>
    <row r="300" spans="1:17" x14ac:dyDescent="0.25">
      <c r="A300" s="24">
        <v>41</v>
      </c>
      <c r="B300" s="1" t="s">
        <v>45</v>
      </c>
      <c r="C300" s="2">
        <v>27.11376953125</v>
      </c>
      <c r="D300" s="2">
        <v>28.033687591552699</v>
      </c>
      <c r="E300" s="2">
        <v>27.857624053955099</v>
      </c>
      <c r="F300" s="25">
        <f t="shared" si="44"/>
        <v>27.668360392252598</v>
      </c>
      <c r="G300" s="25">
        <f t="shared" si="45"/>
        <v>2.6171811421712334</v>
      </c>
      <c r="H300" s="25">
        <f t="shared" si="46"/>
        <v>3.5370992024739323</v>
      </c>
      <c r="I300" s="25">
        <f t="shared" si="49"/>
        <v>3.3610356648763329</v>
      </c>
      <c r="J300" s="47"/>
      <c r="K300" s="25">
        <f t="shared" si="50"/>
        <v>-1.190774281819666</v>
      </c>
      <c r="L300" s="25">
        <f t="shared" si="50"/>
        <v>-0.2708562215169672</v>
      </c>
      <c r="M300" s="25">
        <f t="shared" si="50"/>
        <v>-0.44691975911456661</v>
      </c>
      <c r="N300" s="25">
        <f t="shared" si="52"/>
        <v>2.2827522362110337</v>
      </c>
      <c r="O300" s="25">
        <f t="shared" si="52"/>
        <v>1.206523672001903</v>
      </c>
      <c r="P300" s="25">
        <f t="shared" si="52"/>
        <v>1.3631267897748063</v>
      </c>
      <c r="Q300" s="25">
        <f t="shared" si="48"/>
        <v>1.6174675659959146</v>
      </c>
    </row>
    <row r="301" spans="1:17" x14ac:dyDescent="0.25">
      <c r="A301" s="24">
        <v>53</v>
      </c>
      <c r="B301" s="1" t="s">
        <v>45</v>
      </c>
      <c r="C301" s="2">
        <v>23.0201625823975</v>
      </c>
      <c r="D301" s="2">
        <v>22.958868026733398</v>
      </c>
      <c r="E301" s="2">
        <v>22.5968914031982</v>
      </c>
      <c r="F301" s="25">
        <f t="shared" si="44"/>
        <v>22.858640670776367</v>
      </c>
      <c r="G301" s="25">
        <f t="shared" si="45"/>
        <v>2.7231884002686044</v>
      </c>
      <c r="H301" s="25">
        <f t="shared" si="46"/>
        <v>2.6618938446045028</v>
      </c>
      <c r="I301" s="25">
        <f t="shared" si="49"/>
        <v>2.299917221069304</v>
      </c>
      <c r="J301" s="47"/>
      <c r="K301" s="25">
        <f t="shared" si="50"/>
        <v>-1.0847670237222951</v>
      </c>
      <c r="L301" s="25">
        <f t="shared" si="50"/>
        <v>-1.1460615793863966</v>
      </c>
      <c r="M301" s="25">
        <f t="shared" si="50"/>
        <v>-1.5080382029215955</v>
      </c>
      <c r="N301" s="25">
        <f t="shared" si="52"/>
        <v>2.1210329361511278</v>
      </c>
      <c r="O301" s="25">
        <f t="shared" si="52"/>
        <v>2.2130891667327779</v>
      </c>
      <c r="P301" s="25">
        <f t="shared" si="52"/>
        <v>2.8442301360950126</v>
      </c>
      <c r="Q301" s="25">
        <f t="shared" si="48"/>
        <v>2.3927840796596396</v>
      </c>
    </row>
    <row r="302" spans="1:17" x14ac:dyDescent="0.25">
      <c r="A302" s="24">
        <v>168</v>
      </c>
      <c r="B302" s="1" t="s">
        <v>45</v>
      </c>
      <c r="C302" s="2">
        <v>24.2152214050293</v>
      </c>
      <c r="D302" s="2">
        <v>23.975366592407202</v>
      </c>
      <c r="E302" s="2">
        <v>22.6301174163818</v>
      </c>
      <c r="F302" s="25">
        <f t="shared" si="44"/>
        <v>23.6069018046061</v>
      </c>
      <c r="G302" s="25">
        <f t="shared" si="45"/>
        <v>3.4514624277750698</v>
      </c>
      <c r="H302" s="25">
        <f t="shared" si="46"/>
        <v>3.2116076151529711</v>
      </c>
      <c r="I302" s="25">
        <f t="shared" si="49"/>
        <v>1.8663584391275698</v>
      </c>
      <c r="J302" s="47"/>
      <c r="K302" s="25">
        <f t="shared" si="50"/>
        <v>-0.35649299621582964</v>
      </c>
      <c r="L302" s="25">
        <f t="shared" si="50"/>
        <v>-0.59634780883792837</v>
      </c>
      <c r="M302" s="25">
        <f t="shared" si="50"/>
        <v>-1.9415969848633297</v>
      </c>
      <c r="N302" s="25">
        <f t="shared" si="52"/>
        <v>1.2803098452201354</v>
      </c>
      <c r="O302" s="25">
        <f t="shared" si="52"/>
        <v>1.5118843735738627</v>
      </c>
      <c r="P302" s="25">
        <f t="shared" si="52"/>
        <v>3.8413062416093879</v>
      </c>
      <c r="Q302" s="25">
        <f t="shared" si="48"/>
        <v>2.2111668201344621</v>
      </c>
    </row>
    <row r="303" spans="1:17" x14ac:dyDescent="0.25">
      <c r="A303" s="24">
        <v>381</v>
      </c>
      <c r="B303" s="1" t="s">
        <v>45</v>
      </c>
      <c r="C303" s="2">
        <v>23.610528945922901</v>
      </c>
      <c r="D303" s="2">
        <v>24.2549343109131</v>
      </c>
      <c r="E303" s="2">
        <v>25.277227401733398</v>
      </c>
      <c r="F303" s="25">
        <f t="shared" si="44"/>
        <v>24.380896886189799</v>
      </c>
      <c r="G303" s="25">
        <f t="shared" si="45"/>
        <v>2.2699832916259979</v>
      </c>
      <c r="H303" s="25">
        <f t="shared" si="46"/>
        <v>2.9143886566161967</v>
      </c>
      <c r="I303" s="25">
        <f t="shared" si="49"/>
        <v>3.936681747436495</v>
      </c>
      <c r="J303" s="47"/>
      <c r="K303" s="25">
        <f t="shared" si="50"/>
        <v>-1.5379721323649016</v>
      </c>
      <c r="L303" s="25">
        <f t="shared" si="50"/>
        <v>-0.89356676737470275</v>
      </c>
      <c r="M303" s="25">
        <f t="shared" si="50"/>
        <v>0.12872632344559554</v>
      </c>
      <c r="N303" s="25">
        <f t="shared" si="52"/>
        <v>2.9038604672149919</v>
      </c>
      <c r="O303" s="25">
        <f t="shared" si="52"/>
        <v>1.8577633895814796</v>
      </c>
      <c r="P303" s="25">
        <f t="shared" si="52"/>
        <v>0.91463857827395156</v>
      </c>
      <c r="Q303" s="25">
        <f t="shared" si="48"/>
        <v>1.8920874783568076</v>
      </c>
    </row>
    <row r="304" spans="1:17" x14ac:dyDescent="0.25">
      <c r="A304" s="24">
        <v>834</v>
      </c>
      <c r="B304" s="1" t="s">
        <v>45</v>
      </c>
      <c r="C304" s="2">
        <v>24.585039138793899</v>
      </c>
      <c r="D304" s="2">
        <v>24.7982368469238</v>
      </c>
      <c r="E304" s="2">
        <v>24.615837097168001</v>
      </c>
      <c r="F304" s="25">
        <f t="shared" si="44"/>
        <v>24.666371027628568</v>
      </c>
      <c r="G304" s="25">
        <f t="shared" si="45"/>
        <v>2.7855351765950331</v>
      </c>
      <c r="H304" s="25">
        <f t="shared" si="46"/>
        <v>2.9987328847249337</v>
      </c>
      <c r="I304" s="25">
        <f t="shared" si="49"/>
        <v>2.8163331349691347</v>
      </c>
      <c r="J304" s="47"/>
      <c r="K304" s="25">
        <f t="shared" si="50"/>
        <v>-1.0224202473958663</v>
      </c>
      <c r="L304" s="25">
        <f t="shared" si="50"/>
        <v>-0.80922253926596577</v>
      </c>
      <c r="M304" s="25">
        <f t="shared" si="50"/>
        <v>-0.99162228902176475</v>
      </c>
      <c r="N304" s="25">
        <f t="shared" si="52"/>
        <v>2.031323826582403</v>
      </c>
      <c r="O304" s="25">
        <f t="shared" si="52"/>
        <v>1.7522669007771354</v>
      </c>
      <c r="P304" s="25">
        <f t="shared" si="52"/>
        <v>1.9884196824288254</v>
      </c>
      <c r="Q304" s="25">
        <f t="shared" si="48"/>
        <v>1.9240034699294544</v>
      </c>
    </row>
    <row r="305" spans="1:17" x14ac:dyDescent="0.25">
      <c r="A305" s="24">
        <v>243</v>
      </c>
      <c r="B305" s="1" t="s">
        <v>45</v>
      </c>
      <c r="C305" s="2">
        <v>25.777982711791999</v>
      </c>
      <c r="D305" s="2">
        <v>25.961982727050799</v>
      </c>
      <c r="E305" s="2">
        <v>25.789730072021499</v>
      </c>
      <c r="F305" s="25">
        <f t="shared" si="44"/>
        <v>25.843231836954768</v>
      </c>
      <c r="G305" s="25">
        <f t="shared" si="45"/>
        <v>2.8053118387858014</v>
      </c>
      <c r="H305" s="25">
        <f t="shared" si="46"/>
        <v>2.9893118540446011</v>
      </c>
      <c r="I305" s="25">
        <f t="shared" si="49"/>
        <v>2.8170591990153007</v>
      </c>
      <c r="J305" s="47"/>
      <c r="K305" s="25">
        <f t="shared" si="50"/>
        <v>-1.0026435852050981</v>
      </c>
      <c r="L305" s="25">
        <f t="shared" si="50"/>
        <v>-0.81864356994629839</v>
      </c>
      <c r="M305" s="25">
        <f t="shared" si="50"/>
        <v>-0.99089622497559882</v>
      </c>
      <c r="N305" s="25">
        <f t="shared" si="52"/>
        <v>2.0036681469811835</v>
      </c>
      <c r="O305" s="25">
        <f t="shared" si="52"/>
        <v>1.7637469279151279</v>
      </c>
      <c r="P305" s="25">
        <f t="shared" si="52"/>
        <v>1.9874192237246773</v>
      </c>
      <c r="Q305" s="25">
        <f t="shared" si="48"/>
        <v>1.9182780995403295</v>
      </c>
    </row>
    <row r="306" spans="1:17" x14ac:dyDescent="0.25">
      <c r="A306" s="24">
        <v>386</v>
      </c>
      <c r="B306" s="1" t="s">
        <v>45</v>
      </c>
      <c r="C306" s="2">
        <v>24.681556701660199</v>
      </c>
      <c r="D306" s="2">
        <v>25.2286052703857</v>
      </c>
      <c r="E306" s="2">
        <v>24.158454895019499</v>
      </c>
      <c r="F306" s="25">
        <f t="shared" si="44"/>
        <v>24.689538955688466</v>
      </c>
      <c r="G306" s="25">
        <f t="shared" si="45"/>
        <v>2.4642658233643004</v>
      </c>
      <c r="H306" s="25">
        <f t="shared" si="46"/>
        <v>3.0113143920898011</v>
      </c>
      <c r="I306" s="25">
        <f t="shared" si="49"/>
        <v>1.9411640167236008</v>
      </c>
      <c r="J306" s="47"/>
      <c r="K306" s="25">
        <f t="shared" si="50"/>
        <v>-1.343689600626599</v>
      </c>
      <c r="L306" s="25">
        <f t="shared" si="50"/>
        <v>-0.79664103190109836</v>
      </c>
      <c r="M306" s="25">
        <f t="shared" si="50"/>
        <v>-1.8667914072672986</v>
      </c>
      <c r="N306" s="25">
        <f t="shared" si="52"/>
        <v>2.537995657307675</v>
      </c>
      <c r="O306" s="25">
        <f t="shared" si="52"/>
        <v>1.7370521071714449</v>
      </c>
      <c r="P306" s="25">
        <f t="shared" si="52"/>
        <v>3.6472052910835568</v>
      </c>
      <c r="Q306" s="25">
        <f t="shared" si="48"/>
        <v>2.6407510185208922</v>
      </c>
    </row>
    <row r="307" spans="1:17" x14ac:dyDescent="0.25">
      <c r="A307" s="24">
        <v>432</v>
      </c>
      <c r="B307" s="1" t="s">
        <v>45</v>
      </c>
      <c r="C307" s="2">
        <v>25.620977401733398</v>
      </c>
      <c r="D307" s="2">
        <v>25.778945922851602</v>
      </c>
      <c r="E307" s="2">
        <v>25.5769157409668</v>
      </c>
      <c r="F307" s="25">
        <f t="shared" si="44"/>
        <v>25.658946355183932</v>
      </c>
      <c r="G307" s="25">
        <f t="shared" si="45"/>
        <v>2.4663747151692661</v>
      </c>
      <c r="H307" s="25">
        <f t="shared" si="46"/>
        <v>2.6243432362874692</v>
      </c>
      <c r="I307" s="25">
        <f t="shared" si="49"/>
        <v>2.4223130544026681</v>
      </c>
      <c r="J307" s="47"/>
      <c r="K307" s="25">
        <f t="shared" si="50"/>
        <v>-1.3415807088216334</v>
      </c>
      <c r="L307" s="25">
        <f t="shared" si="50"/>
        <v>-1.1836121877034302</v>
      </c>
      <c r="M307" s="25">
        <f t="shared" si="50"/>
        <v>-1.3856423695882314</v>
      </c>
      <c r="N307" s="25">
        <f t="shared" si="52"/>
        <v>2.5342883955289999</v>
      </c>
      <c r="O307" s="25">
        <f t="shared" si="52"/>
        <v>2.2714478573294699</v>
      </c>
      <c r="P307" s="25">
        <f t="shared" si="52"/>
        <v>2.6128827186653951</v>
      </c>
      <c r="Q307" s="25">
        <f t="shared" si="48"/>
        <v>2.4728729905079549</v>
      </c>
    </row>
    <row r="308" spans="1:17" ht="13" x14ac:dyDescent="0.25">
      <c r="A308" s="24">
        <v>611</v>
      </c>
      <c r="B308" s="1" t="s">
        <v>45</v>
      </c>
      <c r="C308" s="2">
        <v>24.560493469238299</v>
      </c>
      <c r="D308" s="2">
        <v>24.463529586791999</v>
      </c>
      <c r="E308" s="2">
        <v>24.4369602203369</v>
      </c>
      <c r="F308" s="25">
        <f t="shared" si="44"/>
        <v>24.486994425455734</v>
      </c>
      <c r="G308" s="25">
        <f t="shared" si="45"/>
        <v>3.8814544677734659</v>
      </c>
      <c r="H308" s="25">
        <f t="shared" si="46"/>
        <v>3.7844905853271662</v>
      </c>
      <c r="I308" s="25">
        <f t="shared" si="49"/>
        <v>3.7579212188720668</v>
      </c>
      <c r="J308" s="26">
        <f t="shared" ref="J308" si="53">AVERAGE(G308:I308)</f>
        <v>3.8079554239908995</v>
      </c>
      <c r="K308" s="25">
        <f t="shared" si="50"/>
        <v>7.3499043782566442E-2</v>
      </c>
      <c r="L308" s="25">
        <f t="shared" si="50"/>
        <v>-2.3464838663733278E-2</v>
      </c>
      <c r="M308" s="25">
        <f t="shared" si="50"/>
        <v>-5.003420511883272E-2</v>
      </c>
      <c r="N308" s="25">
        <f t="shared" si="52"/>
        <v>0.95033031485692743</v>
      </c>
      <c r="O308" s="25">
        <f t="shared" si="52"/>
        <v>1.0163975751755716</v>
      </c>
      <c r="P308" s="25">
        <f t="shared" si="52"/>
        <v>1.03528946941652</v>
      </c>
      <c r="Q308" s="25">
        <f t="shared" si="48"/>
        <v>1.0006724531496729</v>
      </c>
    </row>
    <row r="309" spans="1:17" x14ac:dyDescent="0.25">
      <c r="A309" s="24">
        <v>226</v>
      </c>
      <c r="B309" s="1" t="s">
        <v>45</v>
      </c>
      <c r="C309" s="2">
        <v>26.583726882934599</v>
      </c>
      <c r="D309" s="2">
        <v>26.658143997192401</v>
      </c>
      <c r="E309" s="2">
        <v>26.576906204223601</v>
      </c>
      <c r="F309" s="25">
        <f t="shared" si="44"/>
        <v>26.606259028116867</v>
      </c>
      <c r="G309" s="25">
        <f t="shared" si="45"/>
        <v>3.6079845428466975</v>
      </c>
      <c r="H309" s="25">
        <f t="shared" si="46"/>
        <v>3.6824016571044993</v>
      </c>
      <c r="I309" s="25">
        <f t="shared" si="49"/>
        <v>3.6011638641356996</v>
      </c>
      <c r="J309" s="47"/>
      <c r="K309" s="25">
        <f t="shared" si="50"/>
        <v>-0.19997088114420203</v>
      </c>
      <c r="L309" s="25">
        <f t="shared" si="50"/>
        <v>-0.12555376688640019</v>
      </c>
      <c r="M309" s="25">
        <f t="shared" si="50"/>
        <v>-0.20679155985519992</v>
      </c>
      <c r="N309" s="25">
        <f t="shared" si="52"/>
        <v>1.1486751703022453</v>
      </c>
      <c r="O309" s="25">
        <f t="shared" si="52"/>
        <v>1.0909263956314581</v>
      </c>
      <c r="P309" s="25">
        <f t="shared" si="52"/>
        <v>1.1541186587544385</v>
      </c>
      <c r="Q309" s="25">
        <f t="shared" si="48"/>
        <v>1.1312400748960474</v>
      </c>
    </row>
    <row r="310" spans="1:17" x14ac:dyDescent="0.25">
      <c r="A310" s="24">
        <v>618</v>
      </c>
      <c r="B310" s="1" t="s">
        <v>45</v>
      </c>
      <c r="C310" s="2">
        <v>27.252950668335</v>
      </c>
      <c r="D310" s="2">
        <v>27.183032989501999</v>
      </c>
      <c r="E310" s="2">
        <v>27.059911727905298</v>
      </c>
      <c r="F310" s="25">
        <f t="shared" si="44"/>
        <v>27.165298461914102</v>
      </c>
      <c r="G310" s="25">
        <f t="shared" si="45"/>
        <v>2.8258183797201006</v>
      </c>
      <c r="H310" s="25">
        <f t="shared" si="46"/>
        <v>2.7559007008870999</v>
      </c>
      <c r="I310" s="25">
        <f t="shared" si="49"/>
        <v>2.6327794392903989</v>
      </c>
      <c r="J310" s="47"/>
      <c r="K310" s="25">
        <f t="shared" si="50"/>
        <v>-0.98213704427079884</v>
      </c>
      <c r="L310" s="25">
        <f t="shared" si="50"/>
        <v>-1.0520547231037995</v>
      </c>
      <c r="M310" s="25">
        <f t="shared" si="50"/>
        <v>-1.1751759847005006</v>
      </c>
      <c r="N310" s="25">
        <f t="shared" si="52"/>
        <v>1.9753893598682104</v>
      </c>
      <c r="O310" s="25">
        <f t="shared" si="52"/>
        <v>2.0734808500923032</v>
      </c>
      <c r="P310" s="25">
        <f t="shared" si="52"/>
        <v>2.2582042560168953</v>
      </c>
      <c r="Q310" s="25">
        <f t="shared" si="48"/>
        <v>2.1023581553258031</v>
      </c>
    </row>
    <row r="311" spans="1:17" x14ac:dyDescent="0.25">
      <c r="A311" s="24">
        <v>249</v>
      </c>
      <c r="B311" s="1" t="s">
        <v>45</v>
      </c>
      <c r="C311" s="2">
        <v>25.114738464355501</v>
      </c>
      <c r="D311" s="2">
        <v>25.039058685302699</v>
      </c>
      <c r="E311" s="2">
        <v>25.247186660766602</v>
      </c>
      <c r="F311" s="25">
        <f t="shared" si="44"/>
        <v>25.133661270141602</v>
      </c>
      <c r="G311" s="25">
        <f t="shared" si="45"/>
        <v>2.6537380218506001</v>
      </c>
      <c r="H311" s="25">
        <f t="shared" si="46"/>
        <v>2.5780582427977983</v>
      </c>
      <c r="I311" s="25">
        <f t="shared" si="49"/>
        <v>2.786186218261701</v>
      </c>
      <c r="J311" s="47"/>
      <c r="K311" s="25">
        <f t="shared" si="50"/>
        <v>-1.1542174021402993</v>
      </c>
      <c r="L311" s="25">
        <f t="shared" si="50"/>
        <v>-1.2298971811931012</v>
      </c>
      <c r="M311" s="25">
        <f t="shared" si="50"/>
        <v>-1.0217692057291985</v>
      </c>
      <c r="N311" s="25">
        <f t="shared" si="52"/>
        <v>2.2256356006701496</v>
      </c>
      <c r="O311" s="25">
        <f t="shared" si="52"/>
        <v>2.3455027318904573</v>
      </c>
      <c r="P311" s="25">
        <f t="shared" si="52"/>
        <v>2.0304073625608616</v>
      </c>
      <c r="Q311" s="25">
        <f t="shared" si="48"/>
        <v>2.2005152317071563</v>
      </c>
    </row>
    <row r="312" spans="1:17" x14ac:dyDescent="0.25">
      <c r="A312" s="24">
        <v>136</v>
      </c>
      <c r="B312" s="1" t="s">
        <v>45</v>
      </c>
      <c r="C312" s="2">
        <v>25.1005973815918</v>
      </c>
      <c r="D312" s="2">
        <v>24.888046264648398</v>
      </c>
      <c r="E312" s="2">
        <v>25.185226440429702</v>
      </c>
      <c r="F312" s="25">
        <f t="shared" si="44"/>
        <v>25.05795669555663</v>
      </c>
      <c r="G312" s="25">
        <f t="shared" si="45"/>
        <v>2.5671354929606025</v>
      </c>
      <c r="H312" s="25">
        <f t="shared" si="46"/>
        <v>2.3545843760172005</v>
      </c>
      <c r="I312" s="25">
        <f t="shared" si="49"/>
        <v>2.6517645517985038</v>
      </c>
      <c r="J312" s="47"/>
      <c r="K312" s="25">
        <f t="shared" si="50"/>
        <v>-1.240819931030297</v>
      </c>
      <c r="L312" s="25">
        <f t="shared" si="50"/>
        <v>-1.453371047973699</v>
      </c>
      <c r="M312" s="25">
        <f t="shared" si="50"/>
        <v>-1.1561908721923957</v>
      </c>
      <c r="N312" s="25">
        <f t="shared" si="52"/>
        <v>2.3633280983201965</v>
      </c>
      <c r="O312" s="25">
        <f t="shared" si="52"/>
        <v>2.7384718455407424</v>
      </c>
      <c r="P312" s="25">
        <f t="shared" si="52"/>
        <v>2.2286821424023366</v>
      </c>
      <c r="Q312" s="25">
        <f t="shared" si="48"/>
        <v>2.4434940287544253</v>
      </c>
    </row>
    <row r="313" spans="1:17" x14ac:dyDescent="0.25">
      <c r="A313" s="48">
        <v>778</v>
      </c>
      <c r="B313" s="27" t="s">
        <v>45</v>
      </c>
      <c r="C313" s="45">
        <v>25.299514770507798</v>
      </c>
      <c r="D313" s="45">
        <v>25.3292427062988</v>
      </c>
      <c r="E313" s="45">
        <v>26.097871780395501</v>
      </c>
      <c r="F313" s="28">
        <f t="shared" si="44"/>
        <v>25.575543085734029</v>
      </c>
      <c r="G313" s="28">
        <f t="shared" si="45"/>
        <v>3.2790374755859339</v>
      </c>
      <c r="H313" s="28">
        <f t="shared" si="46"/>
        <v>3.3087654113769354</v>
      </c>
      <c r="I313" s="28">
        <f t="shared" si="49"/>
        <v>4.0773944854736364</v>
      </c>
      <c r="J313" s="49"/>
      <c r="K313" s="28">
        <f t="shared" si="50"/>
        <v>-0.52891794840496553</v>
      </c>
      <c r="L313" s="28">
        <f t="shared" si="50"/>
        <v>-0.49919001261396412</v>
      </c>
      <c r="M313" s="28">
        <f t="shared" si="50"/>
        <v>0.26943906148273689</v>
      </c>
      <c r="N313" s="28">
        <f t="shared" si="52"/>
        <v>1.44284662431188</v>
      </c>
      <c r="O313" s="28">
        <f t="shared" si="52"/>
        <v>1.4134197884910693</v>
      </c>
      <c r="P313" s="28">
        <f>2^-M313</f>
        <v>0.82964205868948782</v>
      </c>
      <c r="Q313" s="28">
        <f t="shared" si="48"/>
        <v>1.2286361571641458</v>
      </c>
    </row>
    <row r="314" spans="1:17" x14ac:dyDescent="0.3">
      <c r="F314" s="50"/>
    </row>
    <row r="315" spans="1:17" x14ac:dyDescent="0.3">
      <c r="F315" s="50"/>
    </row>
    <row r="316" spans="1:17" ht="13" x14ac:dyDescent="0.3">
      <c r="A316" s="23" t="s">
        <v>0</v>
      </c>
      <c r="B316" s="23" t="s">
        <v>1</v>
      </c>
      <c r="C316" s="23" t="s">
        <v>2</v>
      </c>
      <c r="D316" s="23" t="s">
        <v>3</v>
      </c>
      <c r="E316" s="23" t="s">
        <v>4</v>
      </c>
      <c r="F316" s="23" t="s">
        <v>5</v>
      </c>
    </row>
    <row r="317" spans="1:17" x14ac:dyDescent="0.25">
      <c r="A317" s="1">
        <v>792</v>
      </c>
      <c r="B317" s="1" t="s">
        <v>40</v>
      </c>
      <c r="C317" s="2">
        <v>26.645557403564499</v>
      </c>
      <c r="D317" s="2">
        <v>26.112611770629901</v>
      </c>
      <c r="E317" s="2">
        <v>27.6182746887207</v>
      </c>
      <c r="F317" s="25">
        <f t="shared" ref="F317:F348" si="54">AVERAGEA(C317:E317)</f>
        <v>26.792147954305033</v>
      </c>
    </row>
    <row r="318" spans="1:17" x14ac:dyDescent="0.25">
      <c r="A318" s="1">
        <v>35</v>
      </c>
      <c r="B318" s="1" t="s">
        <v>40</v>
      </c>
      <c r="C318" s="2">
        <v>22.913393020629901</v>
      </c>
      <c r="D318" s="2">
        <v>22.725498199462901</v>
      </c>
      <c r="E318" s="2">
        <v>22.861118316650401</v>
      </c>
      <c r="F318" s="25">
        <f t="shared" si="54"/>
        <v>22.833336512247737</v>
      </c>
    </row>
    <row r="319" spans="1:17" x14ac:dyDescent="0.25">
      <c r="A319" s="1">
        <v>96</v>
      </c>
      <c r="B319" s="1" t="s">
        <v>40</v>
      </c>
      <c r="C319" s="2">
        <v>23.256660461425799</v>
      </c>
      <c r="D319" s="2">
        <v>21.8735675811768</v>
      </c>
      <c r="E319" s="2">
        <v>23.020240783691399</v>
      </c>
      <c r="F319" s="25">
        <f t="shared" si="54"/>
        <v>22.716822942098002</v>
      </c>
    </row>
    <row r="320" spans="1:17" x14ac:dyDescent="0.25">
      <c r="A320" s="1">
        <v>787</v>
      </c>
      <c r="B320" s="1" t="s">
        <v>40</v>
      </c>
      <c r="C320" s="2">
        <v>23.0176086425781</v>
      </c>
      <c r="D320" s="2">
        <v>23.314771652221701</v>
      </c>
      <c r="E320" s="2">
        <v>23.485824584960898</v>
      </c>
      <c r="F320" s="25">
        <f t="shared" si="54"/>
        <v>23.272734959920232</v>
      </c>
    </row>
    <row r="321" spans="1:6" x14ac:dyDescent="0.25">
      <c r="A321" s="1">
        <v>542</v>
      </c>
      <c r="B321" s="1" t="s">
        <v>40</v>
      </c>
      <c r="C321" s="2">
        <v>23.392570495605501</v>
      </c>
      <c r="D321" s="2">
        <v>23.780401229858398</v>
      </c>
      <c r="E321" s="2">
        <v>23.683300018310501</v>
      </c>
      <c r="F321" s="25">
        <f t="shared" si="54"/>
        <v>23.618757247924801</v>
      </c>
    </row>
    <row r="322" spans="1:6" x14ac:dyDescent="0.25">
      <c r="A322" s="1">
        <v>400</v>
      </c>
      <c r="B322" s="1" t="s">
        <v>40</v>
      </c>
      <c r="C322" s="2">
        <v>22.833267211914102</v>
      </c>
      <c r="D322" s="2">
        <v>23.053636550903299</v>
      </c>
      <c r="E322" s="2">
        <v>23.412574768066399</v>
      </c>
      <c r="F322" s="25">
        <f t="shared" si="54"/>
        <v>23.099826176961262</v>
      </c>
    </row>
    <row r="323" spans="1:6" x14ac:dyDescent="0.25">
      <c r="A323" s="1">
        <v>83</v>
      </c>
      <c r="B323" s="1" t="s">
        <v>40</v>
      </c>
      <c r="C323" s="2">
        <v>22.076828002929702</v>
      </c>
      <c r="D323" s="2">
        <v>22.566930770873999</v>
      </c>
      <c r="E323" s="2">
        <v>22.246160507202099</v>
      </c>
      <c r="F323" s="25">
        <f t="shared" si="54"/>
        <v>22.296639760335268</v>
      </c>
    </row>
    <row r="324" spans="1:6" x14ac:dyDescent="0.25">
      <c r="A324" s="1">
        <v>692</v>
      </c>
      <c r="B324" s="1" t="s">
        <v>40</v>
      </c>
      <c r="C324" s="2">
        <v>23.0741367340088</v>
      </c>
      <c r="D324" s="2">
        <v>23.341768264770501</v>
      </c>
      <c r="E324" s="2">
        <v>23.103578567504901</v>
      </c>
      <c r="F324" s="25">
        <f t="shared" si="54"/>
        <v>23.173161188761398</v>
      </c>
    </row>
    <row r="325" spans="1:6" x14ac:dyDescent="0.25">
      <c r="A325" s="1">
        <v>538</v>
      </c>
      <c r="B325" s="1" t="s">
        <v>40</v>
      </c>
      <c r="C325" s="2">
        <v>23.215311050415</v>
      </c>
      <c r="D325" s="2">
        <v>23.57932472229</v>
      </c>
      <c r="E325" s="2">
        <v>23.491489410400401</v>
      </c>
      <c r="F325" s="25">
        <f t="shared" si="54"/>
        <v>23.428708394368467</v>
      </c>
    </row>
    <row r="326" spans="1:6" x14ac:dyDescent="0.25">
      <c r="A326" s="1">
        <v>406</v>
      </c>
      <c r="B326" s="1" t="s">
        <v>40</v>
      </c>
      <c r="C326" s="2">
        <v>24.7187900543213</v>
      </c>
      <c r="D326" s="2">
        <v>24.7801837921143</v>
      </c>
      <c r="E326" s="2">
        <v>24.822429656982401</v>
      </c>
      <c r="F326" s="25">
        <f t="shared" si="54"/>
        <v>24.773801167805999</v>
      </c>
    </row>
    <row r="327" spans="1:6" x14ac:dyDescent="0.25">
      <c r="A327" s="1">
        <v>408</v>
      </c>
      <c r="B327" s="1" t="s">
        <v>40</v>
      </c>
      <c r="C327" s="2">
        <v>25.728141784668001</v>
      </c>
      <c r="D327" s="2">
        <v>26.735301971435501</v>
      </c>
      <c r="E327" s="2">
        <v>24.325366973876999</v>
      </c>
      <c r="F327" s="25">
        <f t="shared" si="54"/>
        <v>25.596270243326831</v>
      </c>
    </row>
    <row r="328" spans="1:6" x14ac:dyDescent="0.25">
      <c r="A328" s="1">
        <v>102</v>
      </c>
      <c r="B328" s="1" t="s">
        <v>40</v>
      </c>
      <c r="C328" s="2">
        <v>22.251005172729499</v>
      </c>
      <c r="D328" s="2">
        <v>21.975387573242202</v>
      </c>
      <c r="E328" s="2">
        <v>21.253013610839801</v>
      </c>
      <c r="F328" s="25">
        <f t="shared" si="54"/>
        <v>21.826468785603833</v>
      </c>
    </row>
    <row r="329" spans="1:6" x14ac:dyDescent="0.25">
      <c r="A329" s="1">
        <v>101</v>
      </c>
      <c r="B329" s="1" t="s">
        <v>40</v>
      </c>
      <c r="C329" s="2">
        <v>21.708896636962901</v>
      </c>
      <c r="D329" s="2">
        <v>22.216865539550799</v>
      </c>
      <c r="E329" s="2">
        <v>21.949804306030298</v>
      </c>
      <c r="F329" s="25">
        <f t="shared" si="54"/>
        <v>21.958522160848002</v>
      </c>
    </row>
    <row r="330" spans="1:6" x14ac:dyDescent="0.25">
      <c r="A330" s="1">
        <v>832</v>
      </c>
      <c r="B330" s="1" t="s">
        <v>40</v>
      </c>
      <c r="C330" s="2">
        <v>22.3504962921143</v>
      </c>
      <c r="D330" s="2">
        <v>22.675035476684599</v>
      </c>
      <c r="E330" s="2">
        <v>22.604331970214801</v>
      </c>
      <c r="F330" s="25">
        <f t="shared" si="54"/>
        <v>22.543287913004566</v>
      </c>
    </row>
    <row r="331" spans="1:6" x14ac:dyDescent="0.25">
      <c r="A331" s="1">
        <v>262</v>
      </c>
      <c r="B331" s="1" t="s">
        <v>40</v>
      </c>
      <c r="C331" s="2">
        <v>21.779096603393601</v>
      </c>
      <c r="D331" s="2">
        <v>21.883031845092798</v>
      </c>
      <c r="E331" s="2">
        <v>21.988174438476602</v>
      </c>
      <c r="F331" s="25">
        <f t="shared" si="54"/>
        <v>21.883434295654336</v>
      </c>
    </row>
    <row r="332" spans="1:6" x14ac:dyDescent="0.25">
      <c r="A332" s="1">
        <v>794</v>
      </c>
      <c r="B332" s="1" t="s">
        <v>40</v>
      </c>
      <c r="C332" s="2">
        <v>27.480361938476602</v>
      </c>
      <c r="D332" s="2">
        <v>27.114780426025401</v>
      </c>
      <c r="E332" s="2">
        <v>27.3586750030518</v>
      </c>
      <c r="F332" s="25">
        <f t="shared" si="54"/>
        <v>27.317939122517931</v>
      </c>
    </row>
    <row r="333" spans="1:6" x14ac:dyDescent="0.25">
      <c r="A333" s="24">
        <v>779</v>
      </c>
      <c r="B333" s="1" t="s">
        <v>40</v>
      </c>
      <c r="C333" s="2">
        <v>21.889060974121101</v>
      </c>
      <c r="D333" s="2">
        <v>21.563949584960898</v>
      </c>
      <c r="E333" s="2">
        <v>21.896232604980501</v>
      </c>
      <c r="F333" s="25">
        <f t="shared" si="54"/>
        <v>21.7830810546875</v>
      </c>
    </row>
    <row r="334" spans="1:6" x14ac:dyDescent="0.25">
      <c r="A334" s="24">
        <v>218</v>
      </c>
      <c r="B334" s="1" t="s">
        <v>40</v>
      </c>
      <c r="C334" s="2">
        <v>21.4092903137207</v>
      </c>
      <c r="D334" s="2">
        <v>21.652116775512699</v>
      </c>
      <c r="E334" s="2">
        <v>21.9976615905762</v>
      </c>
      <c r="F334" s="25">
        <f t="shared" si="54"/>
        <v>21.686356226603198</v>
      </c>
    </row>
    <row r="335" spans="1:6" x14ac:dyDescent="0.25">
      <c r="A335" s="24">
        <v>41</v>
      </c>
      <c r="B335" s="1" t="s">
        <v>40</v>
      </c>
      <c r="C335" s="2">
        <v>24.484165191650401</v>
      </c>
      <c r="D335" s="2">
        <v>24.500942230224599</v>
      </c>
      <c r="E335" s="2">
        <v>24.5046577453613</v>
      </c>
      <c r="F335" s="25">
        <f t="shared" si="54"/>
        <v>24.496588389078767</v>
      </c>
    </row>
    <row r="336" spans="1:6" x14ac:dyDescent="0.25">
      <c r="A336" s="24">
        <v>53</v>
      </c>
      <c r="B336" s="1" t="s">
        <v>40</v>
      </c>
      <c r="C336" s="2">
        <v>19.885992050170898</v>
      </c>
      <c r="D336" s="2">
        <v>20.163591384887699</v>
      </c>
      <c r="E336" s="2">
        <v>20.8413391113281</v>
      </c>
      <c r="F336" s="25">
        <f t="shared" si="54"/>
        <v>20.296974182128896</v>
      </c>
    </row>
    <row r="337" spans="1:6" x14ac:dyDescent="0.25">
      <c r="A337" s="24">
        <v>168</v>
      </c>
      <c r="B337" s="1" t="s">
        <v>40</v>
      </c>
      <c r="C337" s="2">
        <v>20.486833572387699</v>
      </c>
      <c r="D337" s="2">
        <v>20.441381454467798</v>
      </c>
      <c r="E337" s="2">
        <v>21.363061904907202</v>
      </c>
      <c r="F337" s="25">
        <f t="shared" si="54"/>
        <v>20.763758977254231</v>
      </c>
    </row>
    <row r="338" spans="1:6" x14ac:dyDescent="0.25">
      <c r="A338" s="24">
        <v>381</v>
      </c>
      <c r="B338" s="1" t="s">
        <v>40</v>
      </c>
      <c r="C338" s="2">
        <v>21.569147109985401</v>
      </c>
      <c r="D338" s="2">
        <v>21.457838058471701</v>
      </c>
      <c r="E338" s="2">
        <v>20.994651794433601</v>
      </c>
      <c r="F338" s="25">
        <f t="shared" si="54"/>
        <v>21.340545654296903</v>
      </c>
    </row>
    <row r="339" spans="1:6" x14ac:dyDescent="0.25">
      <c r="A339" s="24">
        <v>834</v>
      </c>
      <c r="B339" s="1" t="s">
        <v>40</v>
      </c>
      <c r="C339" s="2">
        <v>21.347284317016602</v>
      </c>
      <c r="D339" s="2">
        <v>22.291692733764599</v>
      </c>
      <c r="E339" s="2">
        <v>21.759534835815401</v>
      </c>
      <c r="F339" s="25">
        <f t="shared" si="54"/>
        <v>21.799503962198866</v>
      </c>
    </row>
    <row r="340" spans="1:6" x14ac:dyDescent="0.25">
      <c r="A340" s="24">
        <v>243</v>
      </c>
      <c r="B340" s="1" t="s">
        <v>40</v>
      </c>
      <c r="C340" s="2">
        <v>22.7778511047363</v>
      </c>
      <c r="D340" s="2">
        <v>23.4827690124512</v>
      </c>
      <c r="E340" s="2">
        <v>22.657392501831101</v>
      </c>
      <c r="F340" s="25">
        <f t="shared" si="54"/>
        <v>22.972670873006198</v>
      </c>
    </row>
    <row r="341" spans="1:6" x14ac:dyDescent="0.25">
      <c r="A341" s="24">
        <v>386</v>
      </c>
      <c r="B341" s="1" t="s">
        <v>40</v>
      </c>
      <c r="C341" s="2">
        <v>22.486730575561499</v>
      </c>
      <c r="D341" s="2">
        <v>21.9813938140869</v>
      </c>
      <c r="E341" s="2">
        <v>22.1837482452393</v>
      </c>
      <c r="F341" s="25">
        <f t="shared" si="54"/>
        <v>22.217290878295898</v>
      </c>
    </row>
    <row r="342" spans="1:6" x14ac:dyDescent="0.25">
      <c r="A342" s="24">
        <v>432</v>
      </c>
      <c r="B342" s="1" t="s">
        <v>40</v>
      </c>
      <c r="C342" s="2">
        <v>23.1698894500732</v>
      </c>
      <c r="D342" s="2">
        <v>23.2025756835938</v>
      </c>
      <c r="E342" s="2">
        <v>23.091342926025401</v>
      </c>
      <c r="F342" s="25">
        <f t="shared" si="54"/>
        <v>23.154602686564132</v>
      </c>
    </row>
    <row r="343" spans="1:6" x14ac:dyDescent="0.25">
      <c r="A343" s="24">
        <v>611</v>
      </c>
      <c r="B343" s="1" t="s">
        <v>40</v>
      </c>
      <c r="C343" s="2">
        <v>21.270145416259801</v>
      </c>
      <c r="D343" s="2">
        <v>20.288681030273398</v>
      </c>
      <c r="E343" s="2">
        <v>20.4782905578613</v>
      </c>
      <c r="F343" s="25">
        <f t="shared" si="54"/>
        <v>20.679039001464833</v>
      </c>
    </row>
    <row r="344" spans="1:6" x14ac:dyDescent="0.25">
      <c r="A344" s="24">
        <v>226</v>
      </c>
      <c r="B344" s="1" t="s">
        <v>40</v>
      </c>
      <c r="C344" s="2">
        <v>22.263347625732401</v>
      </c>
      <c r="D344" s="2">
        <v>23.376794815063501</v>
      </c>
      <c r="E344" s="2">
        <v>23.287084579467798</v>
      </c>
      <c r="F344" s="25">
        <f t="shared" si="54"/>
        <v>22.975742340087901</v>
      </c>
    </row>
    <row r="345" spans="1:6" x14ac:dyDescent="0.25">
      <c r="A345" s="24">
        <v>618</v>
      </c>
      <c r="B345" s="1" t="s">
        <v>40</v>
      </c>
      <c r="C345" s="2">
        <v>23.897926330566399</v>
      </c>
      <c r="D345" s="2">
        <v>24.731218338012699</v>
      </c>
      <c r="E345" s="2">
        <v>24.6522521972656</v>
      </c>
      <c r="F345" s="25">
        <f t="shared" si="54"/>
        <v>24.427132288614899</v>
      </c>
    </row>
    <row r="346" spans="1:6" x14ac:dyDescent="0.25">
      <c r="A346" s="24">
        <v>249</v>
      </c>
      <c r="B346" s="1" t="s">
        <v>40</v>
      </c>
      <c r="C346" s="2">
        <v>22.434547424316399</v>
      </c>
      <c r="D346" s="2">
        <v>22.381404876708999</v>
      </c>
      <c r="E346" s="2">
        <v>22.5670490264893</v>
      </c>
      <c r="F346" s="25">
        <f t="shared" si="54"/>
        <v>22.461000442504901</v>
      </c>
    </row>
    <row r="347" spans="1:6" x14ac:dyDescent="0.25">
      <c r="A347" s="24">
        <v>136</v>
      </c>
      <c r="B347" s="1" t="s">
        <v>40</v>
      </c>
      <c r="C347" s="2">
        <v>22.343194961547901</v>
      </c>
      <c r="D347" s="2">
        <v>22.864229202270501</v>
      </c>
      <c r="E347" s="2">
        <v>22.392961502075199</v>
      </c>
      <c r="F347" s="25">
        <f t="shared" si="54"/>
        <v>22.533461888631198</v>
      </c>
    </row>
    <row r="348" spans="1:6" x14ac:dyDescent="0.25">
      <c r="A348" s="48">
        <v>778</v>
      </c>
      <c r="B348" s="27" t="s">
        <v>40</v>
      </c>
      <c r="C348" s="45">
        <v>22.2302150726318</v>
      </c>
      <c r="D348" s="45">
        <v>22.203804016113299</v>
      </c>
      <c r="E348" s="45">
        <v>21.627412796020501</v>
      </c>
      <c r="F348" s="28">
        <f t="shared" si="54"/>
        <v>22.020477294921864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83684-21DA-4759-8292-D1AD51A2293C}">
  <dimension ref="A1:L10"/>
  <sheetViews>
    <sheetView workbookViewId="0">
      <selection activeCell="I7" sqref="I7"/>
    </sheetView>
  </sheetViews>
  <sheetFormatPr defaultRowHeight="14" x14ac:dyDescent="0.3"/>
  <cols>
    <col min="1" max="1" width="11.08203125" customWidth="1"/>
    <col min="4" max="4" width="12.4140625" customWidth="1"/>
    <col min="5" max="6" width="12.5" bestFit="1" customWidth="1"/>
    <col min="8" max="8" width="20.25" bestFit="1" customWidth="1"/>
    <col min="9" max="9" width="12.5" bestFit="1" customWidth="1"/>
    <col min="11" max="11" width="12.5" bestFit="1" customWidth="1"/>
    <col min="12" max="12" width="20" bestFit="1" customWidth="1"/>
  </cols>
  <sheetData>
    <row r="1" spans="1:12" x14ac:dyDescent="0.3">
      <c r="A1" s="19" t="s">
        <v>579</v>
      </c>
      <c r="B1" s="19" t="s">
        <v>580</v>
      </c>
      <c r="C1" s="19" t="s">
        <v>581</v>
      </c>
      <c r="D1" s="7" t="s">
        <v>582</v>
      </c>
      <c r="E1" s="19" t="s">
        <v>579</v>
      </c>
      <c r="F1" s="19" t="s">
        <v>580</v>
      </c>
      <c r="G1" s="19" t="s">
        <v>581</v>
      </c>
      <c r="H1" s="7" t="s">
        <v>583</v>
      </c>
      <c r="I1" s="20" t="s">
        <v>579</v>
      </c>
      <c r="J1" s="20" t="s">
        <v>580</v>
      </c>
      <c r="K1" s="20" t="s">
        <v>581</v>
      </c>
      <c r="L1" s="7" t="s">
        <v>584</v>
      </c>
    </row>
    <row r="2" spans="1:12" x14ac:dyDescent="0.3">
      <c r="A2" s="16">
        <v>0.21706</v>
      </c>
      <c r="B2" s="10">
        <v>0.8</v>
      </c>
      <c r="C2" s="10">
        <v>0.1</v>
      </c>
      <c r="D2" s="10">
        <f>(A2*10-C2)/(B2-C2)/0.5</f>
        <v>5.9159999999999986</v>
      </c>
      <c r="E2" s="16">
        <v>0.49348999999999998</v>
      </c>
      <c r="F2" s="10">
        <v>0.8</v>
      </c>
      <c r="G2" s="10">
        <v>0.1</v>
      </c>
      <c r="H2" s="10">
        <f t="shared" ref="H2:H10" si="0">(E2*10-G2)/(F2-G2)/0.5</f>
        <v>13.814</v>
      </c>
      <c r="I2" s="16">
        <v>0.53370499999999998</v>
      </c>
      <c r="J2" s="10">
        <v>0.8</v>
      </c>
      <c r="K2" s="10">
        <v>0.1</v>
      </c>
      <c r="L2" s="10">
        <f t="shared" ref="L2:L10" si="1">(I2*10-K2)/(J2-K2)/0.5</f>
        <v>14.962999999999999</v>
      </c>
    </row>
    <row r="3" spans="1:12" x14ac:dyDescent="0.3">
      <c r="A3" s="16">
        <v>0.25262000000000001</v>
      </c>
      <c r="B3" s="10">
        <v>0.8</v>
      </c>
      <c r="C3" s="10">
        <v>0.1</v>
      </c>
      <c r="D3" s="10">
        <f t="shared" ref="D3:D10" si="2">(A3*10-C3)/(B3-C3)/0.5</f>
        <v>6.9319999999999995</v>
      </c>
      <c r="E3" s="16">
        <v>0.51382499999999998</v>
      </c>
      <c r="F3" s="10">
        <v>0.8</v>
      </c>
      <c r="G3" s="10">
        <v>0.1</v>
      </c>
      <c r="H3" s="10">
        <f t="shared" si="0"/>
        <v>14.394999999999998</v>
      </c>
      <c r="I3" s="16">
        <v>0.49079499999999998</v>
      </c>
      <c r="J3" s="10">
        <v>0.8</v>
      </c>
      <c r="K3" s="10">
        <v>0.1</v>
      </c>
      <c r="L3" s="10">
        <f t="shared" si="1"/>
        <v>13.736999999999998</v>
      </c>
    </row>
    <row r="4" spans="1:12" x14ac:dyDescent="0.3">
      <c r="A4" s="16">
        <v>0.19186</v>
      </c>
      <c r="B4" s="10">
        <v>0.8</v>
      </c>
      <c r="C4" s="10">
        <v>0.1</v>
      </c>
      <c r="D4" s="10">
        <f t="shared" si="2"/>
        <v>5.1959999999999997</v>
      </c>
      <c r="E4" s="16">
        <v>0.52481500000000003</v>
      </c>
      <c r="F4" s="10">
        <v>0.8</v>
      </c>
      <c r="G4" s="10">
        <v>0.1</v>
      </c>
      <c r="H4" s="10">
        <f t="shared" si="0"/>
        <v>14.709000000000001</v>
      </c>
      <c r="I4" s="16">
        <v>0.54213999999999996</v>
      </c>
      <c r="J4" s="10">
        <v>0.8</v>
      </c>
      <c r="K4" s="10">
        <v>0.1</v>
      </c>
      <c r="L4" s="10">
        <f t="shared" si="1"/>
        <v>15.203999999999997</v>
      </c>
    </row>
    <row r="5" spans="1:12" x14ac:dyDescent="0.3">
      <c r="A5" s="16">
        <v>0.21573000000000001</v>
      </c>
      <c r="B5" s="10">
        <v>0.8</v>
      </c>
      <c r="C5" s="10">
        <v>0.1</v>
      </c>
      <c r="D5" s="10">
        <f t="shared" si="2"/>
        <v>5.8780000000000001</v>
      </c>
      <c r="E5" s="16">
        <v>0.56436500000000001</v>
      </c>
      <c r="F5" s="10">
        <v>0.8</v>
      </c>
      <c r="G5" s="10">
        <v>0.1</v>
      </c>
      <c r="H5" s="10">
        <f t="shared" si="0"/>
        <v>15.839</v>
      </c>
      <c r="I5" s="16">
        <v>0.61189499999999997</v>
      </c>
      <c r="J5" s="10">
        <v>0.8</v>
      </c>
      <c r="K5" s="10">
        <v>0.1</v>
      </c>
      <c r="L5" s="10">
        <f t="shared" si="1"/>
        <v>17.196999999999999</v>
      </c>
    </row>
    <row r="6" spans="1:12" x14ac:dyDescent="0.3">
      <c r="A6" s="16">
        <v>0.203795</v>
      </c>
      <c r="B6" s="10">
        <v>0.8</v>
      </c>
      <c r="C6" s="10">
        <v>0.1</v>
      </c>
      <c r="D6" s="10">
        <f t="shared" si="2"/>
        <v>5.536999999999999</v>
      </c>
      <c r="E6" s="16">
        <v>0.50570499999999996</v>
      </c>
      <c r="F6" s="10">
        <v>0.8</v>
      </c>
      <c r="G6" s="10">
        <v>0.1</v>
      </c>
      <c r="H6" s="10">
        <f t="shared" si="0"/>
        <v>14.162999999999998</v>
      </c>
      <c r="I6" s="16">
        <v>0.59743999999999997</v>
      </c>
      <c r="J6" s="10">
        <v>0.8</v>
      </c>
      <c r="K6" s="10">
        <v>0.1</v>
      </c>
      <c r="L6" s="10">
        <f t="shared" si="1"/>
        <v>16.783999999999999</v>
      </c>
    </row>
    <row r="7" spans="1:12" x14ac:dyDescent="0.3">
      <c r="A7" s="16">
        <v>0.27204499999999998</v>
      </c>
      <c r="B7" s="10">
        <v>0.8</v>
      </c>
      <c r="C7" s="10">
        <v>0.1</v>
      </c>
      <c r="D7" s="10">
        <f t="shared" si="2"/>
        <v>7.4869999999999974</v>
      </c>
      <c r="E7" s="16">
        <v>0.385795</v>
      </c>
      <c r="F7" s="10">
        <v>0.8</v>
      </c>
      <c r="G7" s="10">
        <v>0.1</v>
      </c>
      <c r="H7" s="10">
        <f t="shared" si="0"/>
        <v>10.736999999999998</v>
      </c>
      <c r="I7" s="16">
        <v>0.57724500000000001</v>
      </c>
      <c r="J7" s="10">
        <v>0.8</v>
      </c>
      <c r="K7" s="10">
        <v>0.1</v>
      </c>
      <c r="L7" s="10">
        <f t="shared" si="1"/>
        <v>16.207000000000001</v>
      </c>
    </row>
    <row r="8" spans="1:12" x14ac:dyDescent="0.3">
      <c r="A8" s="16">
        <v>0.24673999999999999</v>
      </c>
      <c r="B8" s="10">
        <v>0.8</v>
      </c>
      <c r="C8" s="10">
        <v>0.1</v>
      </c>
      <c r="D8" s="10">
        <f t="shared" si="2"/>
        <v>6.7639999999999993</v>
      </c>
      <c r="E8" s="16">
        <v>0.40998000000000001</v>
      </c>
      <c r="F8" s="10">
        <v>0.8</v>
      </c>
      <c r="G8" s="10">
        <v>0.1</v>
      </c>
      <c r="H8" s="10">
        <f t="shared" si="0"/>
        <v>11.427999999999999</v>
      </c>
      <c r="I8" s="16">
        <v>0.56411999999999995</v>
      </c>
      <c r="J8" s="10">
        <v>0.8</v>
      </c>
      <c r="K8" s="10">
        <v>0.1</v>
      </c>
      <c r="L8" s="10">
        <f t="shared" si="1"/>
        <v>15.831999999999999</v>
      </c>
    </row>
    <row r="9" spans="1:12" x14ac:dyDescent="0.3">
      <c r="A9" s="16">
        <v>0.26200000000000001</v>
      </c>
      <c r="B9" s="10">
        <v>0.8</v>
      </c>
      <c r="C9" s="10">
        <v>0.1</v>
      </c>
      <c r="D9" s="10">
        <f t="shared" si="2"/>
        <v>7.1999999999999993</v>
      </c>
      <c r="E9" s="16">
        <v>0.50395500000000004</v>
      </c>
      <c r="F9" s="10">
        <v>0.8</v>
      </c>
      <c r="G9" s="10">
        <v>0.1</v>
      </c>
      <c r="H9" s="10">
        <f t="shared" si="0"/>
        <v>14.113</v>
      </c>
      <c r="I9" s="16">
        <v>0.52093</v>
      </c>
      <c r="J9" s="10">
        <v>0.8</v>
      </c>
      <c r="K9" s="10">
        <v>0.1</v>
      </c>
      <c r="L9" s="10">
        <f t="shared" si="1"/>
        <v>14.597999999999999</v>
      </c>
    </row>
    <row r="10" spans="1:12" x14ac:dyDescent="0.3">
      <c r="A10" s="17">
        <v>0.25017</v>
      </c>
      <c r="B10" s="18">
        <v>0.8</v>
      </c>
      <c r="C10" s="18">
        <v>0.1</v>
      </c>
      <c r="D10" s="18">
        <f t="shared" si="2"/>
        <v>6.8619999999999992</v>
      </c>
      <c r="E10" s="17">
        <v>0.39461499999999999</v>
      </c>
      <c r="F10" s="18">
        <v>0.8</v>
      </c>
      <c r="G10" s="18">
        <v>0.1</v>
      </c>
      <c r="H10" s="18">
        <f t="shared" si="0"/>
        <v>10.988999999999999</v>
      </c>
      <c r="I10" s="17">
        <v>0.50787499999999997</v>
      </c>
      <c r="J10" s="18">
        <v>0.8</v>
      </c>
      <c r="K10" s="18">
        <v>0.1</v>
      </c>
      <c r="L10" s="18">
        <f t="shared" si="1"/>
        <v>14.224999999999998</v>
      </c>
    </row>
  </sheetData>
  <phoneticPr fontId="2" type="noConversion"/>
  <pageMargins left="0.7" right="0.7" top="0.75" bottom="0.75" header="0.3" footer="0.3"/>
  <pageSetup paperSize="9" orientation="portrait" copies="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CB29-6AD0-40A1-89D8-1780F109C67D}">
  <dimension ref="A1:R52"/>
  <sheetViews>
    <sheetView workbookViewId="0">
      <selection activeCell="O48" sqref="O48"/>
    </sheetView>
  </sheetViews>
  <sheetFormatPr defaultRowHeight="14" x14ac:dyDescent="0.3"/>
  <cols>
    <col min="1" max="1" width="15.1640625" style="51" bestFit="1" customWidth="1"/>
    <col min="2" max="2" width="10.83203125" style="51" bestFit="1" customWidth="1"/>
    <col min="3" max="9" width="8.6640625" style="51"/>
    <col min="10" max="10" width="12.6640625" style="51" customWidth="1"/>
    <col min="11" max="13" width="8.6640625" style="51"/>
    <col min="14" max="16" width="11.25" style="51" bestFit="1" customWidth="1"/>
    <col min="17" max="17" width="12.5" style="51" bestFit="1" customWidth="1"/>
    <col min="18" max="16384" width="8.6640625" style="51"/>
  </cols>
  <sheetData>
    <row r="1" spans="1:18" ht="16" x14ac:dyDescent="0.3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34" t="s">
        <v>6</v>
      </c>
      <c r="H1" s="34" t="s">
        <v>7</v>
      </c>
      <c r="I1" s="34" t="s">
        <v>8</v>
      </c>
      <c r="J1" s="22" t="s">
        <v>9</v>
      </c>
      <c r="K1" s="34" t="s">
        <v>10</v>
      </c>
      <c r="L1" s="34" t="s">
        <v>11</v>
      </c>
      <c r="M1" s="34" t="s">
        <v>12</v>
      </c>
      <c r="N1" s="34" t="s">
        <v>588</v>
      </c>
      <c r="O1" s="34" t="s">
        <v>589</v>
      </c>
      <c r="P1" s="34" t="s">
        <v>590</v>
      </c>
      <c r="Q1" s="22" t="s">
        <v>13</v>
      </c>
      <c r="R1" s="22" t="s">
        <v>14</v>
      </c>
    </row>
    <row r="2" spans="1:18" x14ac:dyDescent="0.3">
      <c r="A2" s="15" t="s">
        <v>15</v>
      </c>
      <c r="B2" s="15" t="s">
        <v>41</v>
      </c>
      <c r="C2" s="52">
        <v>36.783123016357401</v>
      </c>
      <c r="D2" s="52">
        <v>39.667057037353501</v>
      </c>
      <c r="E2" s="52">
        <v>38.225090026855497</v>
      </c>
      <c r="F2" s="43">
        <f t="shared" ref="F2:F25" si="0">AVERAGEA(C2:E2)</f>
        <v>38.225090026855469</v>
      </c>
      <c r="G2" s="43">
        <f t="shared" ref="G2:G25" si="1">C2-F29</f>
        <v>12.664870580037434</v>
      </c>
      <c r="H2" s="43">
        <f t="shared" ref="H2:H25" si="2">D2-F29</f>
        <v>15.548804601033535</v>
      </c>
      <c r="I2" s="43">
        <f t="shared" ref="I2:I25" si="3">E2-F29</f>
        <v>14.10683759053553</v>
      </c>
      <c r="J2" s="43"/>
      <c r="K2" s="43">
        <f>G2-$J$8</f>
        <v>2.8218981424967371</v>
      </c>
      <c r="L2" s="43">
        <f t="shared" ref="L2:M17" si="4">H2-$J$8</f>
        <v>5.7058321634928379</v>
      </c>
      <c r="M2" s="43">
        <f t="shared" si="4"/>
        <v>4.2638651529948337</v>
      </c>
      <c r="N2" s="53">
        <f t="shared" ref="N2:P25" si="5">2^-K2</f>
        <v>0.14142429237527127</v>
      </c>
      <c r="O2" s="53">
        <f t="shared" si="5"/>
        <v>1.9159023431374926E-2</v>
      </c>
      <c r="P2" s="53">
        <f t="shared" si="5"/>
        <v>5.205335081801428E-2</v>
      </c>
      <c r="Q2" s="53">
        <f t="shared" ref="Q2:Q25" si="6">AVERAGEA(N2:P2)</f>
        <v>7.0878888874886817E-2</v>
      </c>
      <c r="R2" s="53">
        <f t="shared" ref="R2:R25" si="7">STDEV(N2:P2)</f>
        <v>6.3269263152251856E-2</v>
      </c>
    </row>
    <row r="3" spans="1:18" x14ac:dyDescent="0.3">
      <c r="A3" s="15" t="s">
        <v>17</v>
      </c>
      <c r="B3" s="15" t="s">
        <v>41</v>
      </c>
      <c r="C3" s="52">
        <v>37.3104248046875</v>
      </c>
      <c r="D3" s="52">
        <v>37.973197937011697</v>
      </c>
      <c r="E3" s="52">
        <v>37.635974884033203</v>
      </c>
      <c r="F3" s="43">
        <f t="shared" si="0"/>
        <v>37.639865875244134</v>
      </c>
      <c r="G3" s="43">
        <f t="shared" si="1"/>
        <v>12.385557810465532</v>
      </c>
      <c r="H3" s="43">
        <f t="shared" si="2"/>
        <v>13.048330942789729</v>
      </c>
      <c r="I3" s="43">
        <f t="shared" si="3"/>
        <v>12.711107889811235</v>
      </c>
      <c r="J3" s="43"/>
      <c r="K3" s="43">
        <f t="shared" ref="K3:M25" si="8">G3-$J$8</f>
        <v>2.5425853729248349</v>
      </c>
      <c r="L3" s="43">
        <f t="shared" si="4"/>
        <v>3.2053585052490323</v>
      </c>
      <c r="M3" s="43">
        <f t="shared" si="4"/>
        <v>2.868135452270538</v>
      </c>
      <c r="N3" s="53">
        <f t="shared" si="5"/>
        <v>0.17163487426815238</v>
      </c>
      <c r="O3" s="53">
        <f t="shared" si="5"/>
        <v>0.10841539165734833</v>
      </c>
      <c r="P3" s="53">
        <f t="shared" si="5"/>
        <v>0.13696361091354428</v>
      </c>
      <c r="Q3" s="53">
        <f t="shared" si="6"/>
        <v>0.13900462561301499</v>
      </c>
      <c r="R3" s="53">
        <f t="shared" si="7"/>
        <v>3.1659122716004448E-2</v>
      </c>
    </row>
    <row r="4" spans="1:18" x14ac:dyDescent="0.3">
      <c r="A4" s="15" t="s">
        <v>18</v>
      </c>
      <c r="B4" s="15" t="s">
        <v>41</v>
      </c>
      <c r="C4" s="52">
        <v>31.9282627105713</v>
      </c>
      <c r="D4" s="52">
        <v>31.930516815185499</v>
      </c>
      <c r="E4" s="52">
        <v>31.732933044433601</v>
      </c>
      <c r="F4" s="43">
        <f t="shared" si="0"/>
        <v>31.863904190063465</v>
      </c>
      <c r="G4" s="43">
        <f t="shared" si="1"/>
        <v>6.5145072937011683</v>
      </c>
      <c r="H4" s="43">
        <f t="shared" si="2"/>
        <v>6.5167613983153672</v>
      </c>
      <c r="I4" s="43">
        <f t="shared" si="3"/>
        <v>6.3191776275634695</v>
      </c>
      <c r="J4" s="43"/>
      <c r="K4" s="43">
        <f t="shared" si="8"/>
        <v>-3.3284651438395283</v>
      </c>
      <c r="L4" s="43">
        <f t="shared" si="4"/>
        <v>-3.3262110392253295</v>
      </c>
      <c r="M4" s="43">
        <f t="shared" si="4"/>
        <v>-3.5237948099772272</v>
      </c>
      <c r="N4" s="53">
        <f t="shared" si="5"/>
        <v>10.045414181743896</v>
      </c>
      <c r="O4" s="53">
        <f t="shared" si="5"/>
        <v>10.029731217781414</v>
      </c>
      <c r="P4" s="53">
        <f t="shared" si="5"/>
        <v>11.501856273239319</v>
      </c>
      <c r="Q4" s="53">
        <f t="shared" si="6"/>
        <v>10.525667224254876</v>
      </c>
      <c r="R4" s="53">
        <f t="shared" si="7"/>
        <v>0.84544088105409565</v>
      </c>
    </row>
    <row r="5" spans="1:18" x14ac:dyDescent="0.3">
      <c r="A5" s="15" t="s">
        <v>19</v>
      </c>
      <c r="B5" s="15" t="s">
        <v>41</v>
      </c>
      <c r="C5" s="52">
        <v>36.270717620849602</v>
      </c>
      <c r="D5" s="52">
        <v>36.450332641601598</v>
      </c>
      <c r="E5" s="52">
        <v>36.423160552978501</v>
      </c>
      <c r="F5" s="43">
        <f t="shared" si="0"/>
        <v>36.381403605143234</v>
      </c>
      <c r="G5" s="43">
        <f t="shared" si="1"/>
        <v>12.637606302897133</v>
      </c>
      <c r="H5" s="43">
        <f t="shared" si="2"/>
        <v>12.817221323649129</v>
      </c>
      <c r="I5" s="43">
        <f t="shared" si="3"/>
        <v>12.790049235026032</v>
      </c>
      <c r="J5" s="43"/>
      <c r="K5" s="43">
        <f t="shared" si="8"/>
        <v>2.7946338653564364</v>
      </c>
      <c r="L5" s="43">
        <f t="shared" si="4"/>
        <v>2.9742488861084322</v>
      </c>
      <c r="M5" s="43">
        <f t="shared" si="4"/>
        <v>2.9470767974853356</v>
      </c>
      <c r="N5" s="53">
        <f t="shared" si="5"/>
        <v>0.14412236483160254</v>
      </c>
      <c r="O5" s="53">
        <f t="shared" si="5"/>
        <v>0.12725119537453974</v>
      </c>
      <c r="P5" s="53">
        <f t="shared" si="5"/>
        <v>0.12967058926730077</v>
      </c>
      <c r="Q5" s="53">
        <f t="shared" si="6"/>
        <v>0.13368138315781433</v>
      </c>
      <c r="R5" s="53">
        <f t="shared" si="7"/>
        <v>9.1227156283843428E-3</v>
      </c>
    </row>
    <row r="6" spans="1:18" x14ac:dyDescent="0.3">
      <c r="A6" s="15" t="s">
        <v>20</v>
      </c>
      <c r="B6" s="15" t="s">
        <v>41</v>
      </c>
      <c r="C6" s="52">
        <v>37.654108047485401</v>
      </c>
      <c r="D6" s="52">
        <v>37.145290374755902</v>
      </c>
      <c r="E6" s="52">
        <v>37.5541477203369</v>
      </c>
      <c r="F6" s="43">
        <f t="shared" si="0"/>
        <v>37.451182047526068</v>
      </c>
      <c r="G6" s="43">
        <f t="shared" si="1"/>
        <v>12.271332422892304</v>
      </c>
      <c r="H6" s="43">
        <f t="shared" si="2"/>
        <v>11.762514750162804</v>
      </c>
      <c r="I6" s="43">
        <f t="shared" si="3"/>
        <v>12.171372095743802</v>
      </c>
      <c r="J6" s="43"/>
      <c r="K6" s="43">
        <f t="shared" si="8"/>
        <v>2.4283599853516069</v>
      </c>
      <c r="L6" s="43">
        <f t="shared" si="4"/>
        <v>1.9195423126221076</v>
      </c>
      <c r="M6" s="43">
        <f t="shared" si="4"/>
        <v>2.3283996582031055</v>
      </c>
      <c r="N6" s="53">
        <f t="shared" si="5"/>
        <v>0.18577651178877094</v>
      </c>
      <c r="O6" s="53">
        <f t="shared" si="5"/>
        <v>0.26433835678650058</v>
      </c>
      <c r="P6" s="53">
        <f t="shared" si="5"/>
        <v>0.19910486001301742</v>
      </c>
      <c r="Q6" s="53">
        <f t="shared" si="6"/>
        <v>0.2164065761960963</v>
      </c>
      <c r="R6" s="53">
        <f t="shared" si="7"/>
        <v>4.2041680621993267E-2</v>
      </c>
    </row>
    <row r="7" spans="1:18" x14ac:dyDescent="0.3">
      <c r="A7" s="15" t="s">
        <v>21</v>
      </c>
      <c r="B7" s="15" t="s">
        <v>41</v>
      </c>
      <c r="C7" s="52">
        <v>33.818380355834996</v>
      </c>
      <c r="D7" s="52">
        <v>34.846543121337902</v>
      </c>
      <c r="E7" s="52">
        <v>34.497306823730497</v>
      </c>
      <c r="F7" s="43">
        <f t="shared" si="0"/>
        <v>34.387410100301132</v>
      </c>
      <c r="G7" s="43">
        <f t="shared" si="1"/>
        <v>7.732443491617893</v>
      </c>
      <c r="H7" s="43">
        <f t="shared" si="2"/>
        <v>8.7606062571207985</v>
      </c>
      <c r="I7" s="43">
        <f t="shared" si="3"/>
        <v>8.4113699595133937</v>
      </c>
      <c r="J7" s="43"/>
      <c r="K7" s="43">
        <f t="shared" si="8"/>
        <v>-2.1105289459228036</v>
      </c>
      <c r="L7" s="43">
        <f t="shared" si="4"/>
        <v>-1.0823661804198981</v>
      </c>
      <c r="M7" s="43">
        <f t="shared" si="4"/>
        <v>-1.4316024780273029</v>
      </c>
      <c r="N7" s="53">
        <f t="shared" si="5"/>
        <v>4.3184959778301799</v>
      </c>
      <c r="O7" s="53">
        <f t="shared" si="5"/>
        <v>2.117506180456675</v>
      </c>
      <c r="P7" s="53">
        <f t="shared" si="5"/>
        <v>2.6974617043420754</v>
      </c>
      <c r="Q7" s="53">
        <f t="shared" si="6"/>
        <v>3.0444879542096435</v>
      </c>
      <c r="R7" s="53">
        <f t="shared" si="7"/>
        <v>1.1407933360641731</v>
      </c>
    </row>
    <row r="8" spans="1:18" x14ac:dyDescent="0.3">
      <c r="A8" s="15" t="s">
        <v>22</v>
      </c>
      <c r="B8" s="15" t="s">
        <v>41</v>
      </c>
      <c r="C8" s="52">
        <v>33.469686508178697</v>
      </c>
      <c r="D8" s="52">
        <v>33.3303833007813</v>
      </c>
      <c r="E8" s="52">
        <v>33.240837097167997</v>
      </c>
      <c r="F8" s="43">
        <f t="shared" si="0"/>
        <v>33.346968968709326</v>
      </c>
      <c r="G8" s="43">
        <f t="shared" si="1"/>
        <v>9.9656899770100615</v>
      </c>
      <c r="H8" s="43">
        <f t="shared" si="2"/>
        <v>9.8263867696126646</v>
      </c>
      <c r="I8" s="43">
        <f t="shared" si="3"/>
        <v>9.736840565999362</v>
      </c>
      <c r="J8" s="42">
        <f t="shared" ref="J8" si="9">AVERAGE(G8:I8)</f>
        <v>9.8429724375406966</v>
      </c>
      <c r="K8" s="43">
        <f t="shared" si="8"/>
        <v>0.12271753946936492</v>
      </c>
      <c r="L8" s="43">
        <f t="shared" si="4"/>
        <v>-1.6585667928032066E-2</v>
      </c>
      <c r="M8" s="43">
        <f t="shared" si="4"/>
        <v>-0.10613187154133463</v>
      </c>
      <c r="N8" s="53">
        <f t="shared" si="5"/>
        <v>0.91845596618022052</v>
      </c>
      <c r="O8" s="53">
        <f t="shared" si="5"/>
        <v>1.0115626454865632</v>
      </c>
      <c r="P8" s="53">
        <f t="shared" si="5"/>
        <v>1.0763385045014244</v>
      </c>
      <c r="Q8" s="53">
        <f t="shared" si="6"/>
        <v>1.0021190387227359</v>
      </c>
      <c r="R8" s="53">
        <f t="shared" si="7"/>
        <v>7.9363784298752765E-2</v>
      </c>
    </row>
    <row r="9" spans="1:18" x14ac:dyDescent="0.3">
      <c r="A9" s="15" t="s">
        <v>23</v>
      </c>
      <c r="B9" s="15" t="s">
        <v>41</v>
      </c>
      <c r="C9" s="52">
        <v>36.254928588867202</v>
      </c>
      <c r="D9" s="52">
        <v>36.295082092285199</v>
      </c>
      <c r="E9" s="52">
        <v>36.411582946777301</v>
      </c>
      <c r="F9" s="43">
        <f t="shared" si="0"/>
        <v>36.320531209309898</v>
      </c>
      <c r="G9" s="43">
        <f t="shared" si="1"/>
        <v>12.270380020141598</v>
      </c>
      <c r="H9" s="43">
        <f t="shared" si="2"/>
        <v>12.310533523559595</v>
      </c>
      <c r="I9" s="43">
        <f t="shared" si="3"/>
        <v>12.427034378051697</v>
      </c>
      <c r="J9" s="43"/>
      <c r="K9" s="43">
        <f t="shared" si="8"/>
        <v>2.4274075826009014</v>
      </c>
      <c r="L9" s="43">
        <f t="shared" si="4"/>
        <v>2.4675610860188986</v>
      </c>
      <c r="M9" s="43">
        <f t="shared" si="4"/>
        <v>2.5840619405110008</v>
      </c>
      <c r="N9" s="53">
        <f t="shared" si="5"/>
        <v>0.18589919362426538</v>
      </c>
      <c r="O9" s="53">
        <f t="shared" si="5"/>
        <v>0.18079653254067557</v>
      </c>
      <c r="P9" s="53">
        <f t="shared" si="5"/>
        <v>0.16677073593948724</v>
      </c>
      <c r="Q9" s="53">
        <f t="shared" si="6"/>
        <v>0.17782215403480939</v>
      </c>
      <c r="R9" s="53">
        <f t="shared" si="7"/>
        <v>9.9050325073523088E-3</v>
      </c>
    </row>
    <row r="10" spans="1:18" x14ac:dyDescent="0.3">
      <c r="A10" s="15" t="s">
        <v>24</v>
      </c>
      <c r="B10" s="15" t="s">
        <v>41</v>
      </c>
      <c r="C10" s="52">
        <v>36.401515960693402</v>
      </c>
      <c r="D10" s="52">
        <v>36.402795410156301</v>
      </c>
      <c r="E10" s="52">
        <v>36.059902191162102</v>
      </c>
      <c r="F10" s="43">
        <f t="shared" si="0"/>
        <v>36.288071187337266</v>
      </c>
      <c r="G10" s="43">
        <f t="shared" si="1"/>
        <v>11.572295506795268</v>
      </c>
      <c r="H10" s="43">
        <f t="shared" si="2"/>
        <v>11.573574956258167</v>
      </c>
      <c r="I10" s="43">
        <f t="shared" si="3"/>
        <v>11.230681737263968</v>
      </c>
      <c r="J10" s="43"/>
      <c r="K10" s="43">
        <f t="shared" si="8"/>
        <v>1.7293230692545709</v>
      </c>
      <c r="L10" s="43">
        <f t="shared" si="4"/>
        <v>1.7306025187174701</v>
      </c>
      <c r="M10" s="43">
        <f t="shared" si="4"/>
        <v>1.3877092997232712</v>
      </c>
      <c r="N10" s="53">
        <f t="shared" si="5"/>
        <v>0.30159343517961346</v>
      </c>
      <c r="O10" s="53">
        <f t="shared" si="5"/>
        <v>0.30132608657652687</v>
      </c>
      <c r="P10" s="53">
        <f t="shared" si="5"/>
        <v>0.38217112918114932</v>
      </c>
      <c r="Q10" s="53">
        <f t="shared" si="6"/>
        <v>0.32836355031242986</v>
      </c>
      <c r="R10" s="53">
        <f t="shared" si="7"/>
        <v>4.659892194680041E-2</v>
      </c>
    </row>
    <row r="11" spans="1:18" x14ac:dyDescent="0.3">
      <c r="A11" s="15" t="s">
        <v>25</v>
      </c>
      <c r="B11" s="15" t="s">
        <v>41</v>
      </c>
      <c r="C11" s="52">
        <v>36.834930419921903</v>
      </c>
      <c r="D11" s="52">
        <v>36.180179595947301</v>
      </c>
      <c r="E11" s="52">
        <v>36.214908599853501</v>
      </c>
      <c r="F11" s="43">
        <f t="shared" si="0"/>
        <v>36.410006205240897</v>
      </c>
      <c r="G11" s="43">
        <f t="shared" si="1"/>
        <v>16.074189503987672</v>
      </c>
      <c r="H11" s="43">
        <f t="shared" si="2"/>
        <v>15.419438680013069</v>
      </c>
      <c r="I11" s="43">
        <f t="shared" si="3"/>
        <v>15.45416768391927</v>
      </c>
      <c r="J11" s="43"/>
      <c r="K11" s="43">
        <f t="shared" si="8"/>
        <v>6.231217066446975</v>
      </c>
      <c r="L11" s="43">
        <f t="shared" si="4"/>
        <v>5.5764662424723728</v>
      </c>
      <c r="M11" s="43">
        <f t="shared" si="4"/>
        <v>5.611195246378573</v>
      </c>
      <c r="N11" s="53">
        <f t="shared" si="5"/>
        <v>1.3311186047184082E-2</v>
      </c>
      <c r="O11" s="53">
        <f t="shared" si="5"/>
        <v>2.0956386096454897E-2</v>
      </c>
      <c r="P11" s="53">
        <f t="shared" si="5"/>
        <v>2.0457940883598015E-2</v>
      </c>
      <c r="Q11" s="53">
        <f t="shared" si="6"/>
        <v>1.8241837675745665E-2</v>
      </c>
      <c r="R11" s="53">
        <f t="shared" si="7"/>
        <v>4.2773363229038604E-3</v>
      </c>
    </row>
    <row r="12" spans="1:18" x14ac:dyDescent="0.3">
      <c r="A12" s="15" t="s">
        <v>26</v>
      </c>
      <c r="B12" s="15" t="s">
        <v>41</v>
      </c>
      <c r="C12" s="52">
        <v>38.5899982452393</v>
      </c>
      <c r="D12" s="52">
        <v>38.623752593994098</v>
      </c>
      <c r="E12" s="52">
        <v>37.985684967041003</v>
      </c>
      <c r="F12" s="43">
        <f t="shared" si="0"/>
        <v>38.3998119354248</v>
      </c>
      <c r="G12" s="43">
        <f t="shared" si="1"/>
        <v>9.5532334645589323</v>
      </c>
      <c r="H12" s="43">
        <f t="shared" si="2"/>
        <v>9.5869878133137298</v>
      </c>
      <c r="I12" s="43">
        <f t="shared" si="3"/>
        <v>8.9489201863606347</v>
      </c>
      <c r="J12" s="43"/>
      <c r="K12" s="43">
        <f t="shared" si="8"/>
        <v>-0.28973897298176432</v>
      </c>
      <c r="L12" s="43">
        <f t="shared" si="4"/>
        <v>-0.25598462422696677</v>
      </c>
      <c r="M12" s="43">
        <f t="shared" si="4"/>
        <v>-0.89405225118006193</v>
      </c>
      <c r="N12" s="53">
        <f t="shared" si="5"/>
        <v>1.2224190852241243</v>
      </c>
      <c r="O12" s="53">
        <f t="shared" si="5"/>
        <v>1.1941504601407846</v>
      </c>
      <c r="P12" s="53">
        <f t="shared" si="5"/>
        <v>1.8583886539537935</v>
      </c>
      <c r="Q12" s="53">
        <f t="shared" si="6"/>
        <v>1.4249860664395673</v>
      </c>
      <c r="R12" s="53">
        <f t="shared" si="7"/>
        <v>0.37560368866538851</v>
      </c>
    </row>
    <row r="13" spans="1:18" x14ac:dyDescent="0.3">
      <c r="A13" s="15" t="s">
        <v>27</v>
      </c>
      <c r="B13" s="15" t="s">
        <v>41</v>
      </c>
      <c r="C13" s="52">
        <v>36.353705215454099</v>
      </c>
      <c r="D13" s="52">
        <v>36.109800262451202</v>
      </c>
      <c r="E13" s="52">
        <v>36.057979583740199</v>
      </c>
      <c r="F13" s="43">
        <f t="shared" si="0"/>
        <v>36.173828353881838</v>
      </c>
      <c r="G13" s="43">
        <f t="shared" si="1"/>
        <v>6.6946024576822971</v>
      </c>
      <c r="H13" s="43">
        <f t="shared" si="2"/>
        <v>6.4506975046794004</v>
      </c>
      <c r="I13" s="43">
        <f t="shared" si="3"/>
        <v>6.3988768259683972</v>
      </c>
      <c r="J13" s="43"/>
      <c r="K13" s="43">
        <f t="shared" si="8"/>
        <v>-3.1483699798583995</v>
      </c>
      <c r="L13" s="43">
        <f t="shared" si="4"/>
        <v>-3.3922749328612962</v>
      </c>
      <c r="M13" s="43">
        <f t="shared" si="4"/>
        <v>-3.4440956115722994</v>
      </c>
      <c r="N13" s="53">
        <f t="shared" si="5"/>
        <v>8.8665323179905577</v>
      </c>
      <c r="O13" s="53">
        <f t="shared" si="5"/>
        <v>10.49969076100567</v>
      </c>
      <c r="P13" s="53">
        <f t="shared" si="5"/>
        <v>10.883688088829814</v>
      </c>
      <c r="Q13" s="53">
        <f t="shared" si="6"/>
        <v>10.083303722608681</v>
      </c>
      <c r="R13" s="53">
        <f t="shared" si="7"/>
        <v>1.0711036248964385</v>
      </c>
    </row>
    <row r="14" spans="1:18" x14ac:dyDescent="0.3">
      <c r="A14" s="15" t="s">
        <v>28</v>
      </c>
      <c r="B14" s="15" t="s">
        <v>41</v>
      </c>
      <c r="C14" s="52">
        <v>35.085820770263702</v>
      </c>
      <c r="D14" s="52">
        <v>35.4562789916992</v>
      </c>
      <c r="E14" s="52">
        <v>35.870344543457001</v>
      </c>
      <c r="F14" s="43">
        <f t="shared" si="0"/>
        <v>35.470814768473304</v>
      </c>
      <c r="G14" s="43">
        <f t="shared" si="1"/>
        <v>7.1359153747559034</v>
      </c>
      <c r="H14" s="43">
        <f t="shared" si="2"/>
        <v>7.506373596191402</v>
      </c>
      <c r="I14" s="43">
        <f t="shared" si="3"/>
        <v>7.9204391479492031</v>
      </c>
      <c r="J14" s="43"/>
      <c r="K14" s="43">
        <f t="shared" si="8"/>
        <v>-2.7070570627847932</v>
      </c>
      <c r="L14" s="43">
        <f t="shared" si="4"/>
        <v>-2.3365988413492946</v>
      </c>
      <c r="M14" s="43">
        <f t="shared" si="4"/>
        <v>-1.9225332895914935</v>
      </c>
      <c r="N14" s="53">
        <f t="shared" si="5"/>
        <v>6.5298826399493821</v>
      </c>
      <c r="O14" s="53">
        <f t="shared" si="5"/>
        <v>5.0511043319826694</v>
      </c>
      <c r="P14" s="53">
        <f t="shared" si="5"/>
        <v>3.7908813158031172</v>
      </c>
      <c r="Q14" s="53">
        <f t="shared" si="6"/>
        <v>5.1239560959117236</v>
      </c>
      <c r="R14" s="53">
        <f t="shared" si="7"/>
        <v>1.370953171355398</v>
      </c>
    </row>
    <row r="15" spans="1:18" x14ac:dyDescent="0.3">
      <c r="A15" s="15" t="s">
        <v>29</v>
      </c>
      <c r="B15" s="15" t="s">
        <v>41</v>
      </c>
      <c r="C15" s="52">
        <v>35.349216461181598</v>
      </c>
      <c r="D15" s="52">
        <v>35.871976470947303</v>
      </c>
      <c r="E15" s="52">
        <v>35.987387847900401</v>
      </c>
      <c r="F15" s="43">
        <f t="shared" si="0"/>
        <v>35.736193593343103</v>
      </c>
      <c r="G15" s="43">
        <f t="shared" si="1"/>
        <v>8.7029533386229936</v>
      </c>
      <c r="H15" s="43">
        <f t="shared" si="2"/>
        <v>9.2257133483886982</v>
      </c>
      <c r="I15" s="43">
        <f t="shared" si="3"/>
        <v>9.3411247253417962</v>
      </c>
      <c r="J15" s="43"/>
      <c r="K15" s="43">
        <f t="shared" si="8"/>
        <v>-1.140019098917703</v>
      </c>
      <c r="L15" s="43">
        <f t="shared" si="4"/>
        <v>-0.61725908915199845</v>
      </c>
      <c r="M15" s="43">
        <f t="shared" si="4"/>
        <v>-0.50184771219890045</v>
      </c>
      <c r="N15" s="53">
        <f t="shared" si="5"/>
        <v>2.203839406781666</v>
      </c>
      <c r="O15" s="53">
        <f t="shared" si="5"/>
        <v>1.5339581137441045</v>
      </c>
      <c r="P15" s="53">
        <f t="shared" si="5"/>
        <v>1.4160259576555125</v>
      </c>
      <c r="Q15" s="53">
        <f t="shared" si="6"/>
        <v>1.717941159393761</v>
      </c>
      <c r="R15" s="53">
        <f t="shared" si="7"/>
        <v>0.4249115537037142</v>
      </c>
    </row>
    <row r="16" spans="1:18" x14ac:dyDescent="0.3">
      <c r="A16" s="15" t="s">
        <v>30</v>
      </c>
      <c r="B16" s="15" t="s">
        <v>41</v>
      </c>
      <c r="C16" s="52">
        <v>35.836626052856403</v>
      </c>
      <c r="D16" s="52">
        <v>35.091394424438498</v>
      </c>
      <c r="E16" s="52">
        <v>35.089962005615199</v>
      </c>
      <c r="F16" s="43">
        <f t="shared" si="0"/>
        <v>35.339327494303369</v>
      </c>
      <c r="G16" s="43">
        <f t="shared" si="1"/>
        <v>14.262156168619768</v>
      </c>
      <c r="H16" s="43">
        <f t="shared" si="2"/>
        <v>13.516924540201863</v>
      </c>
      <c r="I16" s="43">
        <f t="shared" si="3"/>
        <v>13.515492121378564</v>
      </c>
      <c r="J16" s="43"/>
      <c r="K16" s="43">
        <f t="shared" si="8"/>
        <v>4.4191837310790714</v>
      </c>
      <c r="L16" s="43">
        <f t="shared" si="4"/>
        <v>3.6739521026611666</v>
      </c>
      <c r="M16" s="43">
        <f t="shared" si="4"/>
        <v>3.6725196838378675</v>
      </c>
      <c r="N16" s="53">
        <f t="shared" si="5"/>
        <v>4.6740477044783652E-2</v>
      </c>
      <c r="O16" s="53">
        <f t="shared" si="5"/>
        <v>7.8348414894324772E-2</v>
      </c>
      <c r="P16" s="53">
        <f t="shared" si="5"/>
        <v>7.8426243869755149E-2</v>
      </c>
      <c r="Q16" s="53">
        <f t="shared" si="6"/>
        <v>6.7838378602954538E-2</v>
      </c>
      <c r="R16" s="53">
        <f t="shared" si="7"/>
        <v>1.8271360156158423E-2</v>
      </c>
    </row>
    <row r="17" spans="1:18" x14ac:dyDescent="0.3">
      <c r="A17" s="15" t="s">
        <v>31</v>
      </c>
      <c r="B17" s="15" t="s">
        <v>41</v>
      </c>
      <c r="C17" s="52">
        <v>28.251150131225501</v>
      </c>
      <c r="D17" s="52">
        <v>28.092159271240199</v>
      </c>
      <c r="E17" s="52">
        <v>28.090316772460898</v>
      </c>
      <c r="F17" s="43">
        <f t="shared" si="0"/>
        <v>28.144542058308868</v>
      </c>
      <c r="G17" s="43">
        <f t="shared" si="1"/>
        <v>7.3866163889566003</v>
      </c>
      <c r="H17" s="43">
        <f t="shared" si="2"/>
        <v>7.2276255289712985</v>
      </c>
      <c r="I17" s="43">
        <f t="shared" si="3"/>
        <v>7.2257830301919981</v>
      </c>
      <c r="J17" s="43"/>
      <c r="K17" s="43">
        <f t="shared" si="8"/>
        <v>-2.4563560485840963</v>
      </c>
      <c r="L17" s="43">
        <f t="shared" si="4"/>
        <v>-2.6153469085693981</v>
      </c>
      <c r="M17" s="43">
        <f t="shared" si="4"/>
        <v>-2.6171894073486985</v>
      </c>
      <c r="N17" s="53">
        <f t="shared" si="5"/>
        <v>5.4882874640504191</v>
      </c>
      <c r="O17" s="53">
        <f t="shared" si="5"/>
        <v>6.1277052712624345</v>
      </c>
      <c r="P17" s="53">
        <f t="shared" si="5"/>
        <v>6.1355361029873716</v>
      </c>
      <c r="Q17" s="53">
        <f t="shared" si="6"/>
        <v>5.9171762794334084</v>
      </c>
      <c r="R17" s="53">
        <f t="shared" si="7"/>
        <v>0.37144924613174812</v>
      </c>
    </row>
    <row r="18" spans="1:18" x14ac:dyDescent="0.3">
      <c r="A18" s="15" t="s">
        <v>32</v>
      </c>
      <c r="B18" s="15" t="s">
        <v>41</v>
      </c>
      <c r="C18" s="52">
        <v>35.786504745483398</v>
      </c>
      <c r="D18" s="52">
        <v>35.661899566650398</v>
      </c>
      <c r="E18" s="52">
        <v>35.788299560546903</v>
      </c>
      <c r="F18" s="43">
        <f t="shared" si="0"/>
        <v>35.745567957560233</v>
      </c>
      <c r="G18" s="43">
        <f t="shared" si="1"/>
        <v>14.214362462361631</v>
      </c>
      <c r="H18" s="43">
        <f t="shared" si="2"/>
        <v>14.08975728352863</v>
      </c>
      <c r="I18" s="43">
        <f t="shared" si="3"/>
        <v>14.216157277425136</v>
      </c>
      <c r="J18" s="43"/>
      <c r="K18" s="43">
        <f t="shared" si="8"/>
        <v>4.3713900248209345</v>
      </c>
      <c r="L18" s="43">
        <f t="shared" si="8"/>
        <v>4.2467848459879338</v>
      </c>
      <c r="M18" s="43">
        <f t="shared" si="8"/>
        <v>4.3731848398844395</v>
      </c>
      <c r="N18" s="53">
        <f t="shared" si="5"/>
        <v>4.831483267087127E-2</v>
      </c>
      <c r="O18" s="53">
        <f t="shared" si="5"/>
        <v>5.2673281603637712E-2</v>
      </c>
      <c r="P18" s="53">
        <f t="shared" si="5"/>
        <v>4.8254762961871388E-2</v>
      </c>
      <c r="Q18" s="53">
        <f t="shared" si="6"/>
        <v>4.9747625745460128E-2</v>
      </c>
      <c r="R18" s="53">
        <f t="shared" si="7"/>
        <v>2.533870309003889E-3</v>
      </c>
    </row>
    <row r="19" spans="1:18" x14ac:dyDescent="0.3">
      <c r="A19" s="15" t="s">
        <v>33</v>
      </c>
      <c r="B19" s="15" t="s">
        <v>41</v>
      </c>
      <c r="C19" s="52">
        <v>28.234677505493199</v>
      </c>
      <c r="D19" s="52">
        <v>28.570207977294899</v>
      </c>
      <c r="E19" s="52">
        <v>28.1878753662109</v>
      </c>
      <c r="F19" s="43">
        <f t="shared" si="0"/>
        <v>28.330920282999667</v>
      </c>
      <c r="G19" s="43">
        <f t="shared" si="1"/>
        <v>8.0066609700520992</v>
      </c>
      <c r="H19" s="43">
        <f t="shared" si="2"/>
        <v>8.3421914418537995</v>
      </c>
      <c r="I19" s="43">
        <f t="shared" si="3"/>
        <v>7.9598588307698002</v>
      </c>
      <c r="J19" s="43"/>
      <c r="K19" s="43">
        <f t="shared" si="8"/>
        <v>-1.8363114674885974</v>
      </c>
      <c r="L19" s="43">
        <f t="shared" si="8"/>
        <v>-1.5007809956868972</v>
      </c>
      <c r="M19" s="43">
        <f t="shared" si="8"/>
        <v>-1.8831136067708965</v>
      </c>
      <c r="N19" s="53">
        <f t="shared" si="5"/>
        <v>3.5709587470010717</v>
      </c>
      <c r="O19" s="53">
        <f t="shared" si="5"/>
        <v>2.8299586940266308</v>
      </c>
      <c r="P19" s="53">
        <f t="shared" si="5"/>
        <v>3.6887029316005857</v>
      </c>
      <c r="Q19" s="53">
        <f t="shared" si="6"/>
        <v>3.3632067908760965</v>
      </c>
      <c r="R19" s="53">
        <f t="shared" si="7"/>
        <v>0.46554384632054757</v>
      </c>
    </row>
    <row r="20" spans="1:18" x14ac:dyDescent="0.3">
      <c r="A20" s="15" t="s">
        <v>34</v>
      </c>
      <c r="B20" s="15" t="s">
        <v>41</v>
      </c>
      <c r="C20" s="52">
        <v>35.737636566162102</v>
      </c>
      <c r="D20" s="52">
        <v>35.6671466827393</v>
      </c>
      <c r="E20" s="52">
        <v>35.191127777099602</v>
      </c>
      <c r="F20" s="43">
        <f t="shared" si="0"/>
        <v>35.531970342000335</v>
      </c>
      <c r="G20" s="43">
        <f t="shared" si="1"/>
        <v>14.910912195841469</v>
      </c>
      <c r="H20" s="43">
        <f t="shared" si="2"/>
        <v>14.840422312418667</v>
      </c>
      <c r="I20" s="43">
        <f t="shared" si="3"/>
        <v>14.364403406778969</v>
      </c>
      <c r="J20" s="43"/>
      <c r="K20" s="43">
        <f t="shared" si="8"/>
        <v>5.0679397583007724</v>
      </c>
      <c r="L20" s="43">
        <f t="shared" si="8"/>
        <v>4.9974498748779705</v>
      </c>
      <c r="M20" s="43">
        <f t="shared" si="8"/>
        <v>4.5214309692382724</v>
      </c>
      <c r="N20" s="53">
        <f t="shared" si="5"/>
        <v>2.9812480789419872E-2</v>
      </c>
      <c r="O20" s="53">
        <f t="shared" si="5"/>
        <v>3.1305286724545182E-2</v>
      </c>
      <c r="P20" s="53">
        <f t="shared" si="5"/>
        <v>4.3542529518968823E-2</v>
      </c>
      <c r="Q20" s="53">
        <f t="shared" si="6"/>
        <v>3.4886765677644628E-2</v>
      </c>
      <c r="R20" s="53">
        <f t="shared" si="7"/>
        <v>7.5331801483548696E-3</v>
      </c>
    </row>
    <row r="21" spans="1:18" x14ac:dyDescent="0.3">
      <c r="A21" s="15" t="s">
        <v>35</v>
      </c>
      <c r="B21" s="15" t="s">
        <v>41</v>
      </c>
      <c r="C21" s="52">
        <v>26.5496112823486</v>
      </c>
      <c r="D21" s="52">
        <v>26.9184864044189</v>
      </c>
      <c r="E21" s="52">
        <v>26.826340866088898</v>
      </c>
      <c r="F21" s="43">
        <f t="shared" si="0"/>
        <v>26.764812850952136</v>
      </c>
      <c r="G21" s="43">
        <f t="shared" si="1"/>
        <v>7.1995918273925312</v>
      </c>
      <c r="H21" s="43">
        <f t="shared" si="2"/>
        <v>7.5684669494628309</v>
      </c>
      <c r="I21" s="43">
        <f t="shared" si="3"/>
        <v>7.4763214111328296</v>
      </c>
      <c r="J21" s="43"/>
      <c r="K21" s="43">
        <f t="shared" si="8"/>
        <v>-2.6433806101481654</v>
      </c>
      <c r="L21" s="43">
        <f t="shared" si="8"/>
        <v>-2.2745054880778657</v>
      </c>
      <c r="M21" s="43">
        <f t="shared" si="8"/>
        <v>-2.3666510264078671</v>
      </c>
      <c r="N21" s="53">
        <f t="shared" si="5"/>
        <v>6.2479400478138416</v>
      </c>
      <c r="O21" s="53">
        <f t="shared" si="5"/>
        <v>4.838317644679794</v>
      </c>
      <c r="P21" s="53">
        <f t="shared" si="5"/>
        <v>5.1574253218006785</v>
      </c>
      <c r="Q21" s="53">
        <f t="shared" si="6"/>
        <v>5.4145610047647708</v>
      </c>
      <c r="R21" s="53">
        <f t="shared" si="7"/>
        <v>0.73915350194964258</v>
      </c>
    </row>
    <row r="22" spans="1:18" x14ac:dyDescent="0.3">
      <c r="A22" s="15" t="s">
        <v>36</v>
      </c>
      <c r="B22" s="15" t="s">
        <v>41</v>
      </c>
      <c r="C22" s="52">
        <v>33.517749786377003</v>
      </c>
      <c r="D22" s="52">
        <v>33.977531433105497</v>
      </c>
      <c r="E22" s="52">
        <v>32.909961700439503</v>
      </c>
      <c r="F22" s="43">
        <f t="shared" si="0"/>
        <v>33.468414306640675</v>
      </c>
      <c r="G22" s="43">
        <f t="shared" si="1"/>
        <v>12.72368113199877</v>
      </c>
      <c r="H22" s="43">
        <f t="shared" si="2"/>
        <v>13.183462778727264</v>
      </c>
      <c r="I22" s="43">
        <f t="shared" si="3"/>
        <v>12.11589304606127</v>
      </c>
      <c r="J22" s="43"/>
      <c r="K22" s="43">
        <f t="shared" si="8"/>
        <v>2.8807086944580735</v>
      </c>
      <c r="L22" s="43">
        <f t="shared" si="8"/>
        <v>3.3404903411865678</v>
      </c>
      <c r="M22" s="43">
        <f t="shared" si="8"/>
        <v>2.2729206085205735</v>
      </c>
      <c r="N22" s="53">
        <f t="shared" si="5"/>
        <v>0.13577514466604407</v>
      </c>
      <c r="O22" s="53">
        <f t="shared" si="5"/>
        <v>9.8721604918287562E-2</v>
      </c>
      <c r="P22" s="53">
        <f t="shared" si="5"/>
        <v>0.20691058999191844</v>
      </c>
      <c r="Q22" s="53">
        <f t="shared" si="6"/>
        <v>0.14713577985875004</v>
      </c>
      <c r="R22" s="53">
        <f t="shared" si="7"/>
        <v>5.4981925637448248E-2</v>
      </c>
    </row>
    <row r="23" spans="1:18" x14ac:dyDescent="0.3">
      <c r="A23" s="15" t="s">
        <v>37</v>
      </c>
      <c r="B23" s="15" t="s">
        <v>41</v>
      </c>
      <c r="C23" s="52">
        <v>25.997662582397499</v>
      </c>
      <c r="D23" s="52">
        <v>25.7418720245361</v>
      </c>
      <c r="E23" s="52">
        <v>25.932936096191401</v>
      </c>
      <c r="F23" s="43">
        <f t="shared" si="0"/>
        <v>25.890823567708335</v>
      </c>
      <c r="G23" s="43">
        <f t="shared" si="1"/>
        <v>7.0881567382812989</v>
      </c>
      <c r="H23" s="43">
        <f t="shared" si="2"/>
        <v>6.8323661804198998</v>
      </c>
      <c r="I23" s="43">
        <f t="shared" si="3"/>
        <v>7.023430252075201</v>
      </c>
      <c r="J23" s="43"/>
      <c r="K23" s="43">
        <f t="shared" si="8"/>
        <v>-2.7548156992593977</v>
      </c>
      <c r="L23" s="43">
        <f t="shared" si="8"/>
        <v>-3.0106062571207968</v>
      </c>
      <c r="M23" s="43">
        <f t="shared" si="8"/>
        <v>-2.8195421854654956</v>
      </c>
      <c r="N23" s="53">
        <f t="shared" si="5"/>
        <v>6.7496640609914467</v>
      </c>
      <c r="O23" s="53">
        <f t="shared" si="5"/>
        <v>8.0590302983271069</v>
      </c>
      <c r="P23" s="53">
        <f t="shared" si="5"/>
        <v>7.0593834405538489</v>
      </c>
      <c r="Q23" s="53">
        <f t="shared" si="6"/>
        <v>7.2893592666241345</v>
      </c>
      <c r="R23" s="53">
        <f t="shared" si="7"/>
        <v>0.68430742090172358</v>
      </c>
    </row>
    <row r="24" spans="1:18" x14ac:dyDescent="0.3">
      <c r="A24" s="15" t="s">
        <v>38</v>
      </c>
      <c r="B24" s="15" t="s">
        <v>41</v>
      </c>
      <c r="C24" s="52">
        <v>34.516353607177699</v>
      </c>
      <c r="D24" s="52">
        <v>34.402908325195298</v>
      </c>
      <c r="E24" s="52">
        <v>35.129631042480497</v>
      </c>
      <c r="F24" s="43">
        <f t="shared" si="0"/>
        <v>34.682964324951165</v>
      </c>
      <c r="G24" s="43">
        <f t="shared" si="1"/>
        <v>13.049910227457666</v>
      </c>
      <c r="H24" s="43">
        <f t="shared" si="2"/>
        <v>12.936464945475265</v>
      </c>
      <c r="I24" s="43">
        <f t="shared" si="3"/>
        <v>13.663187662760464</v>
      </c>
      <c r="J24" s="43"/>
      <c r="K24" s="43">
        <f t="shared" si="8"/>
        <v>3.2069377899169691</v>
      </c>
      <c r="L24" s="43">
        <f t="shared" si="8"/>
        <v>3.0934925079345685</v>
      </c>
      <c r="M24" s="43">
        <f t="shared" si="8"/>
        <v>3.8202152252197674</v>
      </c>
      <c r="N24" s="53">
        <f t="shared" si="5"/>
        <v>0.10829677678687943</v>
      </c>
      <c r="O24" s="53">
        <f t="shared" si="5"/>
        <v>0.11715638532583221</v>
      </c>
      <c r="P24" s="53">
        <f t="shared" si="5"/>
        <v>7.0794680697708987E-2</v>
      </c>
      <c r="Q24" s="53">
        <f t="shared" si="6"/>
        <v>9.8749280936806891E-2</v>
      </c>
      <c r="R24" s="53">
        <f t="shared" si="7"/>
        <v>2.4611337260736096E-2</v>
      </c>
    </row>
    <row r="25" spans="1:18" x14ac:dyDescent="0.3">
      <c r="A25" s="37" t="s">
        <v>39</v>
      </c>
      <c r="B25" s="37" t="s">
        <v>41</v>
      </c>
      <c r="C25" s="54">
        <v>27.900202941894499</v>
      </c>
      <c r="D25" s="54">
        <v>27.9044582366943</v>
      </c>
      <c r="E25" s="54">
        <v>28.2230125427246</v>
      </c>
      <c r="F25" s="44">
        <f t="shared" si="0"/>
        <v>28.009224573771135</v>
      </c>
      <c r="G25" s="44">
        <f t="shared" si="1"/>
        <v>7.436603418985964</v>
      </c>
      <c r="H25" s="44">
        <f t="shared" si="2"/>
        <v>7.4408587137857651</v>
      </c>
      <c r="I25" s="44">
        <f t="shared" si="3"/>
        <v>7.7594130198160656</v>
      </c>
      <c r="J25" s="44"/>
      <c r="K25" s="44">
        <f t="shared" si="8"/>
        <v>-2.4063690185547326</v>
      </c>
      <c r="L25" s="44">
        <f t="shared" si="8"/>
        <v>-2.4021137237549315</v>
      </c>
      <c r="M25" s="44">
        <f t="shared" si="8"/>
        <v>-2.083559417724631</v>
      </c>
      <c r="N25" s="55">
        <f t="shared" si="5"/>
        <v>5.3013839048587856</v>
      </c>
      <c r="O25" s="55">
        <f t="shared" si="5"/>
        <v>5.2857702692105182</v>
      </c>
      <c r="P25" s="55">
        <f t="shared" si="5"/>
        <v>4.2385165422985684</v>
      </c>
      <c r="Q25" s="55">
        <f t="shared" si="6"/>
        <v>4.9418902387892913</v>
      </c>
      <c r="R25" s="55">
        <f t="shared" si="7"/>
        <v>0.60918951410115374</v>
      </c>
    </row>
    <row r="26" spans="1:18" x14ac:dyDescent="0.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</row>
    <row r="27" spans="1:18" x14ac:dyDescent="0.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</row>
    <row r="28" spans="1:18" x14ac:dyDescent="0.3">
      <c r="A28" s="22" t="s">
        <v>0</v>
      </c>
      <c r="B28" s="22" t="s">
        <v>1</v>
      </c>
      <c r="C28" s="22" t="s">
        <v>2</v>
      </c>
      <c r="D28" s="22" t="s">
        <v>3</v>
      </c>
      <c r="E28" s="22" t="s">
        <v>4</v>
      </c>
      <c r="F28" s="22" t="s">
        <v>5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</row>
    <row r="29" spans="1:18" x14ac:dyDescent="0.3">
      <c r="A29" s="15" t="s">
        <v>15</v>
      </c>
      <c r="B29" s="30" t="s">
        <v>40</v>
      </c>
      <c r="C29" s="52">
        <v>23.934637069702099</v>
      </c>
      <c r="D29" s="52">
        <v>24.442640304565401</v>
      </c>
      <c r="E29" s="52">
        <v>23.977479934692401</v>
      </c>
      <c r="F29" s="43">
        <f t="shared" ref="F29:F52" si="10">AVERAGEA(C29:E29)</f>
        <v>24.118252436319967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x14ac:dyDescent="0.3">
      <c r="A30" s="15" t="s">
        <v>17</v>
      </c>
      <c r="B30" s="30" t="s">
        <v>40</v>
      </c>
      <c r="C30" s="52">
        <v>24.4048862457275</v>
      </c>
      <c r="D30" s="52">
        <v>25.127687454223601</v>
      </c>
      <c r="E30" s="52">
        <v>25.242027282714801</v>
      </c>
      <c r="F30" s="43">
        <f t="shared" si="10"/>
        <v>24.924866994221968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x14ac:dyDescent="0.3">
      <c r="A31" s="15" t="s">
        <v>18</v>
      </c>
      <c r="B31" s="30" t="s">
        <v>40</v>
      </c>
      <c r="C31" s="52">
        <v>25.159299850463899</v>
      </c>
      <c r="D31" s="52">
        <v>25.606439590454102</v>
      </c>
      <c r="E31" s="52">
        <v>25.475526809692401</v>
      </c>
      <c r="F31" s="43">
        <f t="shared" si="10"/>
        <v>25.413755416870131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x14ac:dyDescent="0.3">
      <c r="A32" s="15" t="s">
        <v>19</v>
      </c>
      <c r="B32" s="30" t="s">
        <v>40</v>
      </c>
      <c r="C32" s="52">
        <v>23.551027297973601</v>
      </c>
      <c r="D32" s="52">
        <v>23.748304367065401</v>
      </c>
      <c r="E32" s="52">
        <v>23.600002288818398</v>
      </c>
      <c r="F32" s="43">
        <f t="shared" si="10"/>
        <v>23.633111317952469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3" spans="1:18" x14ac:dyDescent="0.3">
      <c r="A33" s="15" t="s">
        <v>20</v>
      </c>
      <c r="B33" s="30" t="s">
        <v>40</v>
      </c>
      <c r="C33" s="52">
        <v>25.0843601226807</v>
      </c>
      <c r="D33" s="52">
        <v>25.316452026367202</v>
      </c>
      <c r="E33" s="52">
        <v>25.747514724731399</v>
      </c>
      <c r="F33" s="43">
        <f t="shared" si="10"/>
        <v>25.382775624593098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</row>
    <row r="34" spans="1:18" x14ac:dyDescent="0.3">
      <c r="A34" s="15" t="s">
        <v>21</v>
      </c>
      <c r="B34" s="30" t="s">
        <v>40</v>
      </c>
      <c r="C34" s="52">
        <v>26.068504333496101</v>
      </c>
      <c r="D34" s="52">
        <v>26.240562438964801</v>
      </c>
      <c r="E34" s="52">
        <v>25.948743820190401</v>
      </c>
      <c r="F34" s="43">
        <f t="shared" si="10"/>
        <v>26.085936864217103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</row>
    <row r="35" spans="1:18" x14ac:dyDescent="0.3">
      <c r="A35" s="15" t="s">
        <v>22</v>
      </c>
      <c r="B35" s="30" t="s">
        <v>40</v>
      </c>
      <c r="C35" s="52">
        <v>23.421829223632798</v>
      </c>
      <c r="D35" s="52">
        <v>23.538263320922901</v>
      </c>
      <c r="E35" s="52">
        <v>23.551897048950199</v>
      </c>
      <c r="F35" s="43">
        <f t="shared" si="10"/>
        <v>23.503996531168635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</row>
    <row r="36" spans="1:18" x14ac:dyDescent="0.3">
      <c r="A36" s="15" t="s">
        <v>23</v>
      </c>
      <c r="B36" s="30" t="s">
        <v>40</v>
      </c>
      <c r="C36" s="52">
        <v>23.959375381469702</v>
      </c>
      <c r="D36" s="52">
        <v>23.951541900634801</v>
      </c>
      <c r="E36" s="52">
        <v>24.042728424072301</v>
      </c>
      <c r="F36" s="43">
        <f t="shared" si="10"/>
        <v>23.984548568725604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</row>
    <row r="37" spans="1:18" x14ac:dyDescent="0.3">
      <c r="A37" s="15" t="s">
        <v>24</v>
      </c>
      <c r="B37" s="30" t="s">
        <v>40</v>
      </c>
      <c r="C37" s="52">
        <v>24.985712051391602</v>
      </c>
      <c r="D37" s="52">
        <v>24.7401447296143</v>
      </c>
      <c r="E37" s="52">
        <v>24.761804580688501</v>
      </c>
      <c r="F37" s="43">
        <f t="shared" si="10"/>
        <v>24.829220453898134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</row>
    <row r="38" spans="1:18" x14ac:dyDescent="0.3">
      <c r="A38" s="15" t="s">
        <v>25</v>
      </c>
      <c r="B38" s="30" t="s">
        <v>40</v>
      </c>
      <c r="C38" s="52">
        <v>20.765775680541999</v>
      </c>
      <c r="D38" s="52">
        <v>20.985776901245099</v>
      </c>
      <c r="E38" s="52">
        <v>20.5306701660156</v>
      </c>
      <c r="F38" s="43">
        <f t="shared" si="10"/>
        <v>20.760740915934232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</row>
    <row r="39" spans="1:18" x14ac:dyDescent="0.3">
      <c r="A39" s="15" t="s">
        <v>26</v>
      </c>
      <c r="B39" s="30" t="s">
        <v>40</v>
      </c>
      <c r="C39" s="52">
        <v>28.996486663818398</v>
      </c>
      <c r="D39" s="52">
        <v>29.369453430175799</v>
      </c>
      <c r="E39" s="52">
        <v>28.7443542480469</v>
      </c>
      <c r="F39" s="43">
        <f t="shared" si="10"/>
        <v>29.036764780680368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</row>
    <row r="40" spans="1:18" x14ac:dyDescent="0.3">
      <c r="A40" s="15" t="s">
        <v>27</v>
      </c>
      <c r="B40" s="30" t="s">
        <v>40</v>
      </c>
      <c r="C40" s="52">
        <v>29.905622482299801</v>
      </c>
      <c r="D40" s="52">
        <v>29.868484497070298</v>
      </c>
      <c r="E40" s="52">
        <v>29.203201293945298</v>
      </c>
      <c r="F40" s="43">
        <f t="shared" si="10"/>
        <v>29.659102757771802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x14ac:dyDescent="0.3">
      <c r="A41" s="15" t="s">
        <v>28</v>
      </c>
      <c r="B41" s="30" t="s">
        <v>40</v>
      </c>
      <c r="C41" s="52">
        <v>27.719924926757798</v>
      </c>
      <c r="D41" s="52">
        <v>27.905563354492202</v>
      </c>
      <c r="E41" s="52">
        <v>28.224227905273398</v>
      </c>
      <c r="F41" s="43">
        <f t="shared" si="10"/>
        <v>27.949905395507798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</row>
    <row r="42" spans="1:18" x14ac:dyDescent="0.3">
      <c r="A42" s="15" t="s">
        <v>29</v>
      </c>
      <c r="B42" s="30" t="s">
        <v>40</v>
      </c>
      <c r="C42" s="52">
        <v>26.347467422485401</v>
      </c>
      <c r="D42" s="52">
        <v>26.7585353851318</v>
      </c>
      <c r="E42" s="52">
        <v>26.832786560058601</v>
      </c>
      <c r="F42" s="43">
        <f t="shared" si="10"/>
        <v>26.646263122558604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18" x14ac:dyDescent="0.3">
      <c r="A43" s="15" t="s">
        <v>30</v>
      </c>
      <c r="B43" s="30" t="s">
        <v>40</v>
      </c>
      <c r="C43" s="52">
        <v>21.461826324462901</v>
      </c>
      <c r="D43" s="52">
        <v>21.699121475219702</v>
      </c>
      <c r="E43" s="52">
        <v>21.562461853027301</v>
      </c>
      <c r="F43" s="43">
        <f t="shared" si="10"/>
        <v>21.574469884236635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x14ac:dyDescent="0.3">
      <c r="A44" s="15" t="s">
        <v>31</v>
      </c>
      <c r="B44" s="30" t="s">
        <v>40</v>
      </c>
      <c r="C44" s="52">
        <v>21.020473480224599</v>
      </c>
      <c r="D44" s="52">
        <v>20.738662719726602</v>
      </c>
      <c r="E44" s="52">
        <v>20.834465026855501</v>
      </c>
      <c r="F44" s="43">
        <f t="shared" si="10"/>
        <v>20.8645337422689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x14ac:dyDescent="0.3">
      <c r="A45" s="15" t="s">
        <v>32</v>
      </c>
      <c r="B45" s="30" t="s">
        <v>40</v>
      </c>
      <c r="C45" s="52">
        <v>21.5738334655762</v>
      </c>
      <c r="D45" s="52">
        <v>21.613996505737301</v>
      </c>
      <c r="E45" s="52">
        <v>21.5285968780518</v>
      </c>
      <c r="F45" s="43">
        <f t="shared" si="10"/>
        <v>21.572142283121767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x14ac:dyDescent="0.3">
      <c r="A46" s="15" t="s">
        <v>33</v>
      </c>
      <c r="B46" s="30" t="s">
        <v>40</v>
      </c>
      <c r="C46" s="52">
        <v>20.100387573242202</v>
      </c>
      <c r="D46" s="52">
        <v>20.537714004516602</v>
      </c>
      <c r="E46" s="52">
        <v>20.045948028564499</v>
      </c>
      <c r="F46" s="43">
        <f t="shared" si="10"/>
        <v>20.2280165354411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x14ac:dyDescent="0.3">
      <c r="A47" s="15" t="s">
        <v>34</v>
      </c>
      <c r="B47" s="30" t="s">
        <v>40</v>
      </c>
      <c r="C47" s="52">
        <v>20.902891159057599</v>
      </c>
      <c r="D47" s="52">
        <v>20.801486968994102</v>
      </c>
      <c r="E47" s="52">
        <v>20.775794982910199</v>
      </c>
      <c r="F47" s="43">
        <f t="shared" si="10"/>
        <v>20.826724370320633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x14ac:dyDescent="0.3">
      <c r="A48" s="15" t="s">
        <v>35</v>
      </c>
      <c r="B48" s="30" t="s">
        <v>40</v>
      </c>
      <c r="C48" s="52">
        <v>19.086854934692401</v>
      </c>
      <c r="D48" s="52">
        <v>19.505830764770501</v>
      </c>
      <c r="E48" s="52">
        <v>19.457372665405298</v>
      </c>
      <c r="F48" s="43">
        <f t="shared" si="10"/>
        <v>19.350019454956069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x14ac:dyDescent="0.3">
      <c r="A49" s="15" t="s">
        <v>36</v>
      </c>
      <c r="B49" s="30" t="s">
        <v>40</v>
      </c>
      <c r="C49" s="52">
        <v>20.9225044250488</v>
      </c>
      <c r="D49" s="52">
        <v>20.5972785949707</v>
      </c>
      <c r="E49" s="52">
        <v>20.862422943115199</v>
      </c>
      <c r="F49" s="43">
        <f t="shared" si="10"/>
        <v>20.794068654378233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x14ac:dyDescent="0.3">
      <c r="A50" s="15" t="s">
        <v>37</v>
      </c>
      <c r="B50" s="30" t="s">
        <v>40</v>
      </c>
      <c r="C50" s="52">
        <v>18.9556179046631</v>
      </c>
      <c r="D50" s="52">
        <v>18.682310104370099</v>
      </c>
      <c r="E50" s="52">
        <v>19.090589523315401</v>
      </c>
      <c r="F50" s="43">
        <f t="shared" si="10"/>
        <v>18.9095058441162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x14ac:dyDescent="0.3">
      <c r="A51" s="15" t="s">
        <v>38</v>
      </c>
      <c r="B51" s="30" t="s">
        <v>40</v>
      </c>
      <c r="C51" s="52">
        <v>21.4127197265625</v>
      </c>
      <c r="D51" s="52">
        <v>21.405740737915</v>
      </c>
      <c r="E51" s="52">
        <v>21.580869674682599</v>
      </c>
      <c r="F51" s="43">
        <f t="shared" si="10"/>
        <v>21.466443379720033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</row>
    <row r="52" spans="1:18" x14ac:dyDescent="0.3">
      <c r="A52" s="37" t="s">
        <v>39</v>
      </c>
      <c r="B52" s="38" t="s">
        <v>40</v>
      </c>
      <c r="C52" s="54">
        <v>20.306804656982401</v>
      </c>
      <c r="D52" s="54">
        <v>20.493436813354499</v>
      </c>
      <c r="E52" s="54">
        <v>20.5905570983887</v>
      </c>
      <c r="F52" s="44">
        <f t="shared" si="10"/>
        <v>20.463599522908535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C1FA-BA4C-48BC-B54C-AC00BFDC8543}">
  <dimension ref="A1:C522"/>
  <sheetViews>
    <sheetView workbookViewId="0">
      <selection activeCell="V37" sqref="V37"/>
    </sheetView>
  </sheetViews>
  <sheetFormatPr defaultRowHeight="14" x14ac:dyDescent="0.3"/>
  <cols>
    <col min="1" max="1" width="7.58203125" bestFit="1" customWidth="1"/>
    <col min="2" max="2" width="11.25" style="12" bestFit="1" customWidth="1"/>
    <col min="3" max="3" width="8.6640625" style="13"/>
  </cols>
  <sheetData>
    <row r="1" spans="1:3" x14ac:dyDescent="0.3">
      <c r="A1" s="3" t="s">
        <v>573</v>
      </c>
      <c r="B1" s="7" t="s">
        <v>575</v>
      </c>
      <c r="C1" s="11" t="s">
        <v>574</v>
      </c>
    </row>
    <row r="2" spans="1:3" ht="15.5" x14ac:dyDescent="0.35">
      <c r="A2" s="4" t="s">
        <v>381</v>
      </c>
      <c r="B2" s="8">
        <v>6.31</v>
      </c>
      <c r="C2" s="8" t="s">
        <v>48</v>
      </c>
    </row>
    <row r="3" spans="1:3" ht="15.5" x14ac:dyDescent="0.35">
      <c r="A3" s="4" t="s">
        <v>286</v>
      </c>
      <c r="B3" s="8">
        <v>5.65</v>
      </c>
      <c r="C3" s="8" t="s">
        <v>46</v>
      </c>
    </row>
    <row r="4" spans="1:3" ht="15.5" x14ac:dyDescent="0.35">
      <c r="A4" s="4" t="s">
        <v>236</v>
      </c>
      <c r="B4" s="8">
        <v>6.45</v>
      </c>
      <c r="C4" s="8" t="s">
        <v>48</v>
      </c>
    </row>
    <row r="5" spans="1:3" ht="15.5" x14ac:dyDescent="0.35">
      <c r="A5" s="4" t="s">
        <v>510</v>
      </c>
      <c r="B5" s="8">
        <v>5.93</v>
      </c>
      <c r="C5" s="8" t="s">
        <v>48</v>
      </c>
    </row>
    <row r="6" spans="1:3" ht="15.5" x14ac:dyDescent="0.35">
      <c r="A6" s="4" t="s">
        <v>130</v>
      </c>
      <c r="B6" s="8">
        <v>5.9</v>
      </c>
      <c r="C6" s="8" t="s">
        <v>48</v>
      </c>
    </row>
    <row r="7" spans="1:3" ht="15.5" x14ac:dyDescent="0.35">
      <c r="A7" s="4" t="s">
        <v>432</v>
      </c>
      <c r="B7" s="8">
        <v>6.31</v>
      </c>
      <c r="C7" s="8" t="s">
        <v>48</v>
      </c>
    </row>
    <row r="8" spans="1:3" ht="15.5" x14ac:dyDescent="0.35">
      <c r="A8" s="4" t="s">
        <v>479</v>
      </c>
      <c r="B8" s="8">
        <v>6.29</v>
      </c>
      <c r="C8" s="8" t="s">
        <v>48</v>
      </c>
    </row>
    <row r="9" spans="1:3" ht="15.5" x14ac:dyDescent="0.35">
      <c r="A9" s="4" t="s">
        <v>363</v>
      </c>
      <c r="B9" s="8">
        <v>6.44</v>
      </c>
      <c r="C9" s="8" t="s">
        <v>48</v>
      </c>
    </row>
    <row r="10" spans="1:3" ht="15.5" x14ac:dyDescent="0.35">
      <c r="A10" s="4" t="s">
        <v>403</v>
      </c>
      <c r="B10" s="8">
        <v>6.47</v>
      </c>
      <c r="C10" s="8" t="s">
        <v>48</v>
      </c>
    </row>
    <row r="11" spans="1:3" ht="15.5" x14ac:dyDescent="0.35">
      <c r="A11" s="4" t="s">
        <v>417</v>
      </c>
      <c r="B11" s="8">
        <v>5.71</v>
      </c>
      <c r="C11" s="8" t="s">
        <v>46</v>
      </c>
    </row>
    <row r="12" spans="1:3" ht="15.5" x14ac:dyDescent="0.35">
      <c r="A12" s="4" t="s">
        <v>299</v>
      </c>
      <c r="B12" s="8">
        <v>6.28</v>
      </c>
      <c r="C12" s="8" t="s">
        <v>48</v>
      </c>
    </row>
    <row r="13" spans="1:3" ht="15.5" x14ac:dyDescent="0.35">
      <c r="A13" s="4" t="s">
        <v>561</v>
      </c>
      <c r="B13" s="8">
        <v>5.45</v>
      </c>
      <c r="C13" s="8" t="s">
        <v>47</v>
      </c>
    </row>
    <row r="14" spans="1:3" ht="15.5" x14ac:dyDescent="0.35">
      <c r="A14" s="4" t="s">
        <v>526</v>
      </c>
      <c r="B14" s="8">
        <v>6.28</v>
      </c>
      <c r="C14" s="8" t="s">
        <v>568</v>
      </c>
    </row>
    <row r="15" spans="1:3" ht="15.5" x14ac:dyDescent="0.35">
      <c r="A15" s="4" t="s">
        <v>538</v>
      </c>
      <c r="B15" s="8">
        <v>6.04</v>
      </c>
      <c r="C15" s="8" t="s">
        <v>48</v>
      </c>
    </row>
    <row r="16" spans="1:3" ht="15.5" x14ac:dyDescent="0.35">
      <c r="A16" s="4" t="s">
        <v>113</v>
      </c>
      <c r="B16" s="8">
        <v>5.65</v>
      </c>
      <c r="C16" s="8" t="s">
        <v>48</v>
      </c>
    </row>
    <row r="17" spans="1:3" ht="15.5" x14ac:dyDescent="0.35">
      <c r="A17" s="4" t="s">
        <v>151</v>
      </c>
      <c r="B17" s="8">
        <v>5.86</v>
      </c>
      <c r="C17" s="8" t="s">
        <v>46</v>
      </c>
    </row>
    <row r="18" spans="1:3" ht="15.5" x14ac:dyDescent="0.35">
      <c r="A18" s="4" t="s">
        <v>342</v>
      </c>
      <c r="B18" s="8">
        <v>5.91</v>
      </c>
      <c r="C18" s="8" t="s">
        <v>47</v>
      </c>
    </row>
    <row r="19" spans="1:3" ht="15.5" x14ac:dyDescent="0.35">
      <c r="A19" s="4" t="s">
        <v>142</v>
      </c>
      <c r="B19" s="8">
        <v>5.4</v>
      </c>
      <c r="C19" s="8" t="s">
        <v>46</v>
      </c>
    </row>
    <row r="20" spans="1:3" ht="15.5" x14ac:dyDescent="0.35">
      <c r="A20" s="4" t="s">
        <v>223</v>
      </c>
      <c r="B20" s="8">
        <v>5.64</v>
      </c>
      <c r="C20" s="8" t="s">
        <v>48</v>
      </c>
    </row>
    <row r="21" spans="1:3" ht="15.5" x14ac:dyDescent="0.35">
      <c r="A21" s="4" t="s">
        <v>268</v>
      </c>
      <c r="B21" s="8">
        <v>5.68</v>
      </c>
      <c r="C21" s="8" t="s">
        <v>46</v>
      </c>
    </row>
    <row r="22" spans="1:3" ht="15.5" x14ac:dyDescent="0.35">
      <c r="A22" s="4" t="s">
        <v>508</v>
      </c>
      <c r="B22" s="8">
        <v>5.57</v>
      </c>
      <c r="C22" s="8" t="s">
        <v>46</v>
      </c>
    </row>
    <row r="23" spans="1:3" ht="15.5" x14ac:dyDescent="0.35">
      <c r="A23" s="4" t="s">
        <v>184</v>
      </c>
      <c r="B23" s="8">
        <v>6.78</v>
      </c>
      <c r="C23" s="8" t="s">
        <v>48</v>
      </c>
    </row>
    <row r="24" spans="1:3" ht="15.5" x14ac:dyDescent="0.35">
      <c r="A24" s="4" t="s">
        <v>194</v>
      </c>
      <c r="B24" s="8">
        <v>5.84</v>
      </c>
      <c r="C24" s="8" t="s">
        <v>48</v>
      </c>
    </row>
    <row r="25" spans="1:3" ht="15.5" x14ac:dyDescent="0.35">
      <c r="A25" s="4" t="s">
        <v>398</v>
      </c>
      <c r="B25" s="8">
        <v>4.58</v>
      </c>
      <c r="C25" s="8" t="s">
        <v>48</v>
      </c>
    </row>
    <row r="26" spans="1:3" ht="15.5" x14ac:dyDescent="0.35">
      <c r="A26" s="4" t="s">
        <v>164</v>
      </c>
      <c r="B26" s="8">
        <v>6.06</v>
      </c>
      <c r="C26" s="8" t="s">
        <v>48</v>
      </c>
    </row>
    <row r="27" spans="1:3" ht="15.5" x14ac:dyDescent="0.35">
      <c r="A27" s="4" t="s">
        <v>441</v>
      </c>
      <c r="B27" s="8">
        <v>6.16</v>
      </c>
      <c r="C27" s="8" t="s">
        <v>48</v>
      </c>
    </row>
    <row r="28" spans="1:3" ht="15.5" x14ac:dyDescent="0.35">
      <c r="A28" s="4" t="s">
        <v>362</v>
      </c>
      <c r="B28" s="8" t="s">
        <v>569</v>
      </c>
      <c r="C28" s="8" t="s">
        <v>568</v>
      </c>
    </row>
    <row r="29" spans="1:3" ht="15.5" x14ac:dyDescent="0.35">
      <c r="A29" s="4" t="s">
        <v>86</v>
      </c>
      <c r="B29" s="8">
        <v>5.76</v>
      </c>
      <c r="C29" s="8" t="s">
        <v>48</v>
      </c>
    </row>
    <row r="30" spans="1:3" ht="15.5" x14ac:dyDescent="0.35">
      <c r="A30" s="4" t="s">
        <v>346</v>
      </c>
      <c r="B30" s="8">
        <v>6.72</v>
      </c>
      <c r="C30" s="8" t="s">
        <v>46</v>
      </c>
    </row>
    <row r="31" spans="1:3" ht="15.5" x14ac:dyDescent="0.35">
      <c r="A31" s="4" t="s">
        <v>449</v>
      </c>
      <c r="B31" s="8">
        <v>6.3</v>
      </c>
      <c r="C31" s="8" t="s">
        <v>48</v>
      </c>
    </row>
    <row r="32" spans="1:3" ht="15.5" x14ac:dyDescent="0.35">
      <c r="A32" s="4" t="s">
        <v>242</v>
      </c>
      <c r="B32" s="8">
        <v>6.41</v>
      </c>
      <c r="C32" s="8" t="s">
        <v>48</v>
      </c>
    </row>
    <row r="33" spans="1:3" ht="15.5" x14ac:dyDescent="0.35">
      <c r="A33" s="4" t="s">
        <v>90</v>
      </c>
      <c r="B33" s="8" t="s">
        <v>569</v>
      </c>
      <c r="C33" s="8" t="s">
        <v>568</v>
      </c>
    </row>
    <row r="34" spans="1:3" ht="15.5" x14ac:dyDescent="0.35">
      <c r="A34" s="4" t="s">
        <v>356</v>
      </c>
      <c r="B34" s="8">
        <v>5.91</v>
      </c>
      <c r="C34" s="8" t="s">
        <v>48</v>
      </c>
    </row>
    <row r="35" spans="1:3" ht="15.5" x14ac:dyDescent="0.35">
      <c r="A35" s="4" t="s">
        <v>378</v>
      </c>
      <c r="B35" s="8">
        <v>5.44</v>
      </c>
      <c r="C35" s="8" t="s">
        <v>48</v>
      </c>
    </row>
    <row r="36" spans="1:3" ht="15.5" x14ac:dyDescent="0.35">
      <c r="A36" s="4" t="s">
        <v>172</v>
      </c>
      <c r="B36" s="8">
        <v>6.33</v>
      </c>
      <c r="C36" s="8" t="s">
        <v>48</v>
      </c>
    </row>
    <row r="37" spans="1:3" ht="15.5" x14ac:dyDescent="0.35">
      <c r="A37" s="4" t="s">
        <v>124</v>
      </c>
      <c r="B37" s="8">
        <v>6.45</v>
      </c>
      <c r="C37" s="8" t="s">
        <v>46</v>
      </c>
    </row>
    <row r="38" spans="1:3" ht="15.5" x14ac:dyDescent="0.35">
      <c r="A38" s="4" t="s">
        <v>295</v>
      </c>
      <c r="B38" s="8" t="s">
        <v>569</v>
      </c>
      <c r="C38" s="8" t="s">
        <v>568</v>
      </c>
    </row>
    <row r="39" spans="1:3" ht="15.5" x14ac:dyDescent="0.35">
      <c r="A39" s="4" t="s">
        <v>143</v>
      </c>
      <c r="B39" s="8" t="s">
        <v>569</v>
      </c>
      <c r="C39" s="8" t="s">
        <v>568</v>
      </c>
    </row>
    <row r="40" spans="1:3" ht="15.5" x14ac:dyDescent="0.35">
      <c r="A40" s="4" t="s">
        <v>127</v>
      </c>
      <c r="B40" s="8">
        <v>6.13</v>
      </c>
      <c r="C40" s="8" t="s">
        <v>46</v>
      </c>
    </row>
    <row r="41" spans="1:3" ht="15.5" x14ac:dyDescent="0.35">
      <c r="A41" s="4" t="s">
        <v>147</v>
      </c>
      <c r="B41" s="8">
        <v>6.48</v>
      </c>
      <c r="C41" s="8" t="s">
        <v>46</v>
      </c>
    </row>
    <row r="42" spans="1:3" ht="15.5" x14ac:dyDescent="0.35">
      <c r="A42" s="4" t="s">
        <v>462</v>
      </c>
      <c r="B42" s="8">
        <v>6.14</v>
      </c>
      <c r="C42" s="8" t="s">
        <v>46</v>
      </c>
    </row>
    <row r="43" spans="1:3" ht="15.5" x14ac:dyDescent="0.35">
      <c r="A43" s="4" t="s">
        <v>406</v>
      </c>
      <c r="B43" s="8">
        <v>6.27</v>
      </c>
      <c r="C43" s="8" t="s">
        <v>48</v>
      </c>
    </row>
    <row r="44" spans="1:3" ht="15.5" x14ac:dyDescent="0.35">
      <c r="A44" s="4" t="s">
        <v>473</v>
      </c>
      <c r="B44" s="8">
        <v>6.17</v>
      </c>
      <c r="C44" s="8" t="s">
        <v>48</v>
      </c>
    </row>
    <row r="45" spans="1:3" ht="15.5" x14ac:dyDescent="0.35">
      <c r="A45" s="4" t="s">
        <v>118</v>
      </c>
      <c r="B45" s="8">
        <v>5.79</v>
      </c>
      <c r="C45" s="8" t="s">
        <v>48</v>
      </c>
    </row>
    <row r="46" spans="1:3" ht="15.5" x14ac:dyDescent="0.35">
      <c r="A46" s="4" t="s">
        <v>269</v>
      </c>
      <c r="B46" s="8">
        <v>5.66</v>
      </c>
      <c r="C46" s="8" t="s">
        <v>48</v>
      </c>
    </row>
    <row r="47" spans="1:3" ht="15.5" x14ac:dyDescent="0.35">
      <c r="A47" s="4" t="s">
        <v>388</v>
      </c>
      <c r="B47" s="8" t="s">
        <v>569</v>
      </c>
      <c r="C47" s="8" t="s">
        <v>568</v>
      </c>
    </row>
    <row r="48" spans="1:3" ht="15.5" x14ac:dyDescent="0.35">
      <c r="A48" s="4" t="s">
        <v>401</v>
      </c>
      <c r="B48" s="8">
        <v>6.06</v>
      </c>
      <c r="C48" s="8" t="s">
        <v>48</v>
      </c>
    </row>
    <row r="49" spans="1:3" ht="15.5" x14ac:dyDescent="0.35">
      <c r="A49" s="4" t="s">
        <v>563</v>
      </c>
      <c r="B49" s="8">
        <v>4.67</v>
      </c>
      <c r="C49" s="8" t="s">
        <v>46</v>
      </c>
    </row>
    <row r="50" spans="1:3" ht="15.5" x14ac:dyDescent="0.35">
      <c r="A50" s="4" t="s">
        <v>134</v>
      </c>
      <c r="B50" s="8">
        <v>6.7</v>
      </c>
      <c r="C50" s="8" t="s">
        <v>46</v>
      </c>
    </row>
    <row r="51" spans="1:3" ht="15.5" x14ac:dyDescent="0.35">
      <c r="A51" s="4" t="s">
        <v>365</v>
      </c>
      <c r="B51" s="8">
        <v>5.12</v>
      </c>
      <c r="C51" s="8" t="s">
        <v>46</v>
      </c>
    </row>
    <row r="52" spans="1:3" ht="15.5" x14ac:dyDescent="0.35">
      <c r="A52" s="4" t="s">
        <v>233</v>
      </c>
      <c r="B52" s="8">
        <v>6.06</v>
      </c>
      <c r="C52" s="8" t="s">
        <v>46</v>
      </c>
    </row>
    <row r="53" spans="1:3" ht="15.5" x14ac:dyDescent="0.35">
      <c r="A53" s="4" t="s">
        <v>197</v>
      </c>
      <c r="B53" s="8">
        <v>5.92</v>
      </c>
      <c r="C53" s="8" t="s">
        <v>47</v>
      </c>
    </row>
    <row r="54" spans="1:3" ht="15.5" x14ac:dyDescent="0.35">
      <c r="A54" s="4" t="s">
        <v>361</v>
      </c>
      <c r="B54" s="8">
        <v>6.15</v>
      </c>
      <c r="C54" s="8" t="s">
        <v>47</v>
      </c>
    </row>
    <row r="55" spans="1:3" ht="15.5" x14ac:dyDescent="0.35">
      <c r="A55" s="4" t="s">
        <v>266</v>
      </c>
      <c r="B55" s="8">
        <v>5.96</v>
      </c>
      <c r="C55" s="8" t="s">
        <v>46</v>
      </c>
    </row>
    <row r="56" spans="1:3" ht="15.5" x14ac:dyDescent="0.35">
      <c r="A56" s="4" t="s">
        <v>208</v>
      </c>
      <c r="B56" s="8">
        <v>5.34</v>
      </c>
      <c r="C56" s="8" t="s">
        <v>46</v>
      </c>
    </row>
    <row r="57" spans="1:3" ht="15.5" x14ac:dyDescent="0.35">
      <c r="A57" s="4" t="s">
        <v>206</v>
      </c>
      <c r="B57" s="8">
        <v>5.27</v>
      </c>
      <c r="C57" s="8" t="s">
        <v>48</v>
      </c>
    </row>
    <row r="58" spans="1:3" ht="15.5" x14ac:dyDescent="0.35">
      <c r="A58" s="4" t="s">
        <v>506</v>
      </c>
      <c r="B58" s="8">
        <v>5.13</v>
      </c>
      <c r="C58" s="8" t="s">
        <v>46</v>
      </c>
    </row>
    <row r="59" spans="1:3" ht="15.5" x14ac:dyDescent="0.35">
      <c r="A59" s="4" t="s">
        <v>392</v>
      </c>
      <c r="B59" s="8">
        <v>5.68</v>
      </c>
      <c r="C59" s="8" t="s">
        <v>48</v>
      </c>
    </row>
    <row r="60" spans="1:3" ht="15.5" x14ac:dyDescent="0.35">
      <c r="A60" s="4" t="s">
        <v>157</v>
      </c>
      <c r="B60" s="8">
        <v>5.37</v>
      </c>
      <c r="C60" s="8" t="s">
        <v>47</v>
      </c>
    </row>
    <row r="61" spans="1:3" ht="15.5" x14ac:dyDescent="0.35">
      <c r="A61" s="4" t="s">
        <v>444</v>
      </c>
      <c r="B61" s="8">
        <v>4.99</v>
      </c>
      <c r="C61" s="8" t="s">
        <v>48</v>
      </c>
    </row>
    <row r="62" spans="1:3" ht="15.5" x14ac:dyDescent="0.35">
      <c r="A62" s="4" t="s">
        <v>400</v>
      </c>
      <c r="B62" s="8">
        <v>4.91</v>
      </c>
      <c r="C62" s="8" t="s">
        <v>46</v>
      </c>
    </row>
    <row r="63" spans="1:3" ht="15.5" x14ac:dyDescent="0.35">
      <c r="A63" s="4" t="s">
        <v>383</v>
      </c>
      <c r="B63" s="8">
        <v>4.5199999999999996</v>
      </c>
      <c r="C63" s="8" t="s">
        <v>46</v>
      </c>
    </row>
    <row r="64" spans="1:3" ht="15.5" x14ac:dyDescent="0.35">
      <c r="A64" s="4" t="s">
        <v>385</v>
      </c>
      <c r="B64" s="8">
        <v>5.91</v>
      </c>
      <c r="C64" s="8" t="s">
        <v>46</v>
      </c>
    </row>
    <row r="65" spans="1:3" ht="15.5" x14ac:dyDescent="0.35">
      <c r="A65" s="4" t="s">
        <v>145</v>
      </c>
      <c r="B65" s="8">
        <v>5.29</v>
      </c>
      <c r="C65" s="8" t="s">
        <v>46</v>
      </c>
    </row>
    <row r="66" spans="1:3" ht="15.5" x14ac:dyDescent="0.35">
      <c r="A66" s="4" t="s">
        <v>490</v>
      </c>
      <c r="B66" s="8">
        <v>4.53</v>
      </c>
      <c r="C66" s="8" t="s">
        <v>46</v>
      </c>
    </row>
    <row r="67" spans="1:3" ht="15.5" x14ac:dyDescent="0.35">
      <c r="A67" s="4" t="s">
        <v>492</v>
      </c>
      <c r="B67" s="8">
        <v>4.83</v>
      </c>
      <c r="C67" s="8" t="s">
        <v>46</v>
      </c>
    </row>
    <row r="68" spans="1:3" ht="15.5" x14ac:dyDescent="0.35">
      <c r="A68" s="4" t="s">
        <v>531</v>
      </c>
      <c r="B68" s="8">
        <v>6.06</v>
      </c>
      <c r="C68" s="8" t="s">
        <v>46</v>
      </c>
    </row>
    <row r="69" spans="1:3" ht="15.5" x14ac:dyDescent="0.35">
      <c r="A69" s="4" t="s">
        <v>96</v>
      </c>
      <c r="B69" s="8">
        <v>5.73</v>
      </c>
      <c r="C69" s="8" t="s">
        <v>48</v>
      </c>
    </row>
    <row r="70" spans="1:3" ht="15.5" x14ac:dyDescent="0.35">
      <c r="A70" s="4" t="s">
        <v>445</v>
      </c>
      <c r="B70" s="8">
        <v>6.15</v>
      </c>
      <c r="C70" s="8" t="s">
        <v>48</v>
      </c>
    </row>
    <row r="71" spans="1:3" ht="15.5" x14ac:dyDescent="0.35">
      <c r="A71" s="4" t="s">
        <v>556</v>
      </c>
      <c r="B71" s="8">
        <v>5.4</v>
      </c>
      <c r="C71" s="8" t="s">
        <v>48</v>
      </c>
    </row>
    <row r="72" spans="1:3" ht="15.5" x14ac:dyDescent="0.35">
      <c r="A72" s="4" t="s">
        <v>368</v>
      </c>
      <c r="B72" s="8">
        <v>6.02</v>
      </c>
      <c r="C72" s="8" t="s">
        <v>46</v>
      </c>
    </row>
    <row r="73" spans="1:3" ht="15.5" x14ac:dyDescent="0.35">
      <c r="A73" s="4" t="s">
        <v>443</v>
      </c>
      <c r="B73" s="8">
        <v>5.5</v>
      </c>
      <c r="C73" s="8" t="s">
        <v>48</v>
      </c>
    </row>
    <row r="74" spans="1:3" ht="15.5" x14ac:dyDescent="0.35">
      <c r="A74" s="4" t="s">
        <v>369</v>
      </c>
      <c r="B74" s="8">
        <v>5.69</v>
      </c>
      <c r="C74" s="8" t="s">
        <v>48</v>
      </c>
    </row>
    <row r="75" spans="1:3" ht="15.5" x14ac:dyDescent="0.35">
      <c r="A75" s="4" t="s">
        <v>416</v>
      </c>
      <c r="B75" s="8">
        <v>5.73</v>
      </c>
      <c r="C75" s="8" t="s">
        <v>48</v>
      </c>
    </row>
    <row r="76" spans="1:3" ht="15.5" x14ac:dyDescent="0.35">
      <c r="A76" s="4" t="s">
        <v>410</v>
      </c>
      <c r="B76" s="8">
        <v>5.82</v>
      </c>
      <c r="C76" s="8" t="s">
        <v>48</v>
      </c>
    </row>
    <row r="77" spans="1:3" ht="15.5" x14ac:dyDescent="0.35">
      <c r="A77" s="4" t="s">
        <v>408</v>
      </c>
      <c r="B77" s="8">
        <v>5.8</v>
      </c>
      <c r="C77" s="8" t="s">
        <v>48</v>
      </c>
    </row>
    <row r="78" spans="1:3" ht="15.5" x14ac:dyDescent="0.35">
      <c r="A78" s="4" t="s">
        <v>494</v>
      </c>
      <c r="B78" s="8">
        <v>5.87</v>
      </c>
      <c r="C78" s="8" t="s">
        <v>48</v>
      </c>
    </row>
    <row r="79" spans="1:3" ht="15.5" x14ac:dyDescent="0.35">
      <c r="A79" s="4" t="s">
        <v>404</v>
      </c>
      <c r="B79" s="8">
        <v>5.72</v>
      </c>
      <c r="C79" s="8" t="s">
        <v>48</v>
      </c>
    </row>
    <row r="80" spans="1:3" ht="15.5" x14ac:dyDescent="0.35">
      <c r="A80" s="4" t="s">
        <v>411</v>
      </c>
      <c r="B80" s="8">
        <v>5.79</v>
      </c>
      <c r="C80" s="8" t="s">
        <v>48</v>
      </c>
    </row>
    <row r="81" spans="1:3" ht="15.5" x14ac:dyDescent="0.35">
      <c r="A81" s="4" t="s">
        <v>367</v>
      </c>
      <c r="B81" s="8">
        <v>6</v>
      </c>
      <c r="C81" s="8" t="s">
        <v>48</v>
      </c>
    </row>
    <row r="82" spans="1:3" ht="15.5" x14ac:dyDescent="0.35">
      <c r="A82" s="4" t="s">
        <v>296</v>
      </c>
      <c r="B82" s="8">
        <v>5.94</v>
      </c>
      <c r="C82" s="8" t="s">
        <v>48</v>
      </c>
    </row>
    <row r="83" spans="1:3" ht="15.5" x14ac:dyDescent="0.35">
      <c r="A83" s="4" t="s">
        <v>414</v>
      </c>
      <c r="B83" s="8">
        <v>5.8</v>
      </c>
      <c r="C83" s="8" t="s">
        <v>46</v>
      </c>
    </row>
    <row r="84" spans="1:3" ht="15.5" x14ac:dyDescent="0.35">
      <c r="A84" s="4" t="s">
        <v>412</v>
      </c>
      <c r="B84" s="8">
        <v>5.69</v>
      </c>
      <c r="C84" s="8" t="s">
        <v>46</v>
      </c>
    </row>
    <row r="85" spans="1:3" ht="15.5" x14ac:dyDescent="0.35">
      <c r="A85" s="4" t="s">
        <v>91</v>
      </c>
      <c r="B85" s="8">
        <v>5.7</v>
      </c>
      <c r="C85" s="8" t="s">
        <v>48</v>
      </c>
    </row>
    <row r="86" spans="1:3" ht="15.5" x14ac:dyDescent="0.35">
      <c r="A86" s="4" t="s">
        <v>92</v>
      </c>
      <c r="B86" s="8">
        <v>5.16</v>
      </c>
      <c r="C86" s="8" t="s">
        <v>48</v>
      </c>
    </row>
    <row r="87" spans="1:3" ht="15.5" x14ac:dyDescent="0.35">
      <c r="A87" s="4" t="s">
        <v>483</v>
      </c>
      <c r="B87" s="8">
        <v>5.78</v>
      </c>
      <c r="C87" s="8" t="s">
        <v>46</v>
      </c>
    </row>
    <row r="88" spans="1:3" ht="15.5" x14ac:dyDescent="0.35">
      <c r="A88" s="4" t="s">
        <v>543</v>
      </c>
      <c r="B88" s="8">
        <v>6.09</v>
      </c>
      <c r="C88" s="8" t="s">
        <v>48</v>
      </c>
    </row>
    <row r="89" spans="1:3" ht="15.5" x14ac:dyDescent="0.35">
      <c r="A89" s="4" t="s">
        <v>273</v>
      </c>
      <c r="B89" s="8">
        <v>5.9</v>
      </c>
      <c r="C89" s="8" t="s">
        <v>48</v>
      </c>
    </row>
    <row r="90" spans="1:3" ht="15.5" x14ac:dyDescent="0.35">
      <c r="A90" s="4" t="s">
        <v>511</v>
      </c>
      <c r="B90" s="8">
        <v>5.65</v>
      </c>
      <c r="C90" s="8" t="s">
        <v>46</v>
      </c>
    </row>
    <row r="91" spans="1:3" ht="15.5" x14ac:dyDescent="0.35">
      <c r="A91" s="4" t="s">
        <v>75</v>
      </c>
      <c r="B91" s="8">
        <v>6.35</v>
      </c>
      <c r="C91" s="8" t="s">
        <v>48</v>
      </c>
    </row>
    <row r="92" spans="1:3" ht="15.5" x14ac:dyDescent="0.35">
      <c r="A92" s="4" t="s">
        <v>291</v>
      </c>
      <c r="B92" s="8">
        <v>5.6</v>
      </c>
      <c r="C92" s="8" t="s">
        <v>46</v>
      </c>
    </row>
    <row r="93" spans="1:3" ht="15.5" x14ac:dyDescent="0.35">
      <c r="A93" s="4" t="s">
        <v>513</v>
      </c>
      <c r="B93" s="8">
        <v>5.96</v>
      </c>
      <c r="C93" s="8" t="s">
        <v>48</v>
      </c>
    </row>
    <row r="94" spans="1:3" ht="15.5" x14ac:dyDescent="0.35">
      <c r="A94" s="4" t="s">
        <v>542</v>
      </c>
      <c r="B94" s="8">
        <v>6.44</v>
      </c>
      <c r="C94" s="8" t="s">
        <v>48</v>
      </c>
    </row>
    <row r="95" spans="1:3" ht="15.5" x14ac:dyDescent="0.35">
      <c r="A95" s="4" t="s">
        <v>426</v>
      </c>
      <c r="B95" s="8">
        <v>5.51</v>
      </c>
      <c r="C95" s="8" t="s">
        <v>48</v>
      </c>
    </row>
    <row r="96" spans="1:3" ht="15.5" x14ac:dyDescent="0.35">
      <c r="A96" s="4" t="s">
        <v>285</v>
      </c>
      <c r="B96" s="8">
        <v>5.65</v>
      </c>
      <c r="C96" s="8" t="s">
        <v>48</v>
      </c>
    </row>
    <row r="97" spans="1:3" ht="15.5" x14ac:dyDescent="0.35">
      <c r="A97" s="4" t="s">
        <v>472</v>
      </c>
      <c r="B97" s="8">
        <v>5.36</v>
      </c>
      <c r="C97" s="8" t="s">
        <v>47</v>
      </c>
    </row>
    <row r="98" spans="1:3" ht="15.5" x14ac:dyDescent="0.35">
      <c r="A98" s="4" t="s">
        <v>150</v>
      </c>
      <c r="B98" s="8">
        <v>6.65</v>
      </c>
      <c r="C98" s="8" t="s">
        <v>46</v>
      </c>
    </row>
    <row r="99" spans="1:3" ht="15.5" x14ac:dyDescent="0.35">
      <c r="A99" s="4" t="s">
        <v>148</v>
      </c>
      <c r="B99" s="8">
        <v>5.78</v>
      </c>
      <c r="C99" s="8" t="s">
        <v>46</v>
      </c>
    </row>
    <row r="100" spans="1:3" ht="15.5" x14ac:dyDescent="0.35">
      <c r="A100" s="4" t="s">
        <v>222</v>
      </c>
      <c r="B100" s="8">
        <v>5.86</v>
      </c>
      <c r="C100" s="8" t="s">
        <v>48</v>
      </c>
    </row>
    <row r="101" spans="1:3" ht="15.5" x14ac:dyDescent="0.35">
      <c r="A101" s="4" t="s">
        <v>505</v>
      </c>
      <c r="B101" s="8">
        <v>6.06</v>
      </c>
      <c r="C101" s="8" t="s">
        <v>47</v>
      </c>
    </row>
    <row r="102" spans="1:3" ht="15.5" x14ac:dyDescent="0.35">
      <c r="A102" s="4" t="s">
        <v>214</v>
      </c>
      <c r="B102" s="8">
        <v>5.84</v>
      </c>
      <c r="C102" s="8" t="s">
        <v>48</v>
      </c>
    </row>
    <row r="103" spans="1:3" ht="15.5" x14ac:dyDescent="0.35">
      <c r="A103" s="4" t="s">
        <v>503</v>
      </c>
      <c r="B103" s="8">
        <v>5.94</v>
      </c>
      <c r="C103" s="8" t="s">
        <v>48</v>
      </c>
    </row>
    <row r="104" spans="1:3" ht="15.5" x14ac:dyDescent="0.35">
      <c r="A104" s="4" t="s">
        <v>183</v>
      </c>
      <c r="B104" s="8">
        <v>5.57</v>
      </c>
      <c r="C104" s="8" t="s">
        <v>48</v>
      </c>
    </row>
    <row r="105" spans="1:3" ht="15.5" x14ac:dyDescent="0.35">
      <c r="A105" s="4" t="s">
        <v>418</v>
      </c>
      <c r="B105" s="8">
        <v>4.8899999999999997</v>
      </c>
      <c r="C105" s="8" t="s">
        <v>46</v>
      </c>
    </row>
    <row r="106" spans="1:3" ht="15.5" x14ac:dyDescent="0.35">
      <c r="A106" s="4" t="s">
        <v>548</v>
      </c>
      <c r="B106" s="8">
        <v>5.39</v>
      </c>
      <c r="C106" s="8" t="s">
        <v>47</v>
      </c>
    </row>
    <row r="107" spans="1:3" ht="15.5" x14ac:dyDescent="0.35">
      <c r="A107" s="4" t="s">
        <v>390</v>
      </c>
      <c r="B107" s="8">
        <v>6.16</v>
      </c>
      <c r="C107" s="8" t="s">
        <v>48</v>
      </c>
    </row>
    <row r="108" spans="1:3" ht="15.5" x14ac:dyDescent="0.35">
      <c r="A108" s="4" t="s">
        <v>405</v>
      </c>
      <c r="B108" s="8">
        <v>5.92</v>
      </c>
      <c r="C108" s="8" t="s">
        <v>48</v>
      </c>
    </row>
    <row r="109" spans="1:3" ht="15.5" x14ac:dyDescent="0.35">
      <c r="A109" s="4" t="s">
        <v>413</v>
      </c>
      <c r="B109" s="8">
        <v>6.17</v>
      </c>
      <c r="C109" s="8" t="s">
        <v>46</v>
      </c>
    </row>
    <row r="110" spans="1:3" ht="15.5" x14ac:dyDescent="0.35">
      <c r="A110" s="4" t="s">
        <v>448</v>
      </c>
      <c r="B110" s="8">
        <v>6.47</v>
      </c>
      <c r="C110" s="8" t="s">
        <v>46</v>
      </c>
    </row>
    <row r="111" spans="1:3" ht="15.5" x14ac:dyDescent="0.35">
      <c r="A111" s="4" t="s">
        <v>102</v>
      </c>
      <c r="B111" s="8">
        <v>5.4</v>
      </c>
      <c r="C111" s="8" t="s">
        <v>46</v>
      </c>
    </row>
    <row r="112" spans="1:3" ht="15.5" x14ac:dyDescent="0.35">
      <c r="A112" s="4" t="s">
        <v>103</v>
      </c>
      <c r="B112" s="8">
        <v>6.29</v>
      </c>
      <c r="C112" s="8" t="s">
        <v>46</v>
      </c>
    </row>
    <row r="113" spans="1:3" ht="15.5" x14ac:dyDescent="0.35">
      <c r="A113" s="4" t="s">
        <v>384</v>
      </c>
      <c r="B113" s="8">
        <v>6.38</v>
      </c>
      <c r="C113" s="8" t="s">
        <v>46</v>
      </c>
    </row>
    <row r="114" spans="1:3" ht="15.5" x14ac:dyDescent="0.35">
      <c r="A114" s="4" t="s">
        <v>114</v>
      </c>
      <c r="B114" s="8">
        <v>5.25</v>
      </c>
      <c r="C114" s="8" t="s">
        <v>48</v>
      </c>
    </row>
    <row r="115" spans="1:3" ht="15.5" x14ac:dyDescent="0.35">
      <c r="A115" s="4" t="s">
        <v>524</v>
      </c>
      <c r="B115" s="8">
        <v>5.55</v>
      </c>
      <c r="C115" s="8" t="s">
        <v>46</v>
      </c>
    </row>
    <row r="116" spans="1:3" ht="15.5" x14ac:dyDescent="0.35">
      <c r="A116" s="4" t="s">
        <v>104</v>
      </c>
      <c r="B116" s="8">
        <v>5.63</v>
      </c>
      <c r="C116" s="8" t="s">
        <v>46</v>
      </c>
    </row>
    <row r="117" spans="1:3" ht="15.5" x14ac:dyDescent="0.35">
      <c r="A117" s="4" t="s">
        <v>105</v>
      </c>
      <c r="B117" s="8">
        <v>5.85</v>
      </c>
      <c r="C117" s="8" t="s">
        <v>46</v>
      </c>
    </row>
    <row r="118" spans="1:3" ht="15.5" x14ac:dyDescent="0.35">
      <c r="A118" s="4" t="s">
        <v>115</v>
      </c>
      <c r="B118" s="8">
        <v>5.42</v>
      </c>
      <c r="C118" s="8" t="s">
        <v>46</v>
      </c>
    </row>
    <row r="119" spans="1:3" ht="15.5" x14ac:dyDescent="0.35">
      <c r="A119" s="4" t="s">
        <v>488</v>
      </c>
      <c r="B119" s="8">
        <v>5.79</v>
      </c>
      <c r="C119" s="8" t="s">
        <v>46</v>
      </c>
    </row>
    <row r="120" spans="1:3" ht="15.5" x14ac:dyDescent="0.35">
      <c r="A120" s="4" t="s">
        <v>110</v>
      </c>
      <c r="B120" s="8">
        <v>6.11</v>
      </c>
      <c r="C120" s="8" t="s">
        <v>46</v>
      </c>
    </row>
    <row r="121" spans="1:3" ht="15.5" x14ac:dyDescent="0.35">
      <c r="A121" s="4" t="s">
        <v>209</v>
      </c>
      <c r="B121" s="8">
        <v>6.68</v>
      </c>
      <c r="C121" s="8" t="s">
        <v>46</v>
      </c>
    </row>
    <row r="122" spans="1:3" ht="15.5" x14ac:dyDescent="0.35">
      <c r="A122" s="4" t="s">
        <v>132</v>
      </c>
      <c r="B122" s="8">
        <v>5.58</v>
      </c>
      <c r="C122" s="8" t="s">
        <v>46</v>
      </c>
    </row>
    <row r="123" spans="1:3" ht="15.5" x14ac:dyDescent="0.35">
      <c r="A123" s="4" t="s">
        <v>525</v>
      </c>
      <c r="B123" s="8">
        <v>5.45</v>
      </c>
      <c r="C123" s="8" t="s">
        <v>46</v>
      </c>
    </row>
    <row r="124" spans="1:3" ht="15.5" x14ac:dyDescent="0.35">
      <c r="A124" s="4" t="s">
        <v>217</v>
      </c>
      <c r="B124" s="8">
        <v>5.74</v>
      </c>
      <c r="C124" s="8" t="s">
        <v>46</v>
      </c>
    </row>
    <row r="125" spans="1:3" ht="15.5" x14ac:dyDescent="0.35">
      <c r="A125" s="4" t="s">
        <v>111</v>
      </c>
      <c r="B125" s="8" t="s">
        <v>569</v>
      </c>
      <c r="C125" s="8" t="s">
        <v>568</v>
      </c>
    </row>
    <row r="126" spans="1:3" ht="15.5" x14ac:dyDescent="0.35">
      <c r="A126" s="4" t="s">
        <v>106</v>
      </c>
      <c r="B126" s="8">
        <v>5.86</v>
      </c>
      <c r="C126" s="8" t="s">
        <v>48</v>
      </c>
    </row>
    <row r="127" spans="1:3" ht="15.5" x14ac:dyDescent="0.35">
      <c r="A127" s="4" t="s">
        <v>100</v>
      </c>
      <c r="B127" s="8">
        <v>6.05</v>
      </c>
      <c r="C127" s="8" t="s">
        <v>568</v>
      </c>
    </row>
    <row r="128" spans="1:3" ht="15.5" x14ac:dyDescent="0.35">
      <c r="A128" s="4" t="s">
        <v>382</v>
      </c>
      <c r="B128" s="8">
        <v>5.92</v>
      </c>
      <c r="C128" s="8" t="s">
        <v>46</v>
      </c>
    </row>
    <row r="129" spans="1:3" ht="15.5" x14ac:dyDescent="0.35">
      <c r="A129" s="4" t="s">
        <v>133</v>
      </c>
      <c r="B129" s="8">
        <v>5.43</v>
      </c>
      <c r="C129" s="8" t="s">
        <v>568</v>
      </c>
    </row>
    <row r="130" spans="1:3" ht="15.5" x14ac:dyDescent="0.35">
      <c r="A130" s="4" t="s">
        <v>205</v>
      </c>
      <c r="B130" s="8">
        <v>6.21</v>
      </c>
      <c r="C130" s="8" t="s">
        <v>46</v>
      </c>
    </row>
    <row r="131" spans="1:3" ht="15.5" x14ac:dyDescent="0.35">
      <c r="A131" s="4" t="s">
        <v>373</v>
      </c>
      <c r="B131" s="8">
        <v>6.2</v>
      </c>
      <c r="C131" s="8" t="s">
        <v>48</v>
      </c>
    </row>
    <row r="132" spans="1:3" ht="15.5" x14ac:dyDescent="0.35">
      <c r="A132" s="4" t="s">
        <v>152</v>
      </c>
      <c r="B132" s="8">
        <v>5.88</v>
      </c>
      <c r="C132" s="8" t="s">
        <v>48</v>
      </c>
    </row>
    <row r="133" spans="1:3" ht="15.5" x14ac:dyDescent="0.35">
      <c r="A133" s="4" t="s">
        <v>355</v>
      </c>
      <c r="B133" s="8">
        <v>6.01</v>
      </c>
      <c r="C133" s="8" t="s">
        <v>46</v>
      </c>
    </row>
    <row r="134" spans="1:3" ht="15.5" x14ac:dyDescent="0.35">
      <c r="A134" s="4" t="s">
        <v>429</v>
      </c>
      <c r="B134" s="8">
        <v>6.29</v>
      </c>
      <c r="C134" s="8" t="s">
        <v>46</v>
      </c>
    </row>
    <row r="135" spans="1:3" ht="15.5" x14ac:dyDescent="0.35">
      <c r="A135" s="4" t="s">
        <v>121</v>
      </c>
      <c r="B135" s="8">
        <v>6.25</v>
      </c>
      <c r="C135" s="8" t="s">
        <v>46</v>
      </c>
    </row>
    <row r="136" spans="1:3" ht="15.5" x14ac:dyDescent="0.35">
      <c r="A136" s="4" t="s">
        <v>112</v>
      </c>
      <c r="B136" s="8">
        <v>6.03</v>
      </c>
      <c r="C136" s="8" t="s">
        <v>46</v>
      </c>
    </row>
    <row r="137" spans="1:3" ht="15.5" x14ac:dyDescent="0.35">
      <c r="A137" s="4" t="s">
        <v>564</v>
      </c>
      <c r="B137" s="8">
        <v>6.38</v>
      </c>
      <c r="C137" s="8" t="s">
        <v>46</v>
      </c>
    </row>
    <row r="138" spans="1:3" ht="15.5" x14ac:dyDescent="0.35">
      <c r="A138" s="4" t="s">
        <v>125</v>
      </c>
      <c r="B138" s="8">
        <v>5.85</v>
      </c>
      <c r="C138" s="8" t="s">
        <v>46</v>
      </c>
    </row>
    <row r="139" spans="1:3" ht="15.5" x14ac:dyDescent="0.35">
      <c r="A139" s="4" t="s">
        <v>149</v>
      </c>
      <c r="B139" s="8">
        <v>5.95</v>
      </c>
      <c r="C139" s="8" t="s">
        <v>46</v>
      </c>
    </row>
    <row r="140" spans="1:3" ht="15.5" x14ac:dyDescent="0.35">
      <c r="A140" s="4" t="s">
        <v>128</v>
      </c>
      <c r="B140" s="8">
        <v>6.24</v>
      </c>
      <c r="C140" s="8" t="s">
        <v>46</v>
      </c>
    </row>
    <row r="141" spans="1:3" ht="15.5" x14ac:dyDescent="0.35">
      <c r="A141" s="4" t="s">
        <v>123</v>
      </c>
      <c r="B141" s="8">
        <v>6.12</v>
      </c>
      <c r="C141" s="8" t="s">
        <v>46</v>
      </c>
    </row>
    <row r="142" spans="1:3" ht="15.5" x14ac:dyDescent="0.35">
      <c r="A142" s="4" t="s">
        <v>131</v>
      </c>
      <c r="B142" s="8">
        <v>6.24</v>
      </c>
      <c r="C142" s="8" t="s">
        <v>46</v>
      </c>
    </row>
    <row r="143" spans="1:3" ht="15.5" x14ac:dyDescent="0.35">
      <c r="A143" s="4" t="s">
        <v>293</v>
      </c>
      <c r="B143" s="8">
        <v>5.9</v>
      </c>
      <c r="C143" s="8" t="s">
        <v>46</v>
      </c>
    </row>
    <row r="144" spans="1:3" ht="15.5" x14ac:dyDescent="0.35">
      <c r="A144" s="4" t="s">
        <v>129</v>
      </c>
      <c r="B144" s="8">
        <v>5.22</v>
      </c>
      <c r="C144" s="8" t="s">
        <v>47</v>
      </c>
    </row>
    <row r="145" spans="1:3" ht="15.5" x14ac:dyDescent="0.35">
      <c r="A145" s="4" t="s">
        <v>215</v>
      </c>
      <c r="B145" s="8">
        <v>5.64</v>
      </c>
      <c r="C145" s="8" t="s">
        <v>46</v>
      </c>
    </row>
    <row r="146" spans="1:3" ht="15.5" x14ac:dyDescent="0.35">
      <c r="A146" s="4" t="s">
        <v>339</v>
      </c>
      <c r="B146" s="8">
        <v>5.66</v>
      </c>
      <c r="C146" s="8" t="s">
        <v>46</v>
      </c>
    </row>
    <row r="147" spans="1:3" ht="15.5" x14ac:dyDescent="0.35">
      <c r="A147" s="4" t="s">
        <v>211</v>
      </c>
      <c r="B147" s="8">
        <v>5.63</v>
      </c>
      <c r="C147" s="8" t="s">
        <v>46</v>
      </c>
    </row>
    <row r="148" spans="1:3" ht="15.5" x14ac:dyDescent="0.35">
      <c r="A148" s="4" t="s">
        <v>221</v>
      </c>
      <c r="B148" s="8">
        <v>5.79</v>
      </c>
      <c r="C148" s="8" t="s">
        <v>48</v>
      </c>
    </row>
    <row r="149" spans="1:3" ht="15.5" x14ac:dyDescent="0.35">
      <c r="A149" s="4" t="s">
        <v>376</v>
      </c>
      <c r="B149" s="8">
        <v>5.39</v>
      </c>
      <c r="C149" s="8" t="s">
        <v>46</v>
      </c>
    </row>
    <row r="150" spans="1:3" ht="15.5" x14ac:dyDescent="0.35">
      <c r="A150" s="4" t="s">
        <v>395</v>
      </c>
      <c r="B150" s="8">
        <v>5.44</v>
      </c>
      <c r="C150" s="8" t="s">
        <v>48</v>
      </c>
    </row>
    <row r="151" spans="1:3" ht="15.5" x14ac:dyDescent="0.35">
      <c r="A151" s="4" t="s">
        <v>393</v>
      </c>
      <c r="B151" s="8">
        <v>5.74</v>
      </c>
      <c r="C151" s="8" t="s">
        <v>48</v>
      </c>
    </row>
    <row r="152" spans="1:3" ht="15.5" x14ac:dyDescent="0.35">
      <c r="A152" s="4" t="s">
        <v>394</v>
      </c>
      <c r="B152" s="8">
        <v>5.65</v>
      </c>
      <c r="C152" s="8" t="s">
        <v>48</v>
      </c>
    </row>
    <row r="153" spans="1:3" ht="15.5" x14ac:dyDescent="0.35">
      <c r="A153" s="4" t="s">
        <v>245</v>
      </c>
      <c r="B153" s="8">
        <v>5.51</v>
      </c>
      <c r="C153" s="8" t="s">
        <v>47</v>
      </c>
    </row>
    <row r="154" spans="1:3" ht="15.5" x14ac:dyDescent="0.35">
      <c r="A154" s="4" t="s">
        <v>213</v>
      </c>
      <c r="B154" s="8">
        <v>5.33</v>
      </c>
      <c r="C154" s="8" t="s">
        <v>48</v>
      </c>
    </row>
    <row r="155" spans="1:3" ht="15.5" x14ac:dyDescent="0.35">
      <c r="A155" s="4" t="s">
        <v>409</v>
      </c>
      <c r="B155" s="8">
        <v>5.3</v>
      </c>
      <c r="C155" s="8" t="s">
        <v>48</v>
      </c>
    </row>
    <row r="156" spans="1:3" ht="15.5" x14ac:dyDescent="0.35">
      <c r="A156" s="4" t="s">
        <v>415</v>
      </c>
      <c r="B156" s="8">
        <v>5.08</v>
      </c>
      <c r="C156" s="8" t="s">
        <v>48</v>
      </c>
    </row>
    <row r="157" spans="1:3" ht="15.5" x14ac:dyDescent="0.35">
      <c r="A157" s="4" t="s">
        <v>402</v>
      </c>
      <c r="B157" s="8">
        <v>5.36</v>
      </c>
      <c r="C157" s="8" t="s">
        <v>48</v>
      </c>
    </row>
    <row r="158" spans="1:3" ht="15.5" x14ac:dyDescent="0.35">
      <c r="A158" s="4" t="s">
        <v>337</v>
      </c>
      <c r="B158" s="8">
        <v>5.86</v>
      </c>
      <c r="C158" s="8" t="s">
        <v>48</v>
      </c>
    </row>
    <row r="159" spans="1:3" ht="15.5" x14ac:dyDescent="0.35">
      <c r="A159" s="4" t="s">
        <v>407</v>
      </c>
      <c r="B159" s="8">
        <v>4.62</v>
      </c>
      <c r="C159" s="8" t="s">
        <v>46</v>
      </c>
    </row>
    <row r="160" spans="1:3" ht="15.5" x14ac:dyDescent="0.35">
      <c r="A160" s="4" t="s">
        <v>186</v>
      </c>
      <c r="B160" s="8">
        <v>4.68</v>
      </c>
      <c r="C160" s="8" t="s">
        <v>48</v>
      </c>
    </row>
    <row r="161" spans="1:3" ht="15.5" x14ac:dyDescent="0.35">
      <c r="A161" s="4" t="s">
        <v>491</v>
      </c>
      <c r="B161" s="8">
        <v>4.8600000000000003</v>
      </c>
      <c r="C161" s="8" t="s">
        <v>48</v>
      </c>
    </row>
    <row r="162" spans="1:3" ht="15.5" x14ac:dyDescent="0.35">
      <c r="A162" s="4" t="s">
        <v>303</v>
      </c>
      <c r="B162" s="8">
        <v>5.64</v>
      </c>
      <c r="C162" s="8" t="s">
        <v>48</v>
      </c>
    </row>
    <row r="163" spans="1:3" ht="15.5" x14ac:dyDescent="0.35">
      <c r="A163" s="4" t="s">
        <v>420</v>
      </c>
      <c r="B163" s="8">
        <v>4.8499999999999996</v>
      </c>
      <c r="C163" s="8" t="s">
        <v>47</v>
      </c>
    </row>
    <row r="164" spans="1:3" ht="15.5" x14ac:dyDescent="0.35">
      <c r="A164" s="4" t="s">
        <v>301</v>
      </c>
      <c r="B164" s="8">
        <v>4.88</v>
      </c>
      <c r="C164" s="8" t="s">
        <v>48</v>
      </c>
    </row>
    <row r="165" spans="1:3" ht="15.5" x14ac:dyDescent="0.35">
      <c r="A165" s="4" t="s">
        <v>192</v>
      </c>
      <c r="B165" s="8">
        <v>4.3099999999999996</v>
      </c>
      <c r="C165" s="8" t="s">
        <v>46</v>
      </c>
    </row>
    <row r="166" spans="1:3" ht="15.5" x14ac:dyDescent="0.35">
      <c r="A166" s="4" t="s">
        <v>428</v>
      </c>
      <c r="B166" s="8">
        <v>5.36</v>
      </c>
      <c r="C166" s="8" t="s">
        <v>48</v>
      </c>
    </row>
    <row r="167" spans="1:3" ht="15.5" x14ac:dyDescent="0.35">
      <c r="A167" s="4" t="s">
        <v>267</v>
      </c>
      <c r="B167" s="8" t="s">
        <v>569</v>
      </c>
      <c r="C167" s="8" t="s">
        <v>568</v>
      </c>
    </row>
    <row r="168" spans="1:3" ht="15.5" x14ac:dyDescent="0.35">
      <c r="A168" s="4" t="s">
        <v>464</v>
      </c>
      <c r="B168" s="8">
        <v>5.0199999999999996</v>
      </c>
      <c r="C168" s="8" t="s">
        <v>46</v>
      </c>
    </row>
    <row r="169" spans="1:3" ht="15.5" x14ac:dyDescent="0.35">
      <c r="A169" s="4" t="s">
        <v>324</v>
      </c>
      <c r="B169" s="8">
        <v>5.0999999999999996</v>
      </c>
      <c r="C169" s="8" t="s">
        <v>47</v>
      </c>
    </row>
    <row r="170" spans="1:3" ht="15.5" x14ac:dyDescent="0.35">
      <c r="A170" s="4" t="s">
        <v>313</v>
      </c>
      <c r="B170" s="8">
        <v>5.49</v>
      </c>
      <c r="C170" s="8" t="s">
        <v>48</v>
      </c>
    </row>
    <row r="171" spans="1:3" ht="15.5" x14ac:dyDescent="0.35">
      <c r="A171" s="4" t="s">
        <v>523</v>
      </c>
      <c r="B171" s="8">
        <v>5.65</v>
      </c>
      <c r="C171" s="8" t="s">
        <v>48</v>
      </c>
    </row>
    <row r="172" spans="1:3" ht="15.5" x14ac:dyDescent="0.35">
      <c r="A172" s="4" t="s">
        <v>497</v>
      </c>
      <c r="B172" s="8">
        <v>5.37</v>
      </c>
      <c r="C172" s="8" t="s">
        <v>48</v>
      </c>
    </row>
    <row r="173" spans="1:3" ht="15.5" x14ac:dyDescent="0.35">
      <c r="A173" s="4" t="s">
        <v>241</v>
      </c>
      <c r="B173" s="8">
        <v>5.7</v>
      </c>
      <c r="C173" s="8" t="s">
        <v>48</v>
      </c>
    </row>
    <row r="174" spans="1:3" ht="15.5" x14ac:dyDescent="0.35">
      <c r="A174" s="4" t="s">
        <v>153</v>
      </c>
      <c r="B174" s="8">
        <v>5.68</v>
      </c>
      <c r="C174" s="8" t="s">
        <v>48</v>
      </c>
    </row>
    <row r="175" spans="1:3" ht="15.5" x14ac:dyDescent="0.35">
      <c r="A175" s="4" t="s">
        <v>322</v>
      </c>
      <c r="B175" s="8">
        <v>4.42</v>
      </c>
      <c r="C175" s="8" t="s">
        <v>46</v>
      </c>
    </row>
    <row r="176" spans="1:3" ht="15.5" x14ac:dyDescent="0.35">
      <c r="A176" s="4" t="s">
        <v>325</v>
      </c>
      <c r="B176" s="8">
        <v>4.95</v>
      </c>
      <c r="C176" s="8" t="s">
        <v>48</v>
      </c>
    </row>
    <row r="177" spans="1:3" ht="15.5" x14ac:dyDescent="0.35">
      <c r="A177" s="4" t="s">
        <v>276</v>
      </c>
      <c r="B177" s="8">
        <v>4.8899999999999997</v>
      </c>
      <c r="C177" s="8" t="s">
        <v>48</v>
      </c>
    </row>
    <row r="178" spans="1:3" ht="15.5" x14ac:dyDescent="0.35">
      <c r="A178" s="4" t="s">
        <v>453</v>
      </c>
      <c r="B178" s="8">
        <v>5.07</v>
      </c>
      <c r="C178" s="8" t="s">
        <v>48</v>
      </c>
    </row>
    <row r="179" spans="1:3" ht="15.5" x14ac:dyDescent="0.35">
      <c r="A179" s="4" t="s">
        <v>461</v>
      </c>
      <c r="B179" s="8">
        <v>5.4</v>
      </c>
      <c r="C179" s="8" t="s">
        <v>48</v>
      </c>
    </row>
    <row r="180" spans="1:3" ht="15.5" x14ac:dyDescent="0.35">
      <c r="A180" s="4" t="s">
        <v>436</v>
      </c>
      <c r="B180" s="8">
        <v>5.0599999999999996</v>
      </c>
      <c r="C180" s="8" t="s">
        <v>48</v>
      </c>
    </row>
    <row r="181" spans="1:3" ht="15.5" x14ac:dyDescent="0.35">
      <c r="A181" s="4" t="s">
        <v>528</v>
      </c>
      <c r="B181" s="8">
        <v>4.46</v>
      </c>
      <c r="C181" s="8" t="s">
        <v>48</v>
      </c>
    </row>
    <row r="182" spans="1:3" ht="15.5" x14ac:dyDescent="0.35">
      <c r="A182" s="4" t="s">
        <v>440</v>
      </c>
      <c r="B182" s="8">
        <v>5.68</v>
      </c>
      <c r="C182" s="8" t="s">
        <v>48</v>
      </c>
    </row>
    <row r="183" spans="1:3" ht="15.5" x14ac:dyDescent="0.35">
      <c r="A183" s="4" t="s">
        <v>456</v>
      </c>
      <c r="B183" s="8">
        <v>5.03</v>
      </c>
      <c r="C183" s="8" t="s">
        <v>48</v>
      </c>
    </row>
    <row r="184" spans="1:3" ht="15.5" x14ac:dyDescent="0.35">
      <c r="A184" s="4" t="s">
        <v>450</v>
      </c>
      <c r="B184" s="8">
        <v>5.45</v>
      </c>
      <c r="C184" s="8" t="s">
        <v>48</v>
      </c>
    </row>
    <row r="185" spans="1:3" ht="15.5" x14ac:dyDescent="0.35">
      <c r="A185" s="4" t="s">
        <v>259</v>
      </c>
      <c r="B185" s="8">
        <v>5.12</v>
      </c>
      <c r="C185" s="8" t="s">
        <v>48</v>
      </c>
    </row>
    <row r="186" spans="1:3" ht="15.5" x14ac:dyDescent="0.35">
      <c r="A186" s="4" t="s">
        <v>107</v>
      </c>
      <c r="B186" s="8">
        <v>5.69</v>
      </c>
      <c r="C186" s="8" t="s">
        <v>47</v>
      </c>
    </row>
    <row r="187" spans="1:3" ht="15.5" x14ac:dyDescent="0.35">
      <c r="A187" s="4" t="s">
        <v>292</v>
      </c>
      <c r="B187" s="8">
        <v>5.33</v>
      </c>
      <c r="C187" s="8" t="s">
        <v>48</v>
      </c>
    </row>
    <row r="188" spans="1:3" ht="15.5" x14ac:dyDescent="0.35">
      <c r="A188" s="4" t="s">
        <v>260</v>
      </c>
      <c r="B188" s="8">
        <v>6.11</v>
      </c>
      <c r="C188" s="8" t="s">
        <v>48</v>
      </c>
    </row>
    <row r="189" spans="1:3" ht="15.5" x14ac:dyDescent="0.35">
      <c r="A189" s="4" t="s">
        <v>350</v>
      </c>
      <c r="B189" s="8">
        <v>5.88</v>
      </c>
      <c r="C189" s="8" t="s">
        <v>48</v>
      </c>
    </row>
    <row r="190" spans="1:3" ht="15.5" x14ac:dyDescent="0.35">
      <c r="A190" s="4" t="s">
        <v>544</v>
      </c>
      <c r="B190" s="8">
        <v>6.68</v>
      </c>
      <c r="C190" s="8" t="s">
        <v>48</v>
      </c>
    </row>
    <row r="191" spans="1:3" ht="15.5" x14ac:dyDescent="0.35">
      <c r="A191" s="4" t="s">
        <v>191</v>
      </c>
      <c r="B191" s="8">
        <v>4.9800000000000004</v>
      </c>
      <c r="C191" s="8" t="s">
        <v>48</v>
      </c>
    </row>
    <row r="192" spans="1:3" ht="15.5" x14ac:dyDescent="0.35">
      <c r="A192" s="4" t="s">
        <v>270</v>
      </c>
      <c r="B192" s="8">
        <v>6.4</v>
      </c>
      <c r="C192" s="8" t="s">
        <v>48</v>
      </c>
    </row>
    <row r="193" spans="1:3" ht="15.5" x14ac:dyDescent="0.35">
      <c r="A193" s="4" t="s">
        <v>249</v>
      </c>
      <c r="B193" s="8">
        <v>6.26</v>
      </c>
      <c r="C193" s="8" t="s">
        <v>48</v>
      </c>
    </row>
    <row r="194" spans="1:3" ht="15.5" x14ac:dyDescent="0.35">
      <c r="A194" s="4" t="s">
        <v>481</v>
      </c>
      <c r="B194" s="8">
        <v>5.98</v>
      </c>
      <c r="C194" s="8" t="s">
        <v>48</v>
      </c>
    </row>
    <row r="195" spans="1:3" ht="15.5" x14ac:dyDescent="0.35">
      <c r="A195" s="4" t="s">
        <v>154</v>
      </c>
      <c r="B195" s="8">
        <v>6.21</v>
      </c>
      <c r="C195" s="8" t="s">
        <v>48</v>
      </c>
    </row>
    <row r="196" spans="1:3" ht="15.5" x14ac:dyDescent="0.35">
      <c r="A196" s="4" t="s">
        <v>437</v>
      </c>
      <c r="B196" s="8">
        <v>5.8</v>
      </c>
      <c r="C196" s="8" t="s">
        <v>48</v>
      </c>
    </row>
    <row r="197" spans="1:3" ht="15.5" x14ac:dyDescent="0.35">
      <c r="A197" s="4" t="s">
        <v>422</v>
      </c>
      <c r="B197" s="8">
        <v>4.7</v>
      </c>
      <c r="C197" s="8" t="s">
        <v>48</v>
      </c>
    </row>
    <row r="198" spans="1:3" ht="15.5" x14ac:dyDescent="0.35">
      <c r="A198" s="4" t="s">
        <v>195</v>
      </c>
      <c r="B198" s="8">
        <v>6.22</v>
      </c>
      <c r="C198" s="8" t="s">
        <v>48</v>
      </c>
    </row>
    <row r="199" spans="1:3" ht="15.5" x14ac:dyDescent="0.35">
      <c r="A199" s="4" t="s">
        <v>565</v>
      </c>
      <c r="B199" s="8">
        <v>5.83</v>
      </c>
      <c r="C199" s="8" t="s">
        <v>48</v>
      </c>
    </row>
    <row r="200" spans="1:3" ht="15.5" x14ac:dyDescent="0.35">
      <c r="A200" s="4" t="s">
        <v>265</v>
      </c>
      <c r="B200" s="8">
        <v>5.46</v>
      </c>
      <c r="C200" s="8" t="s">
        <v>48</v>
      </c>
    </row>
    <row r="201" spans="1:3" ht="15.5" x14ac:dyDescent="0.35">
      <c r="A201" s="4" t="s">
        <v>379</v>
      </c>
      <c r="B201" s="8">
        <v>5.9</v>
      </c>
      <c r="C201" s="8" t="s">
        <v>48</v>
      </c>
    </row>
    <row r="202" spans="1:3" ht="15.5" x14ac:dyDescent="0.35">
      <c r="A202" s="4" t="s">
        <v>250</v>
      </c>
      <c r="B202" s="8">
        <v>5.38</v>
      </c>
      <c r="C202" s="8" t="s">
        <v>48</v>
      </c>
    </row>
    <row r="203" spans="1:3" ht="15.5" x14ac:dyDescent="0.35">
      <c r="A203" s="4" t="s">
        <v>471</v>
      </c>
      <c r="B203" s="8">
        <v>5.68</v>
      </c>
      <c r="C203" s="8" t="s">
        <v>48</v>
      </c>
    </row>
    <row r="204" spans="1:3" ht="15.5" x14ac:dyDescent="0.35">
      <c r="A204" s="4" t="s">
        <v>180</v>
      </c>
      <c r="B204" s="8">
        <v>5.01</v>
      </c>
      <c r="C204" s="8" t="s">
        <v>48</v>
      </c>
    </row>
    <row r="205" spans="1:3" ht="15.5" x14ac:dyDescent="0.35">
      <c r="A205" s="4" t="s">
        <v>173</v>
      </c>
      <c r="B205" s="8">
        <v>5.54</v>
      </c>
      <c r="C205" s="8" t="s">
        <v>48</v>
      </c>
    </row>
    <row r="206" spans="1:3" ht="15.5" x14ac:dyDescent="0.35">
      <c r="A206" s="4" t="s">
        <v>178</v>
      </c>
      <c r="B206" s="8">
        <v>5.51</v>
      </c>
      <c r="C206" s="8" t="s">
        <v>48</v>
      </c>
    </row>
    <row r="207" spans="1:3" ht="15.5" x14ac:dyDescent="0.35">
      <c r="A207" s="4" t="s">
        <v>159</v>
      </c>
      <c r="B207" s="8">
        <v>5.56</v>
      </c>
      <c r="C207" s="8" t="s">
        <v>47</v>
      </c>
    </row>
    <row r="208" spans="1:3" ht="15.5" x14ac:dyDescent="0.35">
      <c r="A208" s="4" t="s">
        <v>329</v>
      </c>
      <c r="B208" s="8">
        <v>4.38</v>
      </c>
      <c r="C208" s="8" t="s">
        <v>47</v>
      </c>
    </row>
    <row r="209" spans="1:3" ht="15.5" x14ac:dyDescent="0.35">
      <c r="A209" s="4" t="s">
        <v>345</v>
      </c>
      <c r="B209" s="8">
        <v>5.32</v>
      </c>
      <c r="C209" s="8" t="s">
        <v>47</v>
      </c>
    </row>
    <row r="210" spans="1:3" ht="15.5" x14ac:dyDescent="0.35">
      <c r="A210" s="4" t="s">
        <v>566</v>
      </c>
      <c r="B210" s="8">
        <v>5.24</v>
      </c>
      <c r="C210" s="8" t="s">
        <v>47</v>
      </c>
    </row>
    <row r="211" spans="1:3" ht="15.5" x14ac:dyDescent="0.35">
      <c r="A211" s="4" t="s">
        <v>228</v>
      </c>
      <c r="B211" s="8">
        <v>5.2</v>
      </c>
      <c r="C211" s="8" t="s">
        <v>48</v>
      </c>
    </row>
    <row r="212" spans="1:3" ht="15.5" x14ac:dyDescent="0.35">
      <c r="A212" s="4" t="s">
        <v>246</v>
      </c>
      <c r="B212" s="8">
        <v>5.73</v>
      </c>
      <c r="C212" s="8" t="s">
        <v>568</v>
      </c>
    </row>
    <row r="213" spans="1:3" ht="15.5" x14ac:dyDescent="0.35">
      <c r="A213" s="4" t="s">
        <v>167</v>
      </c>
      <c r="B213" s="8">
        <v>6.24</v>
      </c>
      <c r="C213" s="8" t="s">
        <v>46</v>
      </c>
    </row>
    <row r="214" spans="1:3" ht="15.5" x14ac:dyDescent="0.35">
      <c r="A214" s="4" t="s">
        <v>138</v>
      </c>
      <c r="B214" s="8">
        <v>5.85</v>
      </c>
      <c r="C214" s="8" t="s">
        <v>48</v>
      </c>
    </row>
    <row r="215" spans="1:3" ht="15.5" x14ac:dyDescent="0.35">
      <c r="A215" s="4" t="s">
        <v>136</v>
      </c>
      <c r="B215" s="8">
        <v>6.06</v>
      </c>
      <c r="C215" s="8" t="s">
        <v>46</v>
      </c>
    </row>
    <row r="216" spans="1:3" ht="15.5" x14ac:dyDescent="0.35">
      <c r="A216" s="4" t="s">
        <v>374</v>
      </c>
      <c r="B216" s="8">
        <v>5.64</v>
      </c>
      <c r="C216" s="8" t="s">
        <v>46</v>
      </c>
    </row>
    <row r="217" spans="1:3" ht="15.5" x14ac:dyDescent="0.35">
      <c r="A217" s="4" t="s">
        <v>140</v>
      </c>
      <c r="B217" s="8">
        <v>6.48</v>
      </c>
      <c r="C217" s="8" t="s">
        <v>46</v>
      </c>
    </row>
    <row r="218" spans="1:3" ht="15.5" x14ac:dyDescent="0.35">
      <c r="A218" s="4" t="s">
        <v>567</v>
      </c>
      <c r="B218" s="8">
        <v>6.01</v>
      </c>
      <c r="C218" s="8" t="s">
        <v>47</v>
      </c>
    </row>
    <row r="219" spans="1:3" ht="15.5" x14ac:dyDescent="0.35">
      <c r="A219" s="4" t="s">
        <v>146</v>
      </c>
      <c r="B219" s="8">
        <v>5.63</v>
      </c>
      <c r="C219" s="8" t="s">
        <v>47</v>
      </c>
    </row>
    <row r="220" spans="1:3" ht="15.5" x14ac:dyDescent="0.35">
      <c r="A220" s="4" t="s">
        <v>193</v>
      </c>
      <c r="B220" s="8">
        <v>5.15</v>
      </c>
      <c r="C220" s="8" t="s">
        <v>46</v>
      </c>
    </row>
    <row r="221" spans="1:3" ht="15.5" x14ac:dyDescent="0.35">
      <c r="A221" s="4" t="s">
        <v>519</v>
      </c>
      <c r="B221" s="8">
        <v>5.93</v>
      </c>
      <c r="C221" s="8" t="s">
        <v>48</v>
      </c>
    </row>
    <row r="222" spans="1:3" ht="15.5" x14ac:dyDescent="0.35">
      <c r="A222" s="4" t="s">
        <v>425</v>
      </c>
      <c r="B222" s="8">
        <v>5.15</v>
      </c>
      <c r="C222" s="8" t="s">
        <v>46</v>
      </c>
    </row>
    <row r="223" spans="1:3" ht="15.5" x14ac:dyDescent="0.35">
      <c r="A223" s="4" t="s">
        <v>454</v>
      </c>
      <c r="B223" s="8">
        <v>5.17</v>
      </c>
      <c r="C223" s="8" t="s">
        <v>47</v>
      </c>
    </row>
    <row r="224" spans="1:3" ht="15.5" x14ac:dyDescent="0.35">
      <c r="A224" s="4" t="s">
        <v>199</v>
      </c>
      <c r="B224" s="8">
        <v>6.19</v>
      </c>
      <c r="C224" s="8" t="s">
        <v>48</v>
      </c>
    </row>
    <row r="225" spans="1:3" ht="15.5" x14ac:dyDescent="0.35">
      <c r="A225" s="4" t="s">
        <v>312</v>
      </c>
      <c r="B225" s="8">
        <v>5.29</v>
      </c>
      <c r="C225" s="8" t="s">
        <v>48</v>
      </c>
    </row>
    <row r="226" spans="1:3" ht="15.5" x14ac:dyDescent="0.35">
      <c r="A226" s="4" t="s">
        <v>335</v>
      </c>
      <c r="B226" s="8">
        <v>5.17</v>
      </c>
      <c r="C226" s="8" t="s">
        <v>46</v>
      </c>
    </row>
    <row r="227" spans="1:3" ht="15.5" x14ac:dyDescent="0.35">
      <c r="A227" s="4" t="s">
        <v>357</v>
      </c>
      <c r="B227" s="8">
        <v>5.51</v>
      </c>
      <c r="C227" s="8" t="s">
        <v>48</v>
      </c>
    </row>
    <row r="228" spans="1:3" ht="15.5" x14ac:dyDescent="0.35">
      <c r="A228" s="4" t="s">
        <v>553</v>
      </c>
      <c r="B228" s="8">
        <v>5.92</v>
      </c>
      <c r="C228" s="8" t="s">
        <v>48</v>
      </c>
    </row>
    <row r="229" spans="1:3" ht="15.5" x14ac:dyDescent="0.35">
      <c r="A229" s="4" t="s">
        <v>144</v>
      </c>
      <c r="B229" s="8">
        <v>5.57</v>
      </c>
      <c r="C229" s="8" t="s">
        <v>48</v>
      </c>
    </row>
    <row r="230" spans="1:3" ht="15.5" x14ac:dyDescent="0.35">
      <c r="A230" s="4" t="s">
        <v>284</v>
      </c>
      <c r="B230" s="8">
        <v>6.37</v>
      </c>
      <c r="C230" s="8" t="s">
        <v>48</v>
      </c>
    </row>
    <row r="231" spans="1:3" ht="15.5" x14ac:dyDescent="0.35">
      <c r="A231" s="4" t="s">
        <v>340</v>
      </c>
      <c r="B231" s="8">
        <v>5.97</v>
      </c>
      <c r="C231" s="8" t="s">
        <v>48</v>
      </c>
    </row>
    <row r="232" spans="1:3" ht="15.5" x14ac:dyDescent="0.35">
      <c r="A232" s="4" t="s">
        <v>439</v>
      </c>
      <c r="B232" s="8">
        <v>5.72</v>
      </c>
      <c r="C232" s="8" t="s">
        <v>48</v>
      </c>
    </row>
    <row r="233" spans="1:3" ht="15.5" x14ac:dyDescent="0.35">
      <c r="A233" s="4" t="s">
        <v>446</v>
      </c>
      <c r="B233" s="8">
        <v>5.8</v>
      </c>
      <c r="C233" s="8" t="s">
        <v>48</v>
      </c>
    </row>
    <row r="234" spans="1:3" ht="15.5" x14ac:dyDescent="0.35">
      <c r="A234" s="4" t="s">
        <v>187</v>
      </c>
      <c r="B234" s="8">
        <v>5.98</v>
      </c>
      <c r="C234" s="8" t="s">
        <v>48</v>
      </c>
    </row>
    <row r="235" spans="1:3" ht="15.5" x14ac:dyDescent="0.35">
      <c r="A235" s="4" t="s">
        <v>287</v>
      </c>
      <c r="B235" s="8">
        <v>5.59</v>
      </c>
      <c r="C235" s="8" t="s">
        <v>568</v>
      </c>
    </row>
    <row r="236" spans="1:3" ht="15.5" x14ac:dyDescent="0.35">
      <c r="A236" s="4" t="s">
        <v>297</v>
      </c>
      <c r="B236" s="8">
        <v>5.51</v>
      </c>
      <c r="C236" s="8" t="s">
        <v>48</v>
      </c>
    </row>
    <row r="237" spans="1:3" ht="15.5" x14ac:dyDescent="0.35">
      <c r="A237" s="4" t="s">
        <v>275</v>
      </c>
      <c r="B237" s="8">
        <v>5.57</v>
      </c>
      <c r="C237" s="8" t="s">
        <v>47</v>
      </c>
    </row>
    <row r="238" spans="1:3" ht="15.5" x14ac:dyDescent="0.35">
      <c r="A238" s="4" t="s">
        <v>328</v>
      </c>
      <c r="B238" s="8">
        <v>5.98</v>
      </c>
      <c r="C238" s="8" t="s">
        <v>48</v>
      </c>
    </row>
    <row r="239" spans="1:3" ht="15.5" x14ac:dyDescent="0.35">
      <c r="A239" s="4" t="s">
        <v>257</v>
      </c>
      <c r="B239" s="8">
        <v>5.44</v>
      </c>
      <c r="C239" s="8" t="s">
        <v>46</v>
      </c>
    </row>
    <row r="240" spans="1:3" ht="15.5" x14ac:dyDescent="0.35">
      <c r="A240" s="4" t="s">
        <v>435</v>
      </c>
      <c r="B240" s="8">
        <v>5.26</v>
      </c>
      <c r="C240" s="8" t="s">
        <v>48</v>
      </c>
    </row>
    <row r="241" spans="1:3" ht="15.5" x14ac:dyDescent="0.35">
      <c r="A241" s="4" t="s">
        <v>320</v>
      </c>
      <c r="B241" s="8">
        <v>6.7</v>
      </c>
      <c r="C241" s="8" t="s">
        <v>48</v>
      </c>
    </row>
    <row r="242" spans="1:3" ht="15.5" x14ac:dyDescent="0.35">
      <c r="A242" s="4" t="s">
        <v>89</v>
      </c>
      <c r="B242" s="8">
        <v>5.38</v>
      </c>
      <c r="C242" s="8" t="s">
        <v>48</v>
      </c>
    </row>
    <row r="243" spans="1:3" ht="15.5" x14ac:dyDescent="0.35">
      <c r="A243" s="4" t="s">
        <v>468</v>
      </c>
      <c r="B243" s="8">
        <v>5.25</v>
      </c>
      <c r="C243" s="8" t="s">
        <v>48</v>
      </c>
    </row>
    <row r="244" spans="1:3" ht="15.5" x14ac:dyDescent="0.35">
      <c r="A244" s="4" t="s">
        <v>84</v>
      </c>
      <c r="B244" s="8">
        <v>5.77</v>
      </c>
      <c r="C244" s="8" t="s">
        <v>48</v>
      </c>
    </row>
    <row r="245" spans="1:3" ht="15.5" x14ac:dyDescent="0.35">
      <c r="A245" s="4" t="s">
        <v>78</v>
      </c>
      <c r="B245" s="8">
        <v>6.01</v>
      </c>
      <c r="C245" s="8" t="s">
        <v>48</v>
      </c>
    </row>
    <row r="246" spans="1:3" ht="15.5" x14ac:dyDescent="0.35">
      <c r="A246" s="4" t="s">
        <v>434</v>
      </c>
      <c r="B246" s="8">
        <v>6.02</v>
      </c>
      <c r="C246" s="8" t="s">
        <v>568</v>
      </c>
    </row>
    <row r="247" spans="1:3" ht="15.5" x14ac:dyDescent="0.35">
      <c r="A247" s="4" t="s">
        <v>341</v>
      </c>
      <c r="B247" s="8">
        <v>4.38</v>
      </c>
      <c r="C247" s="8" t="s">
        <v>46</v>
      </c>
    </row>
    <row r="248" spans="1:3" ht="15.5" x14ac:dyDescent="0.35">
      <c r="A248" s="4" t="s">
        <v>347</v>
      </c>
      <c r="B248" s="8">
        <v>6.05</v>
      </c>
      <c r="C248" s="8" t="s">
        <v>48</v>
      </c>
    </row>
    <row r="249" spans="1:3" ht="15.5" x14ac:dyDescent="0.35">
      <c r="A249" s="4" t="s">
        <v>358</v>
      </c>
      <c r="B249" s="8">
        <v>5.66</v>
      </c>
      <c r="C249" s="8" t="s">
        <v>46</v>
      </c>
    </row>
    <row r="250" spans="1:3" ht="15.5" x14ac:dyDescent="0.35">
      <c r="A250" s="4" t="s">
        <v>243</v>
      </c>
      <c r="B250" s="8">
        <v>5.54</v>
      </c>
      <c r="C250" s="8" t="s">
        <v>48</v>
      </c>
    </row>
    <row r="251" spans="1:3" ht="15.5" x14ac:dyDescent="0.35">
      <c r="A251" s="4" t="s">
        <v>419</v>
      </c>
      <c r="B251" s="8">
        <v>6.19</v>
      </c>
      <c r="C251" s="8" t="s">
        <v>46</v>
      </c>
    </row>
    <row r="252" spans="1:3" ht="15.5" x14ac:dyDescent="0.35">
      <c r="A252" s="4" t="s">
        <v>300</v>
      </c>
      <c r="B252" s="8">
        <v>5.35</v>
      </c>
      <c r="C252" s="8" t="s">
        <v>46</v>
      </c>
    </row>
    <row r="253" spans="1:3" ht="15.5" x14ac:dyDescent="0.35">
      <c r="A253" s="4" t="s">
        <v>532</v>
      </c>
      <c r="B253" s="8">
        <v>5.54</v>
      </c>
      <c r="C253" s="8" t="s">
        <v>48</v>
      </c>
    </row>
    <row r="254" spans="1:3" ht="15.5" x14ac:dyDescent="0.35">
      <c r="A254" s="4" t="s">
        <v>530</v>
      </c>
      <c r="B254" s="8">
        <v>6.07</v>
      </c>
      <c r="C254" s="8" t="s">
        <v>48</v>
      </c>
    </row>
    <row r="255" spans="1:3" ht="15.5" x14ac:dyDescent="0.35">
      <c r="A255" s="4" t="s">
        <v>482</v>
      </c>
      <c r="B255" s="8">
        <v>5.0999999999999996</v>
      </c>
      <c r="C255" s="8" t="s">
        <v>48</v>
      </c>
    </row>
    <row r="256" spans="1:3" ht="15.5" x14ac:dyDescent="0.35">
      <c r="A256" s="4" t="s">
        <v>460</v>
      </c>
      <c r="B256" s="8">
        <v>5.91</v>
      </c>
      <c r="C256" s="8" t="s">
        <v>48</v>
      </c>
    </row>
    <row r="257" spans="1:3" ht="15.5" x14ac:dyDescent="0.35">
      <c r="A257" s="4" t="s">
        <v>294</v>
      </c>
      <c r="B257" s="8">
        <v>5.14</v>
      </c>
      <c r="C257" s="8" t="s">
        <v>46</v>
      </c>
    </row>
    <row r="258" spans="1:3" ht="15.5" x14ac:dyDescent="0.35">
      <c r="A258" s="4" t="s">
        <v>551</v>
      </c>
      <c r="B258" s="8">
        <v>4.8</v>
      </c>
      <c r="C258" s="8" t="s">
        <v>46</v>
      </c>
    </row>
    <row r="259" spans="1:3" ht="15.5" x14ac:dyDescent="0.35">
      <c r="A259" s="4" t="s">
        <v>258</v>
      </c>
      <c r="B259" s="8">
        <v>5.18</v>
      </c>
      <c r="C259" s="8" t="s">
        <v>46</v>
      </c>
    </row>
    <row r="260" spans="1:3" ht="15.5" x14ac:dyDescent="0.35">
      <c r="A260" s="4" t="s">
        <v>529</v>
      </c>
      <c r="B260" s="8">
        <v>4.93</v>
      </c>
      <c r="C260" s="8" t="s">
        <v>46</v>
      </c>
    </row>
    <row r="261" spans="1:3" ht="15.5" x14ac:dyDescent="0.35">
      <c r="A261" s="4" t="s">
        <v>323</v>
      </c>
      <c r="B261" s="8">
        <v>4.3600000000000003</v>
      </c>
      <c r="C261" s="8" t="s">
        <v>46</v>
      </c>
    </row>
    <row r="262" spans="1:3" ht="15.5" x14ac:dyDescent="0.35">
      <c r="A262" s="4" t="s">
        <v>521</v>
      </c>
      <c r="B262" s="8">
        <v>5.13</v>
      </c>
      <c r="C262" s="8" t="s">
        <v>46</v>
      </c>
    </row>
    <row r="263" spans="1:3" ht="15.5" x14ac:dyDescent="0.35">
      <c r="A263" s="4" t="s">
        <v>315</v>
      </c>
      <c r="B263" s="8">
        <v>5.7</v>
      </c>
      <c r="C263" s="8" t="s">
        <v>47</v>
      </c>
    </row>
    <row r="264" spans="1:3" ht="15.5" x14ac:dyDescent="0.35">
      <c r="A264" s="4" t="s">
        <v>533</v>
      </c>
      <c r="B264" s="8">
        <v>6.03</v>
      </c>
      <c r="C264" s="8" t="s">
        <v>48</v>
      </c>
    </row>
    <row r="265" spans="1:3" ht="15.5" x14ac:dyDescent="0.35">
      <c r="A265" s="4" t="s">
        <v>334</v>
      </c>
      <c r="B265" s="8">
        <v>4.8</v>
      </c>
      <c r="C265" s="8" t="s">
        <v>46</v>
      </c>
    </row>
    <row r="266" spans="1:3" ht="15.5" x14ac:dyDescent="0.35">
      <c r="A266" s="4" t="s">
        <v>338</v>
      </c>
      <c r="B266" s="8">
        <v>5.27</v>
      </c>
      <c r="C266" s="8" t="s">
        <v>48</v>
      </c>
    </row>
    <row r="267" spans="1:3" ht="15.5" x14ac:dyDescent="0.35">
      <c r="A267" s="4" t="s">
        <v>274</v>
      </c>
      <c r="B267" s="8">
        <v>4.72</v>
      </c>
      <c r="C267" s="8" t="s">
        <v>46</v>
      </c>
    </row>
    <row r="268" spans="1:3" ht="15.5" x14ac:dyDescent="0.35">
      <c r="A268" s="4" t="s">
        <v>283</v>
      </c>
      <c r="B268" s="8">
        <v>5.32</v>
      </c>
      <c r="C268" s="8" t="s">
        <v>48</v>
      </c>
    </row>
    <row r="269" spans="1:3" ht="15.5" x14ac:dyDescent="0.35">
      <c r="A269" s="4" t="s">
        <v>272</v>
      </c>
      <c r="B269" s="8">
        <v>5.54</v>
      </c>
      <c r="C269" s="8" t="s">
        <v>48</v>
      </c>
    </row>
    <row r="270" spans="1:3" ht="15.5" x14ac:dyDescent="0.35">
      <c r="A270" s="4" t="s">
        <v>281</v>
      </c>
      <c r="B270" s="8">
        <v>5.48</v>
      </c>
      <c r="C270" s="8" t="s">
        <v>47</v>
      </c>
    </row>
    <row r="271" spans="1:3" ht="15.5" x14ac:dyDescent="0.35">
      <c r="A271" s="4" t="s">
        <v>354</v>
      </c>
      <c r="B271" s="8">
        <v>4.79</v>
      </c>
      <c r="C271" s="8" t="s">
        <v>46</v>
      </c>
    </row>
    <row r="272" spans="1:3" ht="15.5" x14ac:dyDescent="0.35">
      <c r="A272" s="4" t="s">
        <v>278</v>
      </c>
      <c r="B272" s="8">
        <v>5.56</v>
      </c>
      <c r="C272" s="8" t="s">
        <v>48</v>
      </c>
    </row>
    <row r="273" spans="1:3" ht="15.5" x14ac:dyDescent="0.35">
      <c r="A273" s="4" t="s">
        <v>540</v>
      </c>
      <c r="B273" s="8">
        <v>5.07</v>
      </c>
      <c r="C273" s="8" t="s">
        <v>46</v>
      </c>
    </row>
    <row r="274" spans="1:3" ht="15.5" x14ac:dyDescent="0.35">
      <c r="A274" s="4" t="s">
        <v>430</v>
      </c>
      <c r="B274" s="8">
        <v>4.79</v>
      </c>
      <c r="C274" s="8" t="s">
        <v>47</v>
      </c>
    </row>
    <row r="275" spans="1:3" ht="15.5" x14ac:dyDescent="0.35">
      <c r="A275" s="4" t="s">
        <v>545</v>
      </c>
      <c r="B275" s="8">
        <v>5.46</v>
      </c>
      <c r="C275" s="8" t="s">
        <v>46</v>
      </c>
    </row>
    <row r="276" spans="1:3" ht="15.5" x14ac:dyDescent="0.35">
      <c r="A276" s="4" t="s">
        <v>74</v>
      </c>
      <c r="B276" s="8">
        <v>5.77</v>
      </c>
      <c r="C276" s="8" t="s">
        <v>46</v>
      </c>
    </row>
    <row r="277" spans="1:3" ht="15.5" x14ac:dyDescent="0.35">
      <c r="A277" s="4" t="s">
        <v>331</v>
      </c>
      <c r="B277" s="8">
        <v>6.1</v>
      </c>
      <c r="C277" s="8" t="s">
        <v>46</v>
      </c>
    </row>
    <row r="278" spans="1:3" ht="15.5" x14ac:dyDescent="0.35">
      <c r="A278" s="4" t="s">
        <v>247</v>
      </c>
      <c r="B278" s="8">
        <v>5.67</v>
      </c>
      <c r="C278" s="8" t="s">
        <v>46</v>
      </c>
    </row>
    <row r="279" spans="1:3" ht="15.5" x14ac:dyDescent="0.35">
      <c r="A279" s="4" t="s">
        <v>493</v>
      </c>
      <c r="B279" s="8">
        <v>5.56</v>
      </c>
      <c r="C279" s="8" t="s">
        <v>46</v>
      </c>
    </row>
    <row r="280" spans="1:3" ht="15.5" x14ac:dyDescent="0.35">
      <c r="A280" s="4" t="s">
        <v>507</v>
      </c>
      <c r="B280" s="8">
        <v>5.57</v>
      </c>
      <c r="C280" s="8" t="s">
        <v>48</v>
      </c>
    </row>
    <row r="281" spans="1:3" ht="15.5" x14ac:dyDescent="0.35">
      <c r="A281" s="4" t="s">
        <v>485</v>
      </c>
      <c r="B281" s="8">
        <v>6.01</v>
      </c>
      <c r="C281" s="8" t="s">
        <v>46</v>
      </c>
    </row>
    <row r="282" spans="1:3" ht="15.5" x14ac:dyDescent="0.35">
      <c r="A282" s="4" t="s">
        <v>484</v>
      </c>
      <c r="B282" s="8">
        <v>5.57</v>
      </c>
      <c r="C282" s="8" t="s">
        <v>46</v>
      </c>
    </row>
    <row r="283" spans="1:3" ht="15.5" x14ac:dyDescent="0.35">
      <c r="A283" s="4" t="s">
        <v>486</v>
      </c>
      <c r="B283" s="8">
        <v>6.64</v>
      </c>
      <c r="C283" s="8" t="s">
        <v>46</v>
      </c>
    </row>
    <row r="284" spans="1:3" ht="15.5" x14ac:dyDescent="0.35">
      <c r="A284" s="4" t="s">
        <v>518</v>
      </c>
      <c r="B284" s="8">
        <v>5.54</v>
      </c>
      <c r="C284" s="8" t="s">
        <v>46</v>
      </c>
    </row>
    <row r="285" spans="1:3" ht="15.5" x14ac:dyDescent="0.35">
      <c r="A285" s="4" t="s">
        <v>256</v>
      </c>
      <c r="B285" s="8">
        <v>5.36</v>
      </c>
      <c r="C285" s="8" t="s">
        <v>48</v>
      </c>
    </row>
    <row r="286" spans="1:3" ht="15.5" x14ac:dyDescent="0.35">
      <c r="A286" s="4" t="s">
        <v>261</v>
      </c>
      <c r="B286" s="8">
        <v>5.62</v>
      </c>
      <c r="C286" s="8" t="s">
        <v>46</v>
      </c>
    </row>
    <row r="287" spans="1:3" ht="15.5" x14ac:dyDescent="0.35">
      <c r="A287" s="4" t="s">
        <v>474</v>
      </c>
      <c r="B287" s="8">
        <v>5.92</v>
      </c>
      <c r="C287" s="8" t="s">
        <v>48</v>
      </c>
    </row>
    <row r="288" spans="1:3" ht="15.5" x14ac:dyDescent="0.35">
      <c r="A288" s="4" t="s">
        <v>277</v>
      </c>
      <c r="B288" s="8">
        <v>5.93</v>
      </c>
      <c r="C288" s="8" t="s">
        <v>48</v>
      </c>
    </row>
    <row r="289" spans="1:3" ht="15.5" x14ac:dyDescent="0.35">
      <c r="A289" s="4" t="s">
        <v>431</v>
      </c>
      <c r="B289" s="8">
        <v>5.9</v>
      </c>
      <c r="C289" s="8" t="s">
        <v>48</v>
      </c>
    </row>
    <row r="290" spans="1:3" ht="15.5" x14ac:dyDescent="0.35">
      <c r="A290" s="4" t="s">
        <v>447</v>
      </c>
      <c r="B290" s="8">
        <v>5.73</v>
      </c>
      <c r="C290" s="8" t="s">
        <v>48</v>
      </c>
    </row>
    <row r="291" spans="1:3" ht="15.5" x14ac:dyDescent="0.35">
      <c r="A291" s="4" t="s">
        <v>298</v>
      </c>
      <c r="B291" s="8">
        <v>6.2</v>
      </c>
      <c r="C291" s="8" t="s">
        <v>48</v>
      </c>
    </row>
    <row r="292" spans="1:3" ht="15.5" x14ac:dyDescent="0.35">
      <c r="A292" s="4" t="s">
        <v>424</v>
      </c>
      <c r="B292" s="8">
        <v>5.68</v>
      </c>
      <c r="C292" s="8" t="s">
        <v>48</v>
      </c>
    </row>
    <row r="293" spans="1:3" ht="15.5" x14ac:dyDescent="0.35">
      <c r="A293" s="4" t="s">
        <v>465</v>
      </c>
      <c r="B293" s="8">
        <v>5.93</v>
      </c>
      <c r="C293" s="8" t="s">
        <v>48</v>
      </c>
    </row>
    <row r="294" spans="1:3" ht="15.5" x14ac:dyDescent="0.35">
      <c r="A294" s="4" t="s">
        <v>477</v>
      </c>
      <c r="B294" s="8">
        <v>6</v>
      </c>
      <c r="C294" s="8" t="s">
        <v>48</v>
      </c>
    </row>
    <row r="295" spans="1:3" ht="15.5" x14ac:dyDescent="0.35">
      <c r="A295" s="4" t="s">
        <v>122</v>
      </c>
      <c r="B295" s="8">
        <v>5.88</v>
      </c>
      <c r="C295" s="8" t="s">
        <v>48</v>
      </c>
    </row>
    <row r="296" spans="1:3" ht="15.5" x14ac:dyDescent="0.35">
      <c r="A296" s="4" t="s">
        <v>353</v>
      </c>
      <c r="B296" s="8">
        <v>5.5</v>
      </c>
      <c r="C296" s="8" t="s">
        <v>48</v>
      </c>
    </row>
    <row r="297" spans="1:3" ht="15.5" x14ac:dyDescent="0.35">
      <c r="A297" s="4" t="s">
        <v>554</v>
      </c>
      <c r="B297" s="8">
        <v>5.61</v>
      </c>
      <c r="C297" s="8" t="s">
        <v>48</v>
      </c>
    </row>
    <row r="298" spans="1:3" ht="15.5" x14ac:dyDescent="0.35">
      <c r="A298" s="4" t="s">
        <v>188</v>
      </c>
      <c r="B298" s="8">
        <v>5.44</v>
      </c>
      <c r="C298" s="8" t="s">
        <v>48</v>
      </c>
    </row>
    <row r="299" spans="1:3" ht="15.5" x14ac:dyDescent="0.35">
      <c r="A299" s="4" t="s">
        <v>174</v>
      </c>
      <c r="B299" s="8">
        <v>6.33</v>
      </c>
      <c r="C299" s="8" t="s">
        <v>48</v>
      </c>
    </row>
    <row r="300" spans="1:3" ht="15.5" x14ac:dyDescent="0.35">
      <c r="A300" s="4" t="s">
        <v>458</v>
      </c>
      <c r="B300" s="8">
        <v>5.9</v>
      </c>
      <c r="C300" s="8" t="s">
        <v>48</v>
      </c>
    </row>
    <row r="301" spans="1:3" ht="15.5" x14ac:dyDescent="0.35">
      <c r="A301" s="4" t="s">
        <v>499</v>
      </c>
      <c r="B301" s="8">
        <v>5.8</v>
      </c>
      <c r="C301" s="8" t="s">
        <v>46</v>
      </c>
    </row>
    <row r="302" spans="1:3" ht="15.5" x14ac:dyDescent="0.35">
      <c r="A302" s="4" t="s">
        <v>516</v>
      </c>
      <c r="B302" s="8">
        <v>5.85</v>
      </c>
      <c r="C302" s="8" t="s">
        <v>46</v>
      </c>
    </row>
    <row r="303" spans="1:3" ht="15.5" x14ac:dyDescent="0.35">
      <c r="A303" s="4" t="s">
        <v>282</v>
      </c>
      <c r="B303" s="8">
        <v>5.19</v>
      </c>
      <c r="C303" s="8" t="s">
        <v>46</v>
      </c>
    </row>
    <row r="304" spans="1:3" ht="15.5" x14ac:dyDescent="0.35">
      <c r="A304" s="4" t="s">
        <v>288</v>
      </c>
      <c r="B304" s="8">
        <v>5.59</v>
      </c>
      <c r="C304" s="8" t="s">
        <v>48</v>
      </c>
    </row>
    <row r="305" spans="1:3" ht="15.5" x14ac:dyDescent="0.35">
      <c r="A305" s="4" t="s">
        <v>77</v>
      </c>
      <c r="B305" s="8">
        <v>4.78</v>
      </c>
      <c r="C305" s="8" t="s">
        <v>48</v>
      </c>
    </row>
    <row r="306" spans="1:3" ht="15.5" x14ac:dyDescent="0.35">
      <c r="A306" s="4" t="s">
        <v>314</v>
      </c>
      <c r="B306" s="8">
        <v>5.0199999999999996</v>
      </c>
      <c r="C306" s="8" t="s">
        <v>46</v>
      </c>
    </row>
    <row r="307" spans="1:3" ht="15.5" x14ac:dyDescent="0.35">
      <c r="A307" s="4" t="s">
        <v>336</v>
      </c>
      <c r="B307" s="8">
        <v>5.24</v>
      </c>
      <c r="C307" s="8" t="s">
        <v>48</v>
      </c>
    </row>
    <row r="308" spans="1:3" ht="15.5" x14ac:dyDescent="0.35">
      <c r="A308" s="4" t="s">
        <v>166</v>
      </c>
      <c r="B308" s="8">
        <v>5.83</v>
      </c>
      <c r="C308" s="8" t="s">
        <v>48</v>
      </c>
    </row>
    <row r="309" spans="1:3" ht="15.5" x14ac:dyDescent="0.35">
      <c r="A309" s="4" t="s">
        <v>537</v>
      </c>
      <c r="B309" s="8">
        <v>4.51</v>
      </c>
      <c r="C309" s="8" t="s">
        <v>46</v>
      </c>
    </row>
    <row r="310" spans="1:3" ht="15.5" x14ac:dyDescent="0.35">
      <c r="A310" s="4" t="s">
        <v>427</v>
      </c>
      <c r="B310" s="8">
        <v>4.96</v>
      </c>
      <c r="C310" s="8" t="s">
        <v>48</v>
      </c>
    </row>
    <row r="311" spans="1:3" ht="15.5" x14ac:dyDescent="0.35">
      <c r="A311" s="4" t="s">
        <v>370</v>
      </c>
      <c r="B311" s="8">
        <v>5.22</v>
      </c>
      <c r="C311" s="8" t="s">
        <v>46</v>
      </c>
    </row>
    <row r="312" spans="1:3" ht="15.5" x14ac:dyDescent="0.35">
      <c r="A312" s="4" t="s">
        <v>318</v>
      </c>
      <c r="B312" s="8">
        <v>5.3</v>
      </c>
      <c r="C312" s="8" t="s">
        <v>46</v>
      </c>
    </row>
    <row r="313" spans="1:3" ht="15.5" x14ac:dyDescent="0.35">
      <c r="A313" s="4" t="s">
        <v>451</v>
      </c>
      <c r="B313" s="8">
        <v>5.32</v>
      </c>
      <c r="C313" s="8" t="s">
        <v>48</v>
      </c>
    </row>
    <row r="314" spans="1:3" ht="15.5" x14ac:dyDescent="0.35">
      <c r="A314" s="4" t="s">
        <v>279</v>
      </c>
      <c r="B314" s="8">
        <v>5.28</v>
      </c>
      <c r="C314" s="8" t="s">
        <v>48</v>
      </c>
    </row>
    <row r="315" spans="1:3" ht="15.5" x14ac:dyDescent="0.35">
      <c r="A315" s="4" t="s">
        <v>254</v>
      </c>
      <c r="B315" s="8">
        <v>6.29</v>
      </c>
      <c r="C315" s="8" t="s">
        <v>48</v>
      </c>
    </row>
    <row r="316" spans="1:3" ht="15.5" x14ac:dyDescent="0.35">
      <c r="A316" s="4" t="s">
        <v>262</v>
      </c>
      <c r="B316" s="8">
        <v>5.63</v>
      </c>
      <c r="C316" s="8" t="s">
        <v>48</v>
      </c>
    </row>
    <row r="317" spans="1:3" ht="15.5" x14ac:dyDescent="0.35">
      <c r="A317" s="4" t="s">
        <v>81</v>
      </c>
      <c r="B317" s="8">
        <v>5.64</v>
      </c>
      <c r="C317" s="8" t="s">
        <v>48</v>
      </c>
    </row>
    <row r="318" spans="1:3" ht="15.5" x14ac:dyDescent="0.35">
      <c r="A318" s="4" t="s">
        <v>82</v>
      </c>
      <c r="B318" s="8">
        <v>5.41</v>
      </c>
      <c r="C318" s="8" t="s">
        <v>48</v>
      </c>
    </row>
    <row r="319" spans="1:3" ht="15.5" x14ac:dyDescent="0.35">
      <c r="A319" s="4" t="s">
        <v>163</v>
      </c>
      <c r="B319" s="8">
        <v>5.39</v>
      </c>
      <c r="C319" s="8" t="s">
        <v>48</v>
      </c>
    </row>
    <row r="320" spans="1:3" ht="15.5" x14ac:dyDescent="0.35">
      <c r="A320" s="4" t="s">
        <v>182</v>
      </c>
      <c r="B320" s="8">
        <v>5.6</v>
      </c>
      <c r="C320" s="8" t="s">
        <v>48</v>
      </c>
    </row>
    <row r="321" spans="1:3" ht="15.5" x14ac:dyDescent="0.35">
      <c r="A321" s="4" t="s">
        <v>162</v>
      </c>
      <c r="B321" s="8">
        <v>6</v>
      </c>
      <c r="C321" s="8" t="s">
        <v>48</v>
      </c>
    </row>
    <row r="322" spans="1:3" ht="15.5" x14ac:dyDescent="0.35">
      <c r="A322" s="4" t="s">
        <v>158</v>
      </c>
      <c r="B322" s="8">
        <v>5.83</v>
      </c>
      <c r="C322" s="8" t="s">
        <v>48</v>
      </c>
    </row>
    <row r="323" spans="1:3" ht="15.5" x14ac:dyDescent="0.35">
      <c r="A323" s="4" t="s">
        <v>316</v>
      </c>
      <c r="B323" s="8">
        <v>5.1100000000000003</v>
      </c>
      <c r="C323" s="8" t="s">
        <v>47</v>
      </c>
    </row>
    <row r="324" spans="1:3" ht="15.5" x14ac:dyDescent="0.35">
      <c r="A324" s="4" t="s">
        <v>319</v>
      </c>
      <c r="B324" s="8">
        <v>5.86</v>
      </c>
      <c r="C324" s="8" t="s">
        <v>48</v>
      </c>
    </row>
    <row r="325" spans="1:3" ht="15.5" x14ac:dyDescent="0.35">
      <c r="A325" s="4" t="s">
        <v>332</v>
      </c>
      <c r="B325" s="8">
        <v>4.67</v>
      </c>
      <c r="C325" s="8" t="s">
        <v>47</v>
      </c>
    </row>
    <row r="326" spans="1:3" ht="15.5" x14ac:dyDescent="0.35">
      <c r="A326" s="4" t="s">
        <v>189</v>
      </c>
      <c r="B326" s="8">
        <v>5.13</v>
      </c>
      <c r="C326" s="8" t="s">
        <v>48</v>
      </c>
    </row>
    <row r="327" spans="1:3" ht="15.5" x14ac:dyDescent="0.35">
      <c r="A327" s="4" t="s">
        <v>171</v>
      </c>
      <c r="B327" s="8">
        <v>5.82</v>
      </c>
      <c r="C327" s="8" t="s">
        <v>48</v>
      </c>
    </row>
    <row r="328" spans="1:3" ht="15.5" x14ac:dyDescent="0.35">
      <c r="A328" s="4" t="s">
        <v>176</v>
      </c>
      <c r="B328" s="8">
        <v>6.26</v>
      </c>
      <c r="C328" s="8" t="s">
        <v>48</v>
      </c>
    </row>
    <row r="329" spans="1:3" ht="15.5" x14ac:dyDescent="0.35">
      <c r="A329" s="4" t="s">
        <v>304</v>
      </c>
      <c r="B329" s="8">
        <v>5.3</v>
      </c>
      <c r="C329" s="8" t="s">
        <v>46</v>
      </c>
    </row>
    <row r="330" spans="1:3" ht="15.5" x14ac:dyDescent="0.35">
      <c r="A330" s="4" t="s">
        <v>459</v>
      </c>
      <c r="B330" s="8">
        <v>5.94</v>
      </c>
      <c r="C330" s="8" t="s">
        <v>48</v>
      </c>
    </row>
    <row r="331" spans="1:3" ht="15.5" x14ac:dyDescent="0.35">
      <c r="A331" s="4" t="s">
        <v>160</v>
      </c>
      <c r="B331" s="8">
        <v>5.46</v>
      </c>
      <c r="C331" s="8" t="s">
        <v>48</v>
      </c>
    </row>
    <row r="332" spans="1:3" ht="15.5" x14ac:dyDescent="0.35">
      <c r="A332" s="4" t="s">
        <v>327</v>
      </c>
      <c r="B332" s="8">
        <v>4.3099999999999996</v>
      </c>
      <c r="C332" s="8" t="s">
        <v>47</v>
      </c>
    </row>
    <row r="333" spans="1:3" ht="15.5" x14ac:dyDescent="0.35">
      <c r="A333" s="4" t="s">
        <v>321</v>
      </c>
      <c r="B333" s="8" t="s">
        <v>569</v>
      </c>
      <c r="C333" s="8" t="s">
        <v>568</v>
      </c>
    </row>
    <row r="334" spans="1:3" ht="15.5" x14ac:dyDescent="0.35">
      <c r="A334" s="4" t="s">
        <v>156</v>
      </c>
      <c r="B334" s="8">
        <v>4.53</v>
      </c>
      <c r="C334" s="8" t="s">
        <v>46</v>
      </c>
    </row>
    <row r="335" spans="1:3" ht="15.5" x14ac:dyDescent="0.35">
      <c r="A335" s="4" t="s">
        <v>387</v>
      </c>
      <c r="B335" s="8">
        <v>5.59</v>
      </c>
      <c r="C335" s="8" t="s">
        <v>46</v>
      </c>
    </row>
    <row r="336" spans="1:3" ht="15.5" x14ac:dyDescent="0.35">
      <c r="A336" s="4" t="s">
        <v>141</v>
      </c>
      <c r="B336" s="8">
        <v>5.33</v>
      </c>
      <c r="C336" s="8" t="s">
        <v>48</v>
      </c>
    </row>
    <row r="337" spans="1:3" ht="15.5" x14ac:dyDescent="0.35">
      <c r="A337" s="4" t="s">
        <v>126</v>
      </c>
      <c r="B337" s="8">
        <v>5.63</v>
      </c>
      <c r="C337" s="8" t="s">
        <v>46</v>
      </c>
    </row>
    <row r="338" spans="1:3" ht="15.5" x14ac:dyDescent="0.35">
      <c r="A338" s="4" t="s">
        <v>185</v>
      </c>
      <c r="B338" s="8">
        <v>4.66</v>
      </c>
      <c r="C338" s="8" t="s">
        <v>47</v>
      </c>
    </row>
    <row r="339" spans="1:3" ht="15.5" x14ac:dyDescent="0.35">
      <c r="A339" s="4" t="s">
        <v>466</v>
      </c>
      <c r="B339" s="8">
        <v>5.48</v>
      </c>
      <c r="C339" s="8" t="s">
        <v>48</v>
      </c>
    </row>
    <row r="340" spans="1:3" ht="15.5" x14ac:dyDescent="0.35">
      <c r="A340" s="4" t="s">
        <v>344</v>
      </c>
      <c r="B340" s="8" t="s">
        <v>569</v>
      </c>
      <c r="C340" s="8" t="s">
        <v>568</v>
      </c>
    </row>
    <row r="341" spans="1:3" ht="15.5" x14ac:dyDescent="0.35">
      <c r="A341" s="4" t="s">
        <v>271</v>
      </c>
      <c r="B341" s="8">
        <v>4.75</v>
      </c>
      <c r="C341" s="8" t="s">
        <v>47</v>
      </c>
    </row>
    <row r="342" spans="1:3" ht="15.5" x14ac:dyDescent="0.35">
      <c r="A342" s="4" t="s">
        <v>438</v>
      </c>
      <c r="B342" s="8" t="s">
        <v>569</v>
      </c>
      <c r="C342" s="8" t="s">
        <v>568</v>
      </c>
    </row>
    <row r="343" spans="1:3" ht="15.5" x14ac:dyDescent="0.35">
      <c r="A343" s="4" t="s">
        <v>470</v>
      </c>
      <c r="B343" s="8" t="s">
        <v>569</v>
      </c>
      <c r="C343" s="8" t="s">
        <v>568</v>
      </c>
    </row>
    <row r="344" spans="1:3" ht="15.5" x14ac:dyDescent="0.35">
      <c r="A344" s="4" t="s">
        <v>452</v>
      </c>
      <c r="B344" s="8">
        <v>5.12</v>
      </c>
      <c r="C344" s="8" t="s">
        <v>48</v>
      </c>
    </row>
    <row r="345" spans="1:3" ht="15.5" x14ac:dyDescent="0.35">
      <c r="A345" s="4" t="s">
        <v>351</v>
      </c>
      <c r="B345" s="8">
        <v>5.5</v>
      </c>
      <c r="C345" s="8" t="s">
        <v>48</v>
      </c>
    </row>
    <row r="346" spans="1:3" ht="15.5" x14ac:dyDescent="0.35">
      <c r="A346" s="4" t="s">
        <v>264</v>
      </c>
      <c r="B346" s="8" t="s">
        <v>569</v>
      </c>
      <c r="C346" s="8" t="s">
        <v>568</v>
      </c>
    </row>
    <row r="347" spans="1:3" ht="15.5" x14ac:dyDescent="0.35">
      <c r="A347" s="4" t="s">
        <v>179</v>
      </c>
      <c r="B347" s="8">
        <v>5.58</v>
      </c>
      <c r="C347" s="8" t="s">
        <v>48</v>
      </c>
    </row>
    <row r="348" spans="1:3" ht="15.5" x14ac:dyDescent="0.35">
      <c r="A348" s="4" t="s">
        <v>467</v>
      </c>
      <c r="B348" s="8">
        <v>5.88</v>
      </c>
      <c r="C348" s="8" t="s">
        <v>48</v>
      </c>
    </row>
    <row r="349" spans="1:3" ht="15.5" x14ac:dyDescent="0.35">
      <c r="A349" s="4" t="s">
        <v>248</v>
      </c>
      <c r="B349" s="8">
        <v>5.72</v>
      </c>
      <c r="C349" s="8" t="s">
        <v>48</v>
      </c>
    </row>
    <row r="350" spans="1:3" ht="15.5" x14ac:dyDescent="0.35">
      <c r="A350" s="4" t="s">
        <v>455</v>
      </c>
      <c r="B350" s="8" t="s">
        <v>569</v>
      </c>
      <c r="C350" s="8" t="s">
        <v>568</v>
      </c>
    </row>
    <row r="351" spans="1:3" ht="15.5" x14ac:dyDescent="0.35">
      <c r="A351" s="4" t="s">
        <v>539</v>
      </c>
      <c r="B351" s="8">
        <v>5.67</v>
      </c>
      <c r="C351" s="8" t="s">
        <v>48</v>
      </c>
    </row>
    <row r="352" spans="1:3" ht="15.5" x14ac:dyDescent="0.35">
      <c r="A352" s="4" t="s">
        <v>514</v>
      </c>
      <c r="B352" s="8">
        <v>5.58</v>
      </c>
      <c r="C352" s="8" t="s">
        <v>46</v>
      </c>
    </row>
    <row r="353" spans="1:3" ht="15.5" x14ac:dyDescent="0.35">
      <c r="A353" s="4" t="s">
        <v>306</v>
      </c>
      <c r="B353" s="8">
        <v>5.28</v>
      </c>
      <c r="C353" s="8" t="s">
        <v>46</v>
      </c>
    </row>
    <row r="354" spans="1:3" ht="15.5" x14ac:dyDescent="0.35">
      <c r="A354" s="4" t="s">
        <v>509</v>
      </c>
      <c r="B354" s="8">
        <v>5.59</v>
      </c>
      <c r="C354" s="8" t="s">
        <v>46</v>
      </c>
    </row>
    <row r="355" spans="1:3" ht="15.5" x14ac:dyDescent="0.35">
      <c r="A355" s="4" t="s">
        <v>558</v>
      </c>
      <c r="B355" s="8">
        <v>6.23</v>
      </c>
      <c r="C355" s="8" t="s">
        <v>48</v>
      </c>
    </row>
    <row r="356" spans="1:3" ht="15.5" x14ac:dyDescent="0.35">
      <c r="A356" s="4" t="s">
        <v>546</v>
      </c>
      <c r="B356" s="8">
        <v>5.49</v>
      </c>
      <c r="C356" s="8" t="s">
        <v>47</v>
      </c>
    </row>
    <row r="357" spans="1:3" ht="15.5" x14ac:dyDescent="0.35">
      <c r="A357" s="4" t="s">
        <v>555</v>
      </c>
      <c r="B357" s="8">
        <v>6.62</v>
      </c>
      <c r="C357" s="8" t="s">
        <v>46</v>
      </c>
    </row>
    <row r="358" spans="1:3" ht="15.5" x14ac:dyDescent="0.35">
      <c r="A358" s="4" t="s">
        <v>498</v>
      </c>
      <c r="B358" s="8">
        <v>5.59</v>
      </c>
      <c r="C358" s="8" t="s">
        <v>46</v>
      </c>
    </row>
    <row r="359" spans="1:3" ht="15.5" x14ac:dyDescent="0.35">
      <c r="A359" s="4" t="s">
        <v>557</v>
      </c>
      <c r="B359" s="8">
        <v>5.98</v>
      </c>
      <c r="C359" s="8" t="s">
        <v>48</v>
      </c>
    </row>
    <row r="360" spans="1:3" ht="15.5" x14ac:dyDescent="0.35">
      <c r="A360" s="4" t="s">
        <v>311</v>
      </c>
      <c r="B360" s="8">
        <v>4.9400000000000004</v>
      </c>
      <c r="C360" s="8" t="s">
        <v>46</v>
      </c>
    </row>
    <row r="361" spans="1:3" ht="15.5" x14ac:dyDescent="0.35">
      <c r="A361" s="4" t="s">
        <v>560</v>
      </c>
      <c r="B361" s="8">
        <v>5.75</v>
      </c>
      <c r="C361" s="8" t="s">
        <v>48</v>
      </c>
    </row>
    <row r="362" spans="1:3" ht="15.5" x14ac:dyDescent="0.35">
      <c r="A362" s="4" t="s">
        <v>326</v>
      </c>
      <c r="B362" s="8">
        <v>4.84</v>
      </c>
      <c r="C362" s="8" t="s">
        <v>47</v>
      </c>
    </row>
    <row r="363" spans="1:3" ht="15.5" x14ac:dyDescent="0.35">
      <c r="A363" s="4" t="s">
        <v>343</v>
      </c>
      <c r="B363" s="8">
        <v>4.96</v>
      </c>
      <c r="C363" s="8" t="s">
        <v>47</v>
      </c>
    </row>
    <row r="364" spans="1:3" ht="15.5" x14ac:dyDescent="0.35">
      <c r="A364" s="4" t="s">
        <v>515</v>
      </c>
      <c r="B364" s="8">
        <v>5.85</v>
      </c>
      <c r="C364" s="8" t="s">
        <v>46</v>
      </c>
    </row>
    <row r="365" spans="1:3" ht="15.5" x14ac:dyDescent="0.35">
      <c r="A365" s="4" t="s">
        <v>305</v>
      </c>
      <c r="B365" s="8">
        <v>6.22</v>
      </c>
      <c r="C365" s="8" t="s">
        <v>46</v>
      </c>
    </row>
    <row r="366" spans="1:3" ht="15.5" x14ac:dyDescent="0.35">
      <c r="A366" s="4" t="s">
        <v>94</v>
      </c>
      <c r="B366" s="8">
        <v>6.77</v>
      </c>
      <c r="C366" s="8" t="s">
        <v>48</v>
      </c>
    </row>
    <row r="367" spans="1:3" ht="15.5" x14ac:dyDescent="0.35">
      <c r="A367" s="4" t="s">
        <v>307</v>
      </c>
      <c r="B367" s="8">
        <v>5.25</v>
      </c>
      <c r="C367" s="8" t="s">
        <v>46</v>
      </c>
    </row>
    <row r="368" spans="1:3" ht="15.5" x14ac:dyDescent="0.35">
      <c r="A368" s="4" t="s">
        <v>308</v>
      </c>
      <c r="B368" s="8">
        <v>5.56</v>
      </c>
      <c r="C368" s="8" t="s">
        <v>46</v>
      </c>
    </row>
    <row r="369" spans="1:3" ht="15.5" x14ac:dyDescent="0.35">
      <c r="A369" s="4" t="s">
        <v>76</v>
      </c>
      <c r="B369" s="8">
        <v>5.78</v>
      </c>
      <c r="C369" s="8" t="s">
        <v>48</v>
      </c>
    </row>
    <row r="370" spans="1:3" ht="15.5" x14ac:dyDescent="0.35">
      <c r="A370" s="4" t="s">
        <v>352</v>
      </c>
      <c r="B370" s="8">
        <v>6.03</v>
      </c>
      <c r="C370" s="8" t="s">
        <v>46</v>
      </c>
    </row>
    <row r="371" spans="1:3" ht="15.5" x14ac:dyDescent="0.35">
      <c r="A371" s="4" t="s">
        <v>109</v>
      </c>
      <c r="B371" s="8">
        <v>5.72</v>
      </c>
      <c r="C371" s="8" t="s">
        <v>47</v>
      </c>
    </row>
    <row r="372" spans="1:3" ht="15.5" x14ac:dyDescent="0.35">
      <c r="A372" s="4" t="s">
        <v>198</v>
      </c>
      <c r="B372" s="8">
        <v>5.39</v>
      </c>
      <c r="C372" s="8" t="s">
        <v>46</v>
      </c>
    </row>
    <row r="373" spans="1:3" ht="15.5" x14ac:dyDescent="0.35">
      <c r="A373" s="4" t="s">
        <v>116</v>
      </c>
      <c r="B373" s="8">
        <v>5.36</v>
      </c>
      <c r="C373" s="8" t="s">
        <v>46</v>
      </c>
    </row>
    <row r="374" spans="1:3" ht="15.5" x14ac:dyDescent="0.35">
      <c r="A374" s="4" t="s">
        <v>527</v>
      </c>
      <c r="B374" s="8">
        <v>5.5</v>
      </c>
      <c r="C374" s="8" t="s">
        <v>48</v>
      </c>
    </row>
    <row r="375" spans="1:3" ht="15.5" x14ac:dyDescent="0.35">
      <c r="A375" s="4" t="s">
        <v>536</v>
      </c>
      <c r="B375" s="8">
        <v>5.0599999999999996</v>
      </c>
      <c r="C375" s="8" t="s">
        <v>46</v>
      </c>
    </row>
    <row r="376" spans="1:3" ht="15.5" x14ac:dyDescent="0.35">
      <c r="A376" s="4" t="s">
        <v>389</v>
      </c>
      <c r="B376" s="8">
        <v>6.3</v>
      </c>
      <c r="C376" s="8" t="s">
        <v>48</v>
      </c>
    </row>
    <row r="377" spans="1:3" ht="15.5" x14ac:dyDescent="0.35">
      <c r="A377" s="4" t="s">
        <v>175</v>
      </c>
      <c r="B377" s="8">
        <v>5.52</v>
      </c>
      <c r="C377" s="8" t="s">
        <v>46</v>
      </c>
    </row>
    <row r="378" spans="1:3" ht="15.5" x14ac:dyDescent="0.35">
      <c r="A378" s="4" t="s">
        <v>79</v>
      </c>
      <c r="B378" s="8">
        <v>5.13</v>
      </c>
      <c r="C378" s="8" t="s">
        <v>48</v>
      </c>
    </row>
    <row r="379" spans="1:3" ht="15.5" x14ac:dyDescent="0.35">
      <c r="A379" s="4" t="s">
        <v>216</v>
      </c>
      <c r="B379" s="8">
        <v>5.25</v>
      </c>
      <c r="C379" s="8" t="s">
        <v>46</v>
      </c>
    </row>
    <row r="380" spans="1:3" ht="15.5" x14ac:dyDescent="0.35">
      <c r="A380" s="4" t="s">
        <v>495</v>
      </c>
      <c r="B380" s="8">
        <v>5.45</v>
      </c>
      <c r="C380" s="8" t="s">
        <v>46</v>
      </c>
    </row>
    <row r="381" spans="1:3" ht="15.5" x14ac:dyDescent="0.35">
      <c r="A381" s="4" t="s">
        <v>496</v>
      </c>
      <c r="B381" s="8">
        <v>5.62</v>
      </c>
      <c r="C381" s="8" t="s">
        <v>46</v>
      </c>
    </row>
    <row r="382" spans="1:3" ht="15.5" x14ac:dyDescent="0.35">
      <c r="A382" s="4" t="s">
        <v>72</v>
      </c>
      <c r="B382" s="8">
        <v>5.89</v>
      </c>
      <c r="C382" s="8" t="s">
        <v>48</v>
      </c>
    </row>
    <row r="383" spans="1:3" ht="15.5" x14ac:dyDescent="0.35">
      <c r="A383" s="4" t="s">
        <v>165</v>
      </c>
      <c r="B383" s="8">
        <v>5.07</v>
      </c>
      <c r="C383" s="8" t="s">
        <v>47</v>
      </c>
    </row>
    <row r="384" spans="1:3" ht="15.5" x14ac:dyDescent="0.35">
      <c r="A384" s="4" t="s">
        <v>463</v>
      </c>
      <c r="B384" s="8">
        <v>6.09</v>
      </c>
      <c r="C384" s="8" t="s">
        <v>48</v>
      </c>
    </row>
    <row r="385" spans="1:3" ht="15.5" x14ac:dyDescent="0.35">
      <c r="A385" s="4" t="s">
        <v>168</v>
      </c>
      <c r="B385" s="8">
        <v>5.87</v>
      </c>
      <c r="C385" s="8" t="s">
        <v>46</v>
      </c>
    </row>
    <row r="386" spans="1:3" ht="15.5" x14ac:dyDescent="0.35">
      <c r="A386" s="4" t="s">
        <v>204</v>
      </c>
      <c r="B386" s="8">
        <v>5.5</v>
      </c>
      <c r="C386" s="8" t="s">
        <v>48</v>
      </c>
    </row>
    <row r="387" spans="1:3" ht="15.5" x14ac:dyDescent="0.35">
      <c r="A387" s="4" t="s">
        <v>380</v>
      </c>
      <c r="B387" s="8">
        <v>5.58</v>
      </c>
      <c r="C387" s="8" t="s">
        <v>46</v>
      </c>
    </row>
    <row r="388" spans="1:3" ht="15.5" x14ac:dyDescent="0.35">
      <c r="A388" s="4" t="s">
        <v>559</v>
      </c>
      <c r="B388" s="8">
        <v>5.38</v>
      </c>
      <c r="C388" s="8" t="s">
        <v>47</v>
      </c>
    </row>
    <row r="389" spans="1:3" ht="15.5" x14ac:dyDescent="0.35">
      <c r="A389" s="4" t="s">
        <v>377</v>
      </c>
      <c r="B389" s="8">
        <v>5.71</v>
      </c>
      <c r="C389" s="8" t="s">
        <v>46</v>
      </c>
    </row>
    <row r="390" spans="1:3" ht="15.5" x14ac:dyDescent="0.35">
      <c r="A390" s="4" t="s">
        <v>170</v>
      </c>
      <c r="B390" s="8">
        <v>6.14</v>
      </c>
      <c r="C390" s="8" t="s">
        <v>46</v>
      </c>
    </row>
    <row r="391" spans="1:3" ht="15.5" x14ac:dyDescent="0.35">
      <c r="A391" s="4" t="s">
        <v>200</v>
      </c>
      <c r="B391" s="8" t="s">
        <v>569</v>
      </c>
      <c r="C391" s="8" t="s">
        <v>568</v>
      </c>
    </row>
    <row r="392" spans="1:3" ht="15.5" x14ac:dyDescent="0.35">
      <c r="A392" s="4" t="s">
        <v>475</v>
      </c>
      <c r="B392" s="8">
        <v>5.64</v>
      </c>
      <c r="C392" s="8" t="s">
        <v>48</v>
      </c>
    </row>
    <row r="393" spans="1:3" ht="15.5" x14ac:dyDescent="0.35">
      <c r="A393" s="4" t="s">
        <v>552</v>
      </c>
      <c r="B393" s="8">
        <v>4.84</v>
      </c>
      <c r="C393" s="8" t="s">
        <v>48</v>
      </c>
    </row>
    <row r="394" spans="1:3" ht="15.5" x14ac:dyDescent="0.35">
      <c r="A394" s="4" t="s">
        <v>251</v>
      </c>
      <c r="B394" s="8">
        <v>6.22</v>
      </c>
      <c r="C394" s="8" t="s">
        <v>48</v>
      </c>
    </row>
    <row r="395" spans="1:3" ht="15.5" x14ac:dyDescent="0.35">
      <c r="A395" s="4" t="s">
        <v>501</v>
      </c>
      <c r="B395" s="8">
        <v>5.71</v>
      </c>
      <c r="C395" s="8" t="s">
        <v>48</v>
      </c>
    </row>
    <row r="396" spans="1:3" ht="15.5" x14ac:dyDescent="0.35">
      <c r="A396" s="4" t="s">
        <v>73</v>
      </c>
      <c r="B396" s="8">
        <v>5.67</v>
      </c>
      <c r="C396" s="8" t="s">
        <v>48</v>
      </c>
    </row>
    <row r="397" spans="1:3" ht="15.5" x14ac:dyDescent="0.35">
      <c r="A397" s="4" t="s">
        <v>203</v>
      </c>
      <c r="B397" s="8">
        <v>5.1100000000000003</v>
      </c>
      <c r="C397" s="8" t="s">
        <v>47</v>
      </c>
    </row>
    <row r="398" spans="1:3" ht="15.5" x14ac:dyDescent="0.35">
      <c r="A398" s="4" t="s">
        <v>550</v>
      </c>
      <c r="B398" s="8">
        <v>6.49</v>
      </c>
      <c r="C398" s="8" t="s">
        <v>48</v>
      </c>
    </row>
    <row r="399" spans="1:3" ht="15.5" x14ac:dyDescent="0.35">
      <c r="A399" s="4" t="s">
        <v>169</v>
      </c>
      <c r="B399" s="8">
        <v>5.52</v>
      </c>
      <c r="C399" s="8" t="s">
        <v>47</v>
      </c>
    </row>
    <row r="400" spans="1:3" ht="15.5" x14ac:dyDescent="0.35">
      <c r="A400" s="4" t="s">
        <v>476</v>
      </c>
      <c r="B400" s="8">
        <v>6.09</v>
      </c>
      <c r="C400" s="8" t="s">
        <v>48</v>
      </c>
    </row>
    <row r="401" spans="1:3" ht="15.5" x14ac:dyDescent="0.35">
      <c r="A401" s="4" t="s">
        <v>502</v>
      </c>
      <c r="B401" s="8">
        <v>6.23</v>
      </c>
      <c r="C401" s="8" t="s">
        <v>48</v>
      </c>
    </row>
    <row r="402" spans="1:3" ht="15.5" x14ac:dyDescent="0.35">
      <c r="A402" s="4" t="s">
        <v>549</v>
      </c>
      <c r="B402" s="8">
        <v>6.24</v>
      </c>
      <c r="C402" s="8" t="s">
        <v>47</v>
      </c>
    </row>
    <row r="403" spans="1:3" ht="15.5" x14ac:dyDescent="0.35">
      <c r="A403" s="4" t="s">
        <v>330</v>
      </c>
      <c r="B403" s="8">
        <v>5.32</v>
      </c>
      <c r="C403" s="8" t="s">
        <v>47</v>
      </c>
    </row>
    <row r="404" spans="1:3" ht="15.5" x14ac:dyDescent="0.35">
      <c r="A404" s="4" t="s">
        <v>469</v>
      </c>
      <c r="B404" s="8">
        <v>5.76</v>
      </c>
      <c r="C404" s="8" t="s">
        <v>48</v>
      </c>
    </row>
    <row r="405" spans="1:3" ht="15.5" x14ac:dyDescent="0.35">
      <c r="A405" s="4" t="s">
        <v>457</v>
      </c>
      <c r="B405" s="8">
        <v>6.25</v>
      </c>
      <c r="C405" s="8" t="s">
        <v>47</v>
      </c>
    </row>
    <row r="406" spans="1:3" ht="15.5" x14ac:dyDescent="0.35">
      <c r="A406" s="4" t="s">
        <v>547</v>
      </c>
      <c r="B406" s="8">
        <v>5.71</v>
      </c>
      <c r="C406" s="8" t="s">
        <v>48</v>
      </c>
    </row>
    <row r="407" spans="1:3" ht="15.5" x14ac:dyDescent="0.35">
      <c r="A407" s="4" t="s">
        <v>161</v>
      </c>
      <c r="B407" s="8">
        <v>5.81</v>
      </c>
      <c r="C407" s="8" t="s">
        <v>47</v>
      </c>
    </row>
    <row r="408" spans="1:3" ht="15.5" x14ac:dyDescent="0.35">
      <c r="A408" s="4" t="s">
        <v>364</v>
      </c>
      <c r="B408" s="8">
        <v>7.19</v>
      </c>
      <c r="C408" s="8" t="s">
        <v>48</v>
      </c>
    </row>
    <row r="409" spans="1:3" ht="15.5" x14ac:dyDescent="0.35">
      <c r="A409" s="4" t="s">
        <v>360</v>
      </c>
      <c r="B409" s="8">
        <v>6.15</v>
      </c>
      <c r="C409" s="8" t="s">
        <v>47</v>
      </c>
    </row>
    <row r="410" spans="1:3" ht="15.5" x14ac:dyDescent="0.35">
      <c r="A410" s="4" t="s">
        <v>135</v>
      </c>
      <c r="B410" s="8">
        <v>5.63</v>
      </c>
      <c r="C410" s="8" t="s">
        <v>46</v>
      </c>
    </row>
    <row r="411" spans="1:3" ht="15.5" x14ac:dyDescent="0.35">
      <c r="A411" s="4" t="s">
        <v>190</v>
      </c>
      <c r="B411" s="8">
        <v>5.43</v>
      </c>
      <c r="C411" s="8" t="s">
        <v>46</v>
      </c>
    </row>
    <row r="412" spans="1:3" ht="15.5" x14ac:dyDescent="0.35">
      <c r="A412" s="4" t="s">
        <v>512</v>
      </c>
      <c r="B412" s="8">
        <v>5.33</v>
      </c>
      <c r="C412" s="8" t="s">
        <v>47</v>
      </c>
    </row>
    <row r="413" spans="1:3" ht="15.5" x14ac:dyDescent="0.35">
      <c r="A413" s="4" t="s">
        <v>302</v>
      </c>
      <c r="B413" s="8">
        <v>6.12</v>
      </c>
      <c r="C413" s="8" t="s">
        <v>46</v>
      </c>
    </row>
    <row r="414" spans="1:3" ht="15.5" x14ac:dyDescent="0.35">
      <c r="A414" s="4" t="s">
        <v>487</v>
      </c>
      <c r="B414" s="8">
        <v>5.43</v>
      </c>
      <c r="C414" s="8" t="s">
        <v>46</v>
      </c>
    </row>
    <row r="415" spans="1:3" ht="15.5" x14ac:dyDescent="0.35">
      <c r="A415" s="4" t="s">
        <v>218</v>
      </c>
      <c r="B415" s="8">
        <v>5.46</v>
      </c>
      <c r="C415" s="8" t="s">
        <v>46</v>
      </c>
    </row>
    <row r="416" spans="1:3" ht="15.5" x14ac:dyDescent="0.35">
      <c r="A416" s="4" t="s">
        <v>309</v>
      </c>
      <c r="B416" s="8">
        <v>6.37</v>
      </c>
      <c r="C416" s="8" t="s">
        <v>46</v>
      </c>
    </row>
    <row r="417" spans="1:3" ht="15.5" x14ac:dyDescent="0.35">
      <c r="A417" s="4" t="s">
        <v>433</v>
      </c>
      <c r="B417" s="8">
        <v>5.0999999999999996</v>
      </c>
      <c r="C417" s="8" t="s">
        <v>46</v>
      </c>
    </row>
    <row r="418" spans="1:3" ht="15.5" x14ac:dyDescent="0.35">
      <c r="A418" s="4" t="s">
        <v>98</v>
      </c>
      <c r="B418" s="8">
        <v>4.8099999999999996</v>
      </c>
      <c r="C418" s="8" t="s">
        <v>46</v>
      </c>
    </row>
    <row r="419" spans="1:3" ht="15.5" x14ac:dyDescent="0.35">
      <c r="A419" s="4" t="s">
        <v>386</v>
      </c>
      <c r="B419" s="8">
        <v>5.98</v>
      </c>
      <c r="C419" s="8" t="s">
        <v>46</v>
      </c>
    </row>
    <row r="420" spans="1:3" ht="15.5" x14ac:dyDescent="0.35">
      <c r="A420" s="4" t="s">
        <v>101</v>
      </c>
      <c r="B420" s="8">
        <v>5.68</v>
      </c>
      <c r="C420" s="8" t="s">
        <v>48</v>
      </c>
    </row>
    <row r="421" spans="1:3" ht="15.5" x14ac:dyDescent="0.35">
      <c r="A421" s="4" t="s">
        <v>80</v>
      </c>
      <c r="B421" s="8">
        <v>6.23</v>
      </c>
      <c r="C421" s="8" t="s">
        <v>568</v>
      </c>
    </row>
    <row r="422" spans="1:3" ht="15.5" x14ac:dyDescent="0.35">
      <c r="A422" s="4" t="s">
        <v>224</v>
      </c>
      <c r="B422" s="8">
        <v>5.0599999999999996</v>
      </c>
      <c r="C422" s="8" t="s">
        <v>46</v>
      </c>
    </row>
    <row r="423" spans="1:3" ht="15.5" x14ac:dyDescent="0.35">
      <c r="A423" s="4" t="s">
        <v>83</v>
      </c>
      <c r="B423" s="8">
        <v>4.75</v>
      </c>
      <c r="C423" s="8" t="s">
        <v>48</v>
      </c>
    </row>
    <row r="424" spans="1:3" ht="15.5" x14ac:dyDescent="0.35">
      <c r="A424" s="4" t="s">
        <v>69</v>
      </c>
      <c r="B424" s="8">
        <v>4.5599999999999996</v>
      </c>
      <c r="C424" s="8" t="s">
        <v>48</v>
      </c>
    </row>
    <row r="425" spans="1:3" ht="15.5" x14ac:dyDescent="0.35">
      <c r="A425" s="4" t="s">
        <v>108</v>
      </c>
      <c r="B425" s="8">
        <v>5.41</v>
      </c>
      <c r="C425" s="8" t="s">
        <v>48</v>
      </c>
    </row>
    <row r="426" spans="1:3" ht="15.5" x14ac:dyDescent="0.35">
      <c r="A426" s="4" t="s">
        <v>280</v>
      </c>
      <c r="B426" s="8">
        <v>5.74</v>
      </c>
      <c r="C426" s="8" t="s">
        <v>46</v>
      </c>
    </row>
    <row r="427" spans="1:3" ht="15.5" x14ac:dyDescent="0.35">
      <c r="A427" s="4" t="s">
        <v>71</v>
      </c>
      <c r="B427" s="8">
        <v>5.67</v>
      </c>
      <c r="C427" s="8" t="s">
        <v>48</v>
      </c>
    </row>
    <row r="428" spans="1:3" ht="15.5" x14ac:dyDescent="0.35">
      <c r="A428" s="4" t="s">
        <v>207</v>
      </c>
      <c r="B428" s="8">
        <v>5.8</v>
      </c>
      <c r="C428" s="8" t="s">
        <v>46</v>
      </c>
    </row>
    <row r="429" spans="1:3" ht="15.5" x14ac:dyDescent="0.35">
      <c r="A429" s="4" t="s">
        <v>310</v>
      </c>
      <c r="B429" s="8">
        <v>4.97</v>
      </c>
      <c r="C429" s="8" t="s">
        <v>46</v>
      </c>
    </row>
    <row r="430" spans="1:3" ht="15.5" x14ac:dyDescent="0.35">
      <c r="A430" s="4" t="s">
        <v>478</v>
      </c>
      <c r="B430" s="8">
        <v>5.51</v>
      </c>
      <c r="C430" s="8" t="s">
        <v>46</v>
      </c>
    </row>
    <row r="431" spans="1:3" ht="15.5" x14ac:dyDescent="0.35">
      <c r="A431" s="4" t="s">
        <v>372</v>
      </c>
      <c r="B431" s="8">
        <v>5.8</v>
      </c>
      <c r="C431" s="8" t="s">
        <v>48</v>
      </c>
    </row>
    <row r="432" spans="1:3" ht="15.5" x14ac:dyDescent="0.35">
      <c r="A432" s="4" t="s">
        <v>489</v>
      </c>
      <c r="B432" s="8">
        <v>5.8</v>
      </c>
      <c r="C432" s="8" t="s">
        <v>46</v>
      </c>
    </row>
    <row r="433" spans="1:3" ht="15.5" x14ac:dyDescent="0.35">
      <c r="A433" s="4" t="s">
        <v>534</v>
      </c>
      <c r="B433" s="8">
        <v>5.7</v>
      </c>
      <c r="C433" s="8" t="s">
        <v>46</v>
      </c>
    </row>
    <row r="434" spans="1:3" ht="15.5" x14ac:dyDescent="0.35">
      <c r="A434" s="4" t="s">
        <v>93</v>
      </c>
      <c r="B434" s="8">
        <v>6.11</v>
      </c>
      <c r="C434" s="8" t="s">
        <v>46</v>
      </c>
    </row>
    <row r="435" spans="1:3" ht="15.5" x14ac:dyDescent="0.35">
      <c r="A435" s="4" t="s">
        <v>117</v>
      </c>
      <c r="B435" s="8">
        <v>5.64</v>
      </c>
      <c r="C435" s="8" t="s">
        <v>46</v>
      </c>
    </row>
    <row r="436" spans="1:3" ht="15.5" x14ac:dyDescent="0.35">
      <c r="A436" s="4" t="s">
        <v>500</v>
      </c>
      <c r="B436" s="8">
        <v>5.44</v>
      </c>
      <c r="C436" s="8" t="s">
        <v>46</v>
      </c>
    </row>
    <row r="437" spans="1:3" ht="15.5" x14ac:dyDescent="0.35">
      <c r="A437" s="4" t="s">
        <v>522</v>
      </c>
      <c r="B437" s="8">
        <v>4.5199999999999996</v>
      </c>
      <c r="C437" s="8" t="s">
        <v>46</v>
      </c>
    </row>
    <row r="438" spans="1:3" ht="15.5" x14ac:dyDescent="0.35">
      <c r="A438" s="4" t="s">
        <v>181</v>
      </c>
      <c r="B438" s="8">
        <v>5.81</v>
      </c>
      <c r="C438" s="8" t="s">
        <v>48</v>
      </c>
    </row>
    <row r="439" spans="1:3" ht="15.5" x14ac:dyDescent="0.35">
      <c r="A439" s="4" t="s">
        <v>119</v>
      </c>
      <c r="B439" s="8">
        <v>4.67</v>
      </c>
      <c r="C439" s="8" t="s">
        <v>46</v>
      </c>
    </row>
    <row r="440" spans="1:3" ht="15.5" x14ac:dyDescent="0.35">
      <c r="A440" s="4" t="s">
        <v>87</v>
      </c>
      <c r="B440" s="8">
        <v>3.38</v>
      </c>
      <c r="C440" s="8" t="s">
        <v>46</v>
      </c>
    </row>
    <row r="441" spans="1:3" ht="15.5" x14ac:dyDescent="0.35">
      <c r="A441" s="4" t="s">
        <v>120</v>
      </c>
      <c r="B441" s="8">
        <v>4.67</v>
      </c>
      <c r="C441" s="8" t="s">
        <v>46</v>
      </c>
    </row>
    <row r="442" spans="1:3" ht="15.5" x14ac:dyDescent="0.35">
      <c r="A442" s="4" t="s">
        <v>177</v>
      </c>
      <c r="B442" s="8" t="s">
        <v>569</v>
      </c>
      <c r="C442" s="8" t="s">
        <v>568</v>
      </c>
    </row>
    <row r="443" spans="1:3" ht="15.5" x14ac:dyDescent="0.35">
      <c r="A443" s="4" t="s">
        <v>535</v>
      </c>
      <c r="B443" s="8">
        <v>4.1900000000000004</v>
      </c>
      <c r="C443" s="8" t="s">
        <v>47</v>
      </c>
    </row>
    <row r="444" spans="1:3" ht="15.5" x14ac:dyDescent="0.35">
      <c r="A444" s="4" t="s">
        <v>520</v>
      </c>
      <c r="B444" s="8">
        <v>5.68</v>
      </c>
      <c r="C444" s="8" t="s">
        <v>46</v>
      </c>
    </row>
    <row r="445" spans="1:3" ht="15.5" x14ac:dyDescent="0.35">
      <c r="A445" s="4" t="s">
        <v>202</v>
      </c>
      <c r="B445" s="8">
        <v>6.28</v>
      </c>
      <c r="C445" s="8" t="s">
        <v>46</v>
      </c>
    </row>
    <row r="446" spans="1:3" ht="15.5" x14ac:dyDescent="0.35">
      <c r="A446" s="4" t="s">
        <v>371</v>
      </c>
      <c r="B446" s="8">
        <v>5.74</v>
      </c>
      <c r="C446" s="8" t="s">
        <v>47</v>
      </c>
    </row>
    <row r="447" spans="1:3" ht="15.5" x14ac:dyDescent="0.35">
      <c r="A447" s="4" t="s">
        <v>442</v>
      </c>
      <c r="B447" s="8">
        <v>6.63</v>
      </c>
      <c r="C447" s="8" t="s">
        <v>48</v>
      </c>
    </row>
    <row r="448" spans="1:3" ht="15.5" x14ac:dyDescent="0.35">
      <c r="A448" s="4" t="s">
        <v>289</v>
      </c>
      <c r="B448" s="8">
        <v>6.01</v>
      </c>
      <c r="C448" s="8" t="s">
        <v>48</v>
      </c>
    </row>
    <row r="449" spans="1:3" ht="15.5" x14ac:dyDescent="0.35">
      <c r="A449" s="4" t="s">
        <v>239</v>
      </c>
      <c r="B449" s="8">
        <v>6.02</v>
      </c>
      <c r="C449" s="8" t="s">
        <v>48</v>
      </c>
    </row>
    <row r="450" spans="1:3" ht="15.5" x14ac:dyDescent="0.35">
      <c r="A450" s="4" t="s">
        <v>480</v>
      </c>
      <c r="B450" s="8">
        <v>5.03</v>
      </c>
      <c r="C450" s="8" t="s">
        <v>46</v>
      </c>
    </row>
    <row r="451" spans="1:3" ht="15.5" x14ac:dyDescent="0.35">
      <c r="A451" s="4" t="s">
        <v>517</v>
      </c>
      <c r="B451" s="8">
        <v>5.97</v>
      </c>
      <c r="C451" s="8" t="s">
        <v>46</v>
      </c>
    </row>
    <row r="452" spans="1:3" ht="15.5" x14ac:dyDescent="0.35">
      <c r="A452" s="4" t="s">
        <v>240</v>
      </c>
      <c r="B452" s="8">
        <v>5.83</v>
      </c>
      <c r="C452" s="8" t="s">
        <v>46</v>
      </c>
    </row>
    <row r="453" spans="1:3" ht="15.5" x14ac:dyDescent="0.35">
      <c r="A453" s="4" t="s">
        <v>201</v>
      </c>
      <c r="B453" s="8">
        <v>6.39</v>
      </c>
      <c r="C453" s="8" t="s">
        <v>47</v>
      </c>
    </row>
    <row r="454" spans="1:3" ht="15.5" x14ac:dyDescent="0.35">
      <c r="A454" s="4" t="s">
        <v>504</v>
      </c>
      <c r="B454" s="8">
        <v>5.47</v>
      </c>
      <c r="C454" s="8" t="s">
        <v>48</v>
      </c>
    </row>
    <row r="455" spans="1:3" ht="15.5" x14ac:dyDescent="0.35">
      <c r="A455" s="4" t="s">
        <v>99</v>
      </c>
      <c r="B455" s="8">
        <v>5.97</v>
      </c>
      <c r="C455" s="8" t="s">
        <v>46</v>
      </c>
    </row>
    <row r="456" spans="1:3" ht="15.5" x14ac:dyDescent="0.35">
      <c r="A456" s="4" t="s">
        <v>137</v>
      </c>
      <c r="B456" s="8">
        <v>6.48</v>
      </c>
      <c r="C456" s="8" t="s">
        <v>46</v>
      </c>
    </row>
    <row r="457" spans="1:3" ht="15.5" x14ac:dyDescent="0.35">
      <c r="A457" s="4" t="s">
        <v>139</v>
      </c>
      <c r="B457" s="8">
        <v>6.5</v>
      </c>
      <c r="C457" s="8" t="s">
        <v>46</v>
      </c>
    </row>
    <row r="458" spans="1:3" ht="15.5" x14ac:dyDescent="0.35">
      <c r="A458" s="4" t="s">
        <v>541</v>
      </c>
      <c r="B458" s="8">
        <v>5.64</v>
      </c>
      <c r="C458" s="8" t="s">
        <v>48</v>
      </c>
    </row>
    <row r="459" spans="1:3" ht="15.5" x14ac:dyDescent="0.35">
      <c r="A459" s="4" t="s">
        <v>317</v>
      </c>
      <c r="B459" s="8">
        <v>5.97</v>
      </c>
      <c r="C459" s="8" t="s">
        <v>48</v>
      </c>
    </row>
    <row r="460" spans="1:3" ht="15.5" x14ac:dyDescent="0.35">
      <c r="A460" s="4" t="s">
        <v>263</v>
      </c>
      <c r="B460" s="8">
        <v>5.53</v>
      </c>
      <c r="C460" s="8" t="s">
        <v>48</v>
      </c>
    </row>
    <row r="461" spans="1:3" ht="15.5" x14ac:dyDescent="0.35">
      <c r="A461" s="4" t="s">
        <v>290</v>
      </c>
      <c r="B461" s="8">
        <v>5.62</v>
      </c>
      <c r="C461" s="8" t="s">
        <v>48</v>
      </c>
    </row>
    <row r="462" spans="1:3" ht="15.5" x14ac:dyDescent="0.35">
      <c r="A462" s="4" t="s">
        <v>391</v>
      </c>
      <c r="B462" s="8">
        <v>5.78</v>
      </c>
      <c r="C462" s="8" t="s">
        <v>46</v>
      </c>
    </row>
    <row r="463" spans="1:3" ht="15.5" x14ac:dyDescent="0.35">
      <c r="A463" s="4" t="s">
        <v>88</v>
      </c>
      <c r="B463" s="8">
        <v>6.28</v>
      </c>
      <c r="C463" s="8" t="s">
        <v>46</v>
      </c>
    </row>
    <row r="464" spans="1:3" ht="15.5" x14ac:dyDescent="0.35">
      <c r="A464" s="4" t="s">
        <v>97</v>
      </c>
      <c r="B464" s="8">
        <v>5.59</v>
      </c>
      <c r="C464" s="8" t="s">
        <v>47</v>
      </c>
    </row>
    <row r="465" spans="1:3" ht="15.5" x14ac:dyDescent="0.35">
      <c r="A465" s="4" t="s">
        <v>234</v>
      </c>
      <c r="B465" s="8">
        <v>5.47</v>
      </c>
      <c r="C465" s="8" t="s">
        <v>48</v>
      </c>
    </row>
    <row r="466" spans="1:3" ht="15.5" x14ac:dyDescent="0.35">
      <c r="A466" s="4" t="s">
        <v>244</v>
      </c>
      <c r="B466" s="8">
        <v>6.75</v>
      </c>
      <c r="C466" s="8" t="s">
        <v>46</v>
      </c>
    </row>
    <row r="467" spans="1:3" ht="15.5" x14ac:dyDescent="0.35">
      <c r="A467" s="4" t="s">
        <v>348</v>
      </c>
      <c r="B467" s="8" t="s">
        <v>569</v>
      </c>
      <c r="C467" s="8" t="s">
        <v>568</v>
      </c>
    </row>
    <row r="468" spans="1:3" ht="15.5" x14ac:dyDescent="0.35">
      <c r="A468" s="4" t="s">
        <v>375</v>
      </c>
      <c r="B468" s="8">
        <v>6.97</v>
      </c>
      <c r="C468" s="8" t="s">
        <v>48</v>
      </c>
    </row>
    <row r="469" spans="1:3" ht="15.5" x14ac:dyDescent="0.35">
      <c r="A469" s="4" t="s">
        <v>196</v>
      </c>
      <c r="B469" s="8" t="s">
        <v>569</v>
      </c>
      <c r="C469" s="8" t="s">
        <v>568</v>
      </c>
    </row>
    <row r="470" spans="1:3" ht="15.5" x14ac:dyDescent="0.35">
      <c r="A470" s="4" t="s">
        <v>235</v>
      </c>
      <c r="B470" s="8">
        <v>6.38</v>
      </c>
      <c r="C470" s="8" t="s">
        <v>47</v>
      </c>
    </row>
    <row r="471" spans="1:3" ht="15.5" x14ac:dyDescent="0.35">
      <c r="A471" s="4" t="s">
        <v>226</v>
      </c>
      <c r="B471" s="8">
        <v>6.26</v>
      </c>
      <c r="C471" s="8" t="s">
        <v>48</v>
      </c>
    </row>
    <row r="472" spans="1:3" ht="15.5" x14ac:dyDescent="0.35">
      <c r="A472" s="4" t="s">
        <v>396</v>
      </c>
      <c r="B472" s="8">
        <v>6.5</v>
      </c>
      <c r="C472" s="8" t="s">
        <v>48</v>
      </c>
    </row>
    <row r="473" spans="1:3" ht="15.5" x14ac:dyDescent="0.35">
      <c r="A473" s="4" t="s">
        <v>252</v>
      </c>
      <c r="B473" s="8">
        <v>6.31</v>
      </c>
      <c r="C473" s="8" t="s">
        <v>46</v>
      </c>
    </row>
    <row r="474" spans="1:3" ht="15.5" x14ac:dyDescent="0.35">
      <c r="A474" s="4" t="s">
        <v>421</v>
      </c>
      <c r="B474" s="8">
        <v>5.81</v>
      </c>
      <c r="C474" s="8" t="s">
        <v>48</v>
      </c>
    </row>
    <row r="475" spans="1:3" ht="15.5" x14ac:dyDescent="0.35">
      <c r="A475" s="4" t="s">
        <v>70</v>
      </c>
      <c r="B475" s="8">
        <v>5.28</v>
      </c>
      <c r="C475" s="8" t="s">
        <v>48</v>
      </c>
    </row>
    <row r="476" spans="1:3" ht="15.5" x14ac:dyDescent="0.35">
      <c r="A476" s="4" t="s">
        <v>333</v>
      </c>
      <c r="B476" s="8">
        <v>6.12</v>
      </c>
      <c r="C476" s="8" t="s">
        <v>47</v>
      </c>
    </row>
    <row r="477" spans="1:3" ht="15.5" x14ac:dyDescent="0.35">
      <c r="A477" s="4" t="s">
        <v>85</v>
      </c>
      <c r="B477" s="8">
        <v>6.25</v>
      </c>
      <c r="C477" s="8" t="s">
        <v>48</v>
      </c>
    </row>
    <row r="478" spans="1:3" ht="15.5" x14ac:dyDescent="0.35">
      <c r="A478" s="4" t="s">
        <v>253</v>
      </c>
      <c r="B478" s="8">
        <v>5.6</v>
      </c>
      <c r="C478" s="8" t="s">
        <v>47</v>
      </c>
    </row>
    <row r="479" spans="1:3" ht="15.5" x14ac:dyDescent="0.35">
      <c r="A479" s="4" t="s">
        <v>231</v>
      </c>
      <c r="B479" s="8">
        <v>6.29</v>
      </c>
      <c r="C479" s="8" t="s">
        <v>47</v>
      </c>
    </row>
    <row r="480" spans="1:3" ht="15.5" x14ac:dyDescent="0.35">
      <c r="A480" s="4" t="s">
        <v>220</v>
      </c>
      <c r="B480" s="8">
        <v>5.96</v>
      </c>
      <c r="C480" s="8" t="s">
        <v>47</v>
      </c>
    </row>
    <row r="481" spans="1:3" ht="15.5" x14ac:dyDescent="0.35">
      <c r="A481" s="4" t="s">
        <v>212</v>
      </c>
      <c r="B481" s="8">
        <v>5.91</v>
      </c>
      <c r="C481" s="8" t="s">
        <v>47</v>
      </c>
    </row>
    <row r="482" spans="1:3" ht="15.5" x14ac:dyDescent="0.35">
      <c r="A482" s="4" t="s">
        <v>227</v>
      </c>
      <c r="B482" s="8">
        <v>6.38</v>
      </c>
      <c r="C482" s="8" t="s">
        <v>47</v>
      </c>
    </row>
    <row r="483" spans="1:3" ht="15.5" x14ac:dyDescent="0.35">
      <c r="A483" s="4" t="s">
        <v>229</v>
      </c>
      <c r="B483" s="8">
        <v>5.49</v>
      </c>
      <c r="C483" s="8" t="s">
        <v>47</v>
      </c>
    </row>
    <row r="484" spans="1:3" ht="15.5" x14ac:dyDescent="0.35">
      <c r="A484" s="4" t="s">
        <v>255</v>
      </c>
      <c r="B484" s="8">
        <v>6.3</v>
      </c>
      <c r="C484" s="8" t="s">
        <v>48</v>
      </c>
    </row>
    <row r="485" spans="1:3" ht="15.5" x14ac:dyDescent="0.35">
      <c r="A485" s="4" t="s">
        <v>237</v>
      </c>
      <c r="B485" s="8">
        <v>5.97</v>
      </c>
      <c r="C485" s="8" t="s">
        <v>47</v>
      </c>
    </row>
    <row r="486" spans="1:3" ht="15.5" x14ac:dyDescent="0.35">
      <c r="A486" s="4" t="s">
        <v>155</v>
      </c>
      <c r="B486" s="8">
        <v>6.66</v>
      </c>
      <c r="C486" s="8" t="s">
        <v>48</v>
      </c>
    </row>
    <row r="487" spans="1:3" ht="15.5" x14ac:dyDescent="0.35">
      <c r="A487" s="4" t="s">
        <v>238</v>
      </c>
      <c r="B487" s="8">
        <v>6.46</v>
      </c>
      <c r="C487" s="8" t="s">
        <v>47</v>
      </c>
    </row>
    <row r="488" spans="1:3" ht="15.5" x14ac:dyDescent="0.35">
      <c r="A488" s="4" t="s">
        <v>359</v>
      </c>
      <c r="B488" s="8">
        <v>6.1</v>
      </c>
      <c r="C488" s="8" t="s">
        <v>47</v>
      </c>
    </row>
    <row r="489" spans="1:3" ht="15.5" x14ac:dyDescent="0.35">
      <c r="A489" s="4" t="s">
        <v>366</v>
      </c>
      <c r="B489" s="8">
        <v>5.99</v>
      </c>
      <c r="C489" s="8" t="s">
        <v>48</v>
      </c>
    </row>
    <row r="490" spans="1:3" ht="15.5" x14ac:dyDescent="0.35">
      <c r="A490" s="4" t="s">
        <v>399</v>
      </c>
      <c r="B490" s="8">
        <v>6.13</v>
      </c>
      <c r="C490" s="8" t="s">
        <v>48</v>
      </c>
    </row>
    <row r="491" spans="1:3" ht="15.5" x14ac:dyDescent="0.35">
      <c r="A491" s="4" t="s">
        <v>210</v>
      </c>
      <c r="B491" s="8">
        <v>5.9</v>
      </c>
      <c r="C491" s="8" t="s">
        <v>47</v>
      </c>
    </row>
    <row r="492" spans="1:3" ht="15.5" x14ac:dyDescent="0.35">
      <c r="A492" s="4" t="s">
        <v>232</v>
      </c>
      <c r="B492" s="8">
        <v>5.24</v>
      </c>
      <c r="C492" s="8" t="s">
        <v>48</v>
      </c>
    </row>
    <row r="493" spans="1:3" ht="15.5" x14ac:dyDescent="0.35">
      <c r="A493" s="4" t="s">
        <v>397</v>
      </c>
      <c r="B493" s="8" t="s">
        <v>569</v>
      </c>
      <c r="C493" s="8" t="s">
        <v>568</v>
      </c>
    </row>
    <row r="494" spans="1:3" ht="15.5" x14ac:dyDescent="0.35">
      <c r="A494" s="4" t="s">
        <v>95</v>
      </c>
      <c r="B494" s="8">
        <v>6.29</v>
      </c>
      <c r="C494" s="8" t="s">
        <v>48</v>
      </c>
    </row>
    <row r="495" spans="1:3" ht="15.5" x14ac:dyDescent="0.35">
      <c r="A495" s="4" t="s">
        <v>423</v>
      </c>
      <c r="B495" s="8">
        <v>6.13</v>
      </c>
      <c r="C495" s="8" t="s">
        <v>47</v>
      </c>
    </row>
    <row r="496" spans="1:3" ht="15.5" x14ac:dyDescent="0.35">
      <c r="A496" s="4" t="s">
        <v>225</v>
      </c>
      <c r="B496" s="8">
        <v>5.98</v>
      </c>
      <c r="C496" s="8" t="s">
        <v>47</v>
      </c>
    </row>
    <row r="497" spans="1:3" ht="15.5" x14ac:dyDescent="0.35">
      <c r="A497" s="4" t="s">
        <v>230</v>
      </c>
      <c r="B497" s="8">
        <v>5.36</v>
      </c>
      <c r="C497" s="8" t="s">
        <v>46</v>
      </c>
    </row>
    <row r="498" spans="1:3" ht="15.5" x14ac:dyDescent="0.35">
      <c r="A498" s="4" t="s">
        <v>349</v>
      </c>
      <c r="B498" s="8">
        <v>5.49</v>
      </c>
      <c r="C498" s="8" t="s">
        <v>47</v>
      </c>
    </row>
    <row r="499" spans="1:3" ht="15.5" x14ac:dyDescent="0.35">
      <c r="A499" s="4" t="s">
        <v>219</v>
      </c>
      <c r="B499" s="8">
        <v>5.47</v>
      </c>
      <c r="C499" s="8" t="s">
        <v>48</v>
      </c>
    </row>
    <row r="500" spans="1:3" ht="15.5" x14ac:dyDescent="0.35">
      <c r="A500" s="4" t="s">
        <v>65</v>
      </c>
      <c r="B500" s="8" t="s">
        <v>576</v>
      </c>
      <c r="C500" s="8" t="s">
        <v>568</v>
      </c>
    </row>
    <row r="501" spans="1:3" ht="15.5" x14ac:dyDescent="0.35">
      <c r="A501" s="4" t="s">
        <v>64</v>
      </c>
      <c r="B501" s="8" t="s">
        <v>576</v>
      </c>
      <c r="C501" s="8" t="s">
        <v>568</v>
      </c>
    </row>
    <row r="502" spans="1:3" ht="15.5" x14ac:dyDescent="0.35">
      <c r="A502" s="4" t="s">
        <v>63</v>
      </c>
      <c r="B502" s="8" t="s">
        <v>576</v>
      </c>
      <c r="C502" s="8" t="s">
        <v>568</v>
      </c>
    </row>
    <row r="503" spans="1:3" ht="15.5" x14ac:dyDescent="0.35">
      <c r="A503" s="4" t="s">
        <v>55</v>
      </c>
      <c r="B503" s="8" t="s">
        <v>576</v>
      </c>
      <c r="C503" s="8" t="s">
        <v>568</v>
      </c>
    </row>
    <row r="504" spans="1:3" ht="15.5" x14ac:dyDescent="0.35">
      <c r="A504" s="4" t="s">
        <v>570</v>
      </c>
      <c r="B504" s="8" t="s">
        <v>576</v>
      </c>
      <c r="C504" s="8" t="s">
        <v>568</v>
      </c>
    </row>
    <row r="505" spans="1:3" ht="15.5" x14ac:dyDescent="0.35">
      <c r="A505" s="4" t="s">
        <v>62</v>
      </c>
      <c r="B505" s="8" t="s">
        <v>576</v>
      </c>
      <c r="C505" s="8" t="s">
        <v>568</v>
      </c>
    </row>
    <row r="506" spans="1:3" ht="15.5" x14ac:dyDescent="0.35">
      <c r="A506" s="4" t="s">
        <v>66</v>
      </c>
      <c r="B506" s="8" t="s">
        <v>576</v>
      </c>
      <c r="C506" s="8" t="s">
        <v>568</v>
      </c>
    </row>
    <row r="507" spans="1:3" ht="15.5" x14ac:dyDescent="0.35">
      <c r="A507" s="4" t="s">
        <v>60</v>
      </c>
      <c r="B507" s="8" t="s">
        <v>576</v>
      </c>
      <c r="C507" s="8" t="s">
        <v>568</v>
      </c>
    </row>
    <row r="508" spans="1:3" ht="15.5" x14ac:dyDescent="0.35">
      <c r="A508" s="4" t="s">
        <v>67</v>
      </c>
      <c r="B508" s="8" t="s">
        <v>576</v>
      </c>
      <c r="C508" s="8" t="s">
        <v>568</v>
      </c>
    </row>
    <row r="509" spans="1:3" ht="15.5" x14ac:dyDescent="0.35">
      <c r="A509" s="4" t="s">
        <v>57</v>
      </c>
      <c r="B509" s="8" t="s">
        <v>576</v>
      </c>
      <c r="C509" s="8" t="s">
        <v>568</v>
      </c>
    </row>
    <row r="510" spans="1:3" ht="15.5" x14ac:dyDescent="0.35">
      <c r="A510" s="4" t="s">
        <v>52</v>
      </c>
      <c r="B510" s="8" t="s">
        <v>576</v>
      </c>
      <c r="C510" s="8" t="s">
        <v>568</v>
      </c>
    </row>
    <row r="511" spans="1:3" ht="15.5" x14ac:dyDescent="0.35">
      <c r="A511" s="4" t="s">
        <v>61</v>
      </c>
      <c r="B511" s="8" t="s">
        <v>576</v>
      </c>
      <c r="C511" s="8" t="s">
        <v>568</v>
      </c>
    </row>
    <row r="512" spans="1:3" ht="15.5" x14ac:dyDescent="0.35">
      <c r="A512" s="4" t="s">
        <v>58</v>
      </c>
      <c r="B512" s="8" t="s">
        <v>576</v>
      </c>
      <c r="C512" s="8" t="s">
        <v>568</v>
      </c>
    </row>
    <row r="513" spans="1:3" ht="15.5" x14ac:dyDescent="0.35">
      <c r="A513" s="4" t="s">
        <v>53</v>
      </c>
      <c r="B513" s="8" t="s">
        <v>576</v>
      </c>
      <c r="C513" s="8" t="s">
        <v>568</v>
      </c>
    </row>
    <row r="514" spans="1:3" ht="15.5" x14ac:dyDescent="0.35">
      <c r="A514" s="4" t="s">
        <v>56</v>
      </c>
      <c r="B514" s="8" t="s">
        <v>576</v>
      </c>
      <c r="C514" s="8" t="s">
        <v>568</v>
      </c>
    </row>
    <row r="515" spans="1:3" ht="15.5" x14ac:dyDescent="0.35">
      <c r="A515" s="4" t="s">
        <v>54</v>
      </c>
      <c r="B515" s="8" t="s">
        <v>576</v>
      </c>
      <c r="C515" s="8" t="s">
        <v>568</v>
      </c>
    </row>
    <row r="516" spans="1:3" ht="15.5" x14ac:dyDescent="0.35">
      <c r="A516" s="4" t="s">
        <v>51</v>
      </c>
      <c r="B516" s="8" t="s">
        <v>576</v>
      </c>
      <c r="C516" s="8" t="s">
        <v>568</v>
      </c>
    </row>
    <row r="517" spans="1:3" ht="15.5" x14ac:dyDescent="0.35">
      <c r="A517" s="4" t="s">
        <v>50</v>
      </c>
      <c r="B517" s="8" t="s">
        <v>576</v>
      </c>
      <c r="C517" s="8" t="s">
        <v>568</v>
      </c>
    </row>
    <row r="518" spans="1:3" ht="15.5" x14ac:dyDescent="0.35">
      <c r="A518" s="4" t="s">
        <v>59</v>
      </c>
      <c r="B518" s="8" t="s">
        <v>576</v>
      </c>
      <c r="C518" s="8" t="s">
        <v>568</v>
      </c>
    </row>
    <row r="519" spans="1:3" ht="15.5" x14ac:dyDescent="0.35">
      <c r="A519" s="4" t="s">
        <v>68</v>
      </c>
      <c r="B519" s="8" t="s">
        <v>576</v>
      </c>
      <c r="C519" s="8" t="s">
        <v>568</v>
      </c>
    </row>
    <row r="520" spans="1:3" ht="15.5" x14ac:dyDescent="0.35">
      <c r="A520" s="4" t="s">
        <v>571</v>
      </c>
      <c r="B520" s="8" t="s">
        <v>576</v>
      </c>
      <c r="C520" s="8" t="s">
        <v>568</v>
      </c>
    </row>
    <row r="521" spans="1:3" x14ac:dyDescent="0.3">
      <c r="A521" s="5" t="s">
        <v>572</v>
      </c>
      <c r="B521" s="8" t="s">
        <v>576</v>
      </c>
      <c r="C521" s="8" t="s">
        <v>568</v>
      </c>
    </row>
    <row r="522" spans="1:3" x14ac:dyDescent="0.3">
      <c r="A522" s="6" t="s">
        <v>49</v>
      </c>
      <c r="B522" s="9" t="s">
        <v>576</v>
      </c>
      <c r="C522" s="8" t="s">
        <v>568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B59D-DBDA-4185-8129-9B7FA30DCBF6}">
  <dimension ref="A1:C522"/>
  <sheetViews>
    <sheetView workbookViewId="0">
      <selection activeCell="L35" sqref="L35"/>
    </sheetView>
  </sheetViews>
  <sheetFormatPr defaultRowHeight="14" x14ac:dyDescent="0.3"/>
  <cols>
    <col min="2" max="2" width="14.9140625" style="12" bestFit="1" customWidth="1"/>
    <col min="3" max="3" width="6.75" style="12" bestFit="1" customWidth="1"/>
  </cols>
  <sheetData>
    <row r="1" spans="1:3" x14ac:dyDescent="0.3">
      <c r="A1" s="3" t="s">
        <v>578</v>
      </c>
      <c r="B1" s="7" t="s">
        <v>577</v>
      </c>
      <c r="C1" s="7" t="s">
        <v>562</v>
      </c>
    </row>
    <row r="2" spans="1:3" ht="15.5" x14ac:dyDescent="0.35">
      <c r="A2" s="4" t="s">
        <v>381</v>
      </c>
      <c r="B2" s="8">
        <v>1.23</v>
      </c>
      <c r="C2" s="8" t="s">
        <v>46</v>
      </c>
    </row>
    <row r="3" spans="1:3" ht="15.5" x14ac:dyDescent="0.35">
      <c r="A3" s="4" t="s">
        <v>286</v>
      </c>
      <c r="B3" s="8">
        <v>1.32</v>
      </c>
      <c r="C3" s="8" t="s">
        <v>47</v>
      </c>
    </row>
    <row r="4" spans="1:3" ht="15.5" x14ac:dyDescent="0.35">
      <c r="A4" s="4" t="s">
        <v>236</v>
      </c>
      <c r="B4" s="8">
        <v>1.17</v>
      </c>
      <c r="C4" s="8" t="s">
        <v>46</v>
      </c>
    </row>
    <row r="5" spans="1:3" ht="15.5" x14ac:dyDescent="0.35">
      <c r="A5" s="4" t="s">
        <v>510</v>
      </c>
      <c r="B5" s="8">
        <v>1.1299999999999999</v>
      </c>
      <c r="C5" s="8" t="s">
        <v>47</v>
      </c>
    </row>
    <row r="6" spans="1:3" ht="15.5" x14ac:dyDescent="0.35">
      <c r="A6" s="4" t="s">
        <v>130</v>
      </c>
      <c r="B6" s="8">
        <v>1.45</v>
      </c>
      <c r="C6" s="8" t="s">
        <v>47</v>
      </c>
    </row>
    <row r="7" spans="1:3" ht="15.5" x14ac:dyDescent="0.35">
      <c r="A7" s="4" t="s">
        <v>432</v>
      </c>
      <c r="B7" s="8">
        <v>1.22</v>
      </c>
      <c r="C7" s="8" t="s">
        <v>47</v>
      </c>
    </row>
    <row r="8" spans="1:3" ht="15.5" x14ac:dyDescent="0.35">
      <c r="A8" s="4" t="s">
        <v>479</v>
      </c>
      <c r="B8" s="8">
        <v>1.47</v>
      </c>
      <c r="C8" s="8" t="s">
        <v>46</v>
      </c>
    </row>
    <row r="9" spans="1:3" ht="15.5" x14ac:dyDescent="0.35">
      <c r="A9" s="4" t="s">
        <v>363</v>
      </c>
      <c r="B9" s="8">
        <v>1.24</v>
      </c>
      <c r="C9" s="8" t="s">
        <v>47</v>
      </c>
    </row>
    <row r="10" spans="1:3" ht="15.5" x14ac:dyDescent="0.35">
      <c r="A10" s="4" t="s">
        <v>403</v>
      </c>
      <c r="B10" s="8">
        <v>1.45</v>
      </c>
      <c r="C10" s="8" t="s">
        <v>46</v>
      </c>
    </row>
    <row r="11" spans="1:3" ht="15.5" x14ac:dyDescent="0.35">
      <c r="A11" s="4" t="s">
        <v>417</v>
      </c>
      <c r="B11" s="8">
        <v>1.0900000000000001</v>
      </c>
      <c r="C11" s="8" t="s">
        <v>47</v>
      </c>
    </row>
    <row r="12" spans="1:3" ht="15.5" x14ac:dyDescent="0.35">
      <c r="A12" s="4" t="s">
        <v>299</v>
      </c>
      <c r="B12" s="8">
        <v>1.1599999999999999</v>
      </c>
      <c r="C12" s="8" t="s">
        <v>47</v>
      </c>
    </row>
    <row r="13" spans="1:3" ht="15.5" x14ac:dyDescent="0.35">
      <c r="A13" s="4" t="s">
        <v>561</v>
      </c>
      <c r="B13" s="8">
        <v>1.26</v>
      </c>
      <c r="C13" s="8" t="s">
        <v>46</v>
      </c>
    </row>
    <row r="14" spans="1:3" ht="15.5" x14ac:dyDescent="0.35">
      <c r="A14" s="4" t="s">
        <v>526</v>
      </c>
      <c r="B14" s="8">
        <v>1.1599999999999999</v>
      </c>
      <c r="C14" s="8" t="s">
        <v>46</v>
      </c>
    </row>
    <row r="15" spans="1:3" ht="15.5" x14ac:dyDescent="0.35">
      <c r="A15" s="4" t="s">
        <v>538</v>
      </c>
      <c r="B15" s="8">
        <v>1.21</v>
      </c>
      <c r="C15" s="8" t="s">
        <v>47</v>
      </c>
    </row>
    <row r="16" spans="1:3" ht="15.5" x14ac:dyDescent="0.35">
      <c r="A16" s="4" t="s">
        <v>113</v>
      </c>
      <c r="B16" s="8">
        <v>1.28</v>
      </c>
      <c r="C16" s="8" t="s">
        <v>47</v>
      </c>
    </row>
    <row r="17" spans="1:3" ht="15.5" x14ac:dyDescent="0.35">
      <c r="A17" s="4" t="s">
        <v>151</v>
      </c>
      <c r="B17" s="8">
        <v>1.43</v>
      </c>
      <c r="C17" s="8" t="s">
        <v>47</v>
      </c>
    </row>
    <row r="18" spans="1:3" ht="15.5" x14ac:dyDescent="0.35">
      <c r="A18" s="4" t="s">
        <v>342</v>
      </c>
      <c r="B18" s="8">
        <v>1.34</v>
      </c>
      <c r="C18" s="8" t="s">
        <v>46</v>
      </c>
    </row>
    <row r="19" spans="1:3" ht="15.5" x14ac:dyDescent="0.35">
      <c r="A19" s="4" t="s">
        <v>142</v>
      </c>
      <c r="B19" s="8">
        <v>1.33</v>
      </c>
      <c r="C19" s="8" t="s">
        <v>46</v>
      </c>
    </row>
    <row r="20" spans="1:3" ht="15.5" x14ac:dyDescent="0.35">
      <c r="A20" s="4" t="s">
        <v>223</v>
      </c>
      <c r="B20" s="8">
        <v>1.1100000000000001</v>
      </c>
      <c r="C20" s="8" t="s">
        <v>47</v>
      </c>
    </row>
    <row r="21" spans="1:3" ht="15.5" x14ac:dyDescent="0.35">
      <c r="A21" s="4" t="s">
        <v>268</v>
      </c>
      <c r="B21" s="8">
        <v>1.32</v>
      </c>
      <c r="C21" s="8" t="s">
        <v>46</v>
      </c>
    </row>
    <row r="22" spans="1:3" ht="15.5" x14ac:dyDescent="0.35">
      <c r="A22" s="4" t="s">
        <v>508</v>
      </c>
      <c r="B22" s="8">
        <v>1.44</v>
      </c>
      <c r="C22" s="8" t="s">
        <v>46</v>
      </c>
    </row>
    <row r="23" spans="1:3" ht="15.5" x14ac:dyDescent="0.35">
      <c r="A23" s="4" t="s">
        <v>184</v>
      </c>
      <c r="B23" s="8">
        <v>1.3</v>
      </c>
      <c r="C23" s="8" t="s">
        <v>46</v>
      </c>
    </row>
    <row r="24" spans="1:3" ht="15.5" x14ac:dyDescent="0.35">
      <c r="A24" s="4" t="s">
        <v>194</v>
      </c>
      <c r="B24" s="8">
        <v>1.32</v>
      </c>
      <c r="C24" s="8" t="s">
        <v>47</v>
      </c>
    </row>
    <row r="25" spans="1:3" ht="15.5" x14ac:dyDescent="0.35">
      <c r="A25" s="4" t="s">
        <v>398</v>
      </c>
      <c r="B25" s="8">
        <v>0.93</v>
      </c>
      <c r="C25" s="8" t="s">
        <v>47</v>
      </c>
    </row>
    <row r="26" spans="1:3" ht="15.5" x14ac:dyDescent="0.35">
      <c r="A26" s="4" t="s">
        <v>164</v>
      </c>
      <c r="B26" s="8">
        <v>1.38</v>
      </c>
      <c r="C26" s="8" t="s">
        <v>46</v>
      </c>
    </row>
    <row r="27" spans="1:3" ht="15.5" x14ac:dyDescent="0.35">
      <c r="A27" s="4" t="s">
        <v>441</v>
      </c>
      <c r="B27" s="8">
        <v>1.47</v>
      </c>
      <c r="C27" s="8" t="s">
        <v>47</v>
      </c>
    </row>
    <row r="28" spans="1:3" ht="15.5" x14ac:dyDescent="0.35">
      <c r="A28" s="4" t="s">
        <v>362</v>
      </c>
      <c r="B28" s="8">
        <v>1.31</v>
      </c>
      <c r="C28" s="8" t="s">
        <v>46</v>
      </c>
    </row>
    <row r="29" spans="1:3" ht="15.5" x14ac:dyDescent="0.35">
      <c r="A29" s="4" t="s">
        <v>86</v>
      </c>
      <c r="B29" s="8">
        <v>1.29</v>
      </c>
      <c r="C29" s="8" t="s">
        <v>47</v>
      </c>
    </row>
    <row r="30" spans="1:3" ht="15.5" x14ac:dyDescent="0.35">
      <c r="A30" s="4" t="s">
        <v>346</v>
      </c>
      <c r="B30" s="8">
        <v>1.42</v>
      </c>
      <c r="C30" s="8" t="s">
        <v>46</v>
      </c>
    </row>
    <row r="31" spans="1:3" ht="15.5" x14ac:dyDescent="0.35">
      <c r="A31" s="4" t="s">
        <v>449</v>
      </c>
      <c r="B31" s="8">
        <v>1.1200000000000001</v>
      </c>
      <c r="C31" s="8" t="s">
        <v>47</v>
      </c>
    </row>
    <row r="32" spans="1:3" ht="15.5" x14ac:dyDescent="0.35">
      <c r="A32" s="4" t="s">
        <v>242</v>
      </c>
      <c r="B32" s="8">
        <v>1.3</v>
      </c>
      <c r="C32" s="8" t="s">
        <v>46</v>
      </c>
    </row>
    <row r="33" spans="1:3" ht="15.5" x14ac:dyDescent="0.35">
      <c r="A33" s="4" t="s">
        <v>90</v>
      </c>
      <c r="B33" s="8">
        <v>1.23</v>
      </c>
      <c r="C33" s="8" t="s">
        <v>46</v>
      </c>
    </row>
    <row r="34" spans="1:3" ht="15.5" x14ac:dyDescent="0.35">
      <c r="A34" s="4" t="s">
        <v>356</v>
      </c>
      <c r="B34" s="8">
        <v>1.1299999999999999</v>
      </c>
      <c r="C34" s="8" t="s">
        <v>47</v>
      </c>
    </row>
    <row r="35" spans="1:3" ht="15.5" x14ac:dyDescent="0.35">
      <c r="A35" s="4" t="s">
        <v>378</v>
      </c>
      <c r="B35" s="8">
        <v>0.88</v>
      </c>
      <c r="C35" s="8" t="s">
        <v>47</v>
      </c>
    </row>
    <row r="36" spans="1:3" ht="15.5" x14ac:dyDescent="0.35">
      <c r="A36" s="4" t="s">
        <v>172</v>
      </c>
      <c r="B36" s="8">
        <v>1.44</v>
      </c>
      <c r="C36" s="8" t="s">
        <v>46</v>
      </c>
    </row>
    <row r="37" spans="1:3" ht="15.5" x14ac:dyDescent="0.35">
      <c r="A37" s="4" t="s">
        <v>124</v>
      </c>
      <c r="B37" s="8">
        <v>1.4</v>
      </c>
      <c r="C37" s="8" t="s">
        <v>46</v>
      </c>
    </row>
    <row r="38" spans="1:3" ht="15.5" x14ac:dyDescent="0.35">
      <c r="A38" s="4" t="s">
        <v>295</v>
      </c>
      <c r="B38" s="8">
        <v>1.45</v>
      </c>
      <c r="C38" s="8" t="s">
        <v>46</v>
      </c>
    </row>
    <row r="39" spans="1:3" ht="15.5" x14ac:dyDescent="0.35">
      <c r="A39" s="4" t="s">
        <v>143</v>
      </c>
      <c r="B39" s="8">
        <v>1.38</v>
      </c>
      <c r="C39" s="8" t="s">
        <v>46</v>
      </c>
    </row>
    <row r="40" spans="1:3" ht="15.5" x14ac:dyDescent="0.35">
      <c r="A40" s="4" t="s">
        <v>127</v>
      </c>
      <c r="B40" s="8">
        <v>1.35</v>
      </c>
      <c r="C40" s="8" t="s">
        <v>46</v>
      </c>
    </row>
    <row r="41" spans="1:3" ht="15.5" x14ac:dyDescent="0.35">
      <c r="A41" s="4" t="s">
        <v>147</v>
      </c>
      <c r="B41" s="8">
        <v>1.38</v>
      </c>
      <c r="C41" s="8" t="s">
        <v>46</v>
      </c>
    </row>
    <row r="42" spans="1:3" ht="15.5" x14ac:dyDescent="0.35">
      <c r="A42" s="4" t="s">
        <v>462</v>
      </c>
      <c r="B42" s="8">
        <v>1.27</v>
      </c>
      <c r="C42" s="8" t="s">
        <v>47</v>
      </c>
    </row>
    <row r="43" spans="1:3" ht="15.5" x14ac:dyDescent="0.35">
      <c r="A43" s="4" t="s">
        <v>406</v>
      </c>
      <c r="B43" s="8">
        <v>1.19</v>
      </c>
      <c r="C43" s="8" t="s">
        <v>46</v>
      </c>
    </row>
    <row r="44" spans="1:3" ht="15.5" x14ac:dyDescent="0.35">
      <c r="A44" s="4" t="s">
        <v>473</v>
      </c>
      <c r="B44" s="8">
        <v>1.38</v>
      </c>
      <c r="C44" s="8" t="s">
        <v>46</v>
      </c>
    </row>
    <row r="45" spans="1:3" ht="15.5" x14ac:dyDescent="0.35">
      <c r="A45" s="4" t="s">
        <v>118</v>
      </c>
      <c r="B45" s="8">
        <v>1.06</v>
      </c>
      <c r="C45" s="8" t="s">
        <v>47</v>
      </c>
    </row>
    <row r="46" spans="1:3" ht="15.5" x14ac:dyDescent="0.35">
      <c r="A46" s="4" t="s">
        <v>269</v>
      </c>
      <c r="B46" s="8">
        <v>1.3</v>
      </c>
      <c r="C46" s="8" t="s">
        <v>46</v>
      </c>
    </row>
    <row r="47" spans="1:3" ht="15.5" x14ac:dyDescent="0.35">
      <c r="A47" s="4" t="s">
        <v>388</v>
      </c>
      <c r="B47" s="8">
        <v>1.29</v>
      </c>
      <c r="C47" s="8" t="s">
        <v>46</v>
      </c>
    </row>
    <row r="48" spans="1:3" ht="15.5" x14ac:dyDescent="0.35">
      <c r="A48" s="4" t="s">
        <v>401</v>
      </c>
      <c r="B48" s="8">
        <v>0.96</v>
      </c>
      <c r="C48" s="8" t="s">
        <v>47</v>
      </c>
    </row>
    <row r="49" spans="1:3" ht="15.5" x14ac:dyDescent="0.35">
      <c r="A49" s="4" t="s">
        <v>563</v>
      </c>
      <c r="B49" s="8">
        <v>1.4</v>
      </c>
      <c r="C49" s="8" t="s">
        <v>46</v>
      </c>
    </row>
    <row r="50" spans="1:3" ht="15.5" x14ac:dyDescent="0.35">
      <c r="A50" s="4" t="s">
        <v>134</v>
      </c>
      <c r="B50" s="8">
        <v>1.82</v>
      </c>
      <c r="C50" s="8" t="s">
        <v>46</v>
      </c>
    </row>
    <row r="51" spans="1:3" ht="15.5" x14ac:dyDescent="0.35">
      <c r="A51" s="4" t="s">
        <v>365</v>
      </c>
      <c r="B51" s="8">
        <v>1.07</v>
      </c>
      <c r="C51" s="8" t="s">
        <v>46</v>
      </c>
    </row>
    <row r="52" spans="1:3" ht="15.5" x14ac:dyDescent="0.35">
      <c r="A52" s="4" t="s">
        <v>233</v>
      </c>
      <c r="B52" s="8">
        <v>1.31</v>
      </c>
      <c r="C52" s="8" t="s">
        <v>46</v>
      </c>
    </row>
    <row r="53" spans="1:3" ht="15.5" x14ac:dyDescent="0.35">
      <c r="A53" s="4" t="s">
        <v>197</v>
      </c>
      <c r="B53" s="8">
        <v>1.2</v>
      </c>
      <c r="C53" s="8" t="s">
        <v>46</v>
      </c>
    </row>
    <row r="54" spans="1:3" ht="15.5" x14ac:dyDescent="0.35">
      <c r="A54" s="4" t="s">
        <v>361</v>
      </c>
      <c r="B54" s="8">
        <v>1.63</v>
      </c>
      <c r="C54" s="8" t="s">
        <v>46</v>
      </c>
    </row>
    <row r="55" spans="1:3" ht="15.5" x14ac:dyDescent="0.35">
      <c r="A55" s="4" t="s">
        <v>266</v>
      </c>
      <c r="B55" s="8">
        <v>1.18</v>
      </c>
      <c r="C55" s="8" t="s">
        <v>46</v>
      </c>
    </row>
    <row r="56" spans="1:3" ht="15.5" x14ac:dyDescent="0.35">
      <c r="A56" s="4" t="s">
        <v>208</v>
      </c>
      <c r="B56" s="8">
        <v>1.28</v>
      </c>
      <c r="C56" s="8" t="s">
        <v>46</v>
      </c>
    </row>
    <row r="57" spans="1:3" ht="15.5" x14ac:dyDescent="0.35">
      <c r="A57" s="4" t="s">
        <v>206</v>
      </c>
      <c r="B57" s="8">
        <v>1.1100000000000001</v>
      </c>
      <c r="C57" s="8" t="s">
        <v>47</v>
      </c>
    </row>
    <row r="58" spans="1:3" ht="15.5" x14ac:dyDescent="0.35">
      <c r="A58" s="4" t="s">
        <v>506</v>
      </c>
      <c r="B58" s="8">
        <v>1.42</v>
      </c>
      <c r="C58" s="8" t="s">
        <v>46</v>
      </c>
    </row>
    <row r="59" spans="1:3" ht="15.5" x14ac:dyDescent="0.35">
      <c r="A59" s="4" t="s">
        <v>392</v>
      </c>
      <c r="B59" s="8">
        <v>0.95</v>
      </c>
      <c r="C59" s="8" t="s">
        <v>46</v>
      </c>
    </row>
    <row r="60" spans="1:3" ht="15.5" x14ac:dyDescent="0.35">
      <c r="A60" s="4" t="s">
        <v>157</v>
      </c>
      <c r="B60" s="8">
        <v>1.49</v>
      </c>
      <c r="C60" s="8" t="s">
        <v>46</v>
      </c>
    </row>
    <row r="61" spans="1:3" ht="15.5" x14ac:dyDescent="0.35">
      <c r="A61" s="4" t="s">
        <v>444</v>
      </c>
      <c r="B61" s="8">
        <v>0.97</v>
      </c>
      <c r="C61" s="8" t="s">
        <v>47</v>
      </c>
    </row>
    <row r="62" spans="1:3" ht="15.5" x14ac:dyDescent="0.35">
      <c r="A62" s="4" t="s">
        <v>400</v>
      </c>
      <c r="B62" s="8">
        <v>1.6</v>
      </c>
      <c r="C62" s="8" t="s">
        <v>46</v>
      </c>
    </row>
    <row r="63" spans="1:3" ht="15.5" x14ac:dyDescent="0.35">
      <c r="A63" s="4" t="s">
        <v>383</v>
      </c>
      <c r="B63" s="8">
        <v>1.45</v>
      </c>
      <c r="C63" s="8" t="s">
        <v>46</v>
      </c>
    </row>
    <row r="64" spans="1:3" ht="15.5" x14ac:dyDescent="0.35">
      <c r="A64" s="4" t="s">
        <v>385</v>
      </c>
      <c r="B64" s="8">
        <v>1.28</v>
      </c>
      <c r="C64" s="8" t="s">
        <v>46</v>
      </c>
    </row>
    <row r="65" spans="1:3" ht="15.5" x14ac:dyDescent="0.35">
      <c r="A65" s="4" t="s">
        <v>145</v>
      </c>
      <c r="B65" s="8">
        <v>1.1200000000000001</v>
      </c>
      <c r="C65" s="8" t="s">
        <v>47</v>
      </c>
    </row>
    <row r="66" spans="1:3" ht="15.5" x14ac:dyDescent="0.35">
      <c r="A66" s="4" t="s">
        <v>490</v>
      </c>
      <c r="B66" s="8">
        <v>1.1100000000000001</v>
      </c>
      <c r="C66" s="8" t="s">
        <v>47</v>
      </c>
    </row>
    <row r="67" spans="1:3" ht="15.5" x14ac:dyDescent="0.35">
      <c r="A67" s="4" t="s">
        <v>492</v>
      </c>
      <c r="B67" s="8">
        <v>1.4</v>
      </c>
      <c r="C67" s="8" t="s">
        <v>46</v>
      </c>
    </row>
    <row r="68" spans="1:3" ht="15.5" x14ac:dyDescent="0.35">
      <c r="A68" s="4" t="s">
        <v>531</v>
      </c>
      <c r="B68" s="8">
        <v>1.51</v>
      </c>
      <c r="C68" s="8" t="s">
        <v>46</v>
      </c>
    </row>
    <row r="69" spans="1:3" ht="15.5" x14ac:dyDescent="0.35">
      <c r="A69" s="4" t="s">
        <v>96</v>
      </c>
      <c r="B69" s="8">
        <v>1.24</v>
      </c>
      <c r="C69" s="8" t="s">
        <v>46</v>
      </c>
    </row>
    <row r="70" spans="1:3" ht="15.5" x14ac:dyDescent="0.35">
      <c r="A70" s="4" t="s">
        <v>445</v>
      </c>
      <c r="B70" s="8">
        <v>1.58</v>
      </c>
      <c r="C70" s="8" t="s">
        <v>46</v>
      </c>
    </row>
    <row r="71" spans="1:3" ht="15.5" x14ac:dyDescent="0.35">
      <c r="A71" s="4" t="s">
        <v>556</v>
      </c>
      <c r="B71" s="8">
        <v>1.28</v>
      </c>
      <c r="C71" s="8" t="s">
        <v>46</v>
      </c>
    </row>
    <row r="72" spans="1:3" ht="15.5" x14ac:dyDescent="0.35">
      <c r="A72" s="4" t="s">
        <v>368</v>
      </c>
      <c r="B72" s="8">
        <v>1.1200000000000001</v>
      </c>
      <c r="C72" s="8" t="s">
        <v>46</v>
      </c>
    </row>
    <row r="73" spans="1:3" ht="15.5" x14ac:dyDescent="0.35">
      <c r="A73" s="4" t="s">
        <v>443</v>
      </c>
      <c r="B73" s="8">
        <v>1.24</v>
      </c>
      <c r="C73" s="8" t="s">
        <v>47</v>
      </c>
    </row>
    <row r="74" spans="1:3" ht="15.5" x14ac:dyDescent="0.35">
      <c r="A74" s="4" t="s">
        <v>369</v>
      </c>
      <c r="B74" s="8">
        <v>1.23</v>
      </c>
      <c r="C74" s="8" t="s">
        <v>47</v>
      </c>
    </row>
    <row r="75" spans="1:3" ht="15.5" x14ac:dyDescent="0.35">
      <c r="A75" s="4" t="s">
        <v>416</v>
      </c>
      <c r="B75" s="8">
        <v>1.37</v>
      </c>
      <c r="C75" s="8" t="s">
        <v>47</v>
      </c>
    </row>
    <row r="76" spans="1:3" ht="15.5" x14ac:dyDescent="0.35">
      <c r="A76" s="4" t="s">
        <v>410</v>
      </c>
      <c r="B76" s="8">
        <v>1.35</v>
      </c>
      <c r="C76" s="8" t="s">
        <v>47</v>
      </c>
    </row>
    <row r="77" spans="1:3" ht="15.5" x14ac:dyDescent="0.35">
      <c r="A77" s="4" t="s">
        <v>408</v>
      </c>
      <c r="B77" s="8">
        <v>1.27</v>
      </c>
      <c r="C77" s="8" t="s">
        <v>47</v>
      </c>
    </row>
    <row r="78" spans="1:3" ht="15.5" x14ac:dyDescent="0.35">
      <c r="A78" s="4" t="s">
        <v>494</v>
      </c>
      <c r="B78" s="8">
        <v>1.4</v>
      </c>
      <c r="C78" s="8" t="s">
        <v>47</v>
      </c>
    </row>
    <row r="79" spans="1:3" ht="15.5" x14ac:dyDescent="0.35">
      <c r="A79" s="4" t="s">
        <v>404</v>
      </c>
      <c r="B79" s="8">
        <v>1.28</v>
      </c>
      <c r="C79" s="8" t="s">
        <v>47</v>
      </c>
    </row>
    <row r="80" spans="1:3" ht="15.5" x14ac:dyDescent="0.35">
      <c r="A80" s="4" t="s">
        <v>411</v>
      </c>
      <c r="B80" s="8">
        <v>1.29</v>
      </c>
      <c r="C80" s="8" t="s">
        <v>46</v>
      </c>
    </row>
    <row r="81" spans="1:3" ht="15.5" x14ac:dyDescent="0.35">
      <c r="A81" s="4" t="s">
        <v>367</v>
      </c>
      <c r="B81" s="8">
        <v>1.1200000000000001</v>
      </c>
      <c r="C81" s="8" t="s">
        <v>47</v>
      </c>
    </row>
    <row r="82" spans="1:3" ht="15.5" x14ac:dyDescent="0.35">
      <c r="A82" s="4" t="s">
        <v>296</v>
      </c>
      <c r="B82" s="8">
        <v>1.05</v>
      </c>
      <c r="C82" s="8" t="s">
        <v>47</v>
      </c>
    </row>
    <row r="83" spans="1:3" ht="15.5" x14ac:dyDescent="0.35">
      <c r="A83" s="4" t="s">
        <v>414</v>
      </c>
      <c r="B83" s="8">
        <v>1.35</v>
      </c>
      <c r="C83" s="8" t="s">
        <v>46</v>
      </c>
    </row>
    <row r="84" spans="1:3" ht="15.5" x14ac:dyDescent="0.35">
      <c r="A84" s="4" t="s">
        <v>412</v>
      </c>
      <c r="B84" s="8">
        <v>1.48</v>
      </c>
      <c r="C84" s="8" t="s">
        <v>46</v>
      </c>
    </row>
    <row r="85" spans="1:3" ht="15.5" x14ac:dyDescent="0.35">
      <c r="A85" s="4" t="s">
        <v>91</v>
      </c>
      <c r="B85" s="8">
        <v>1.39</v>
      </c>
      <c r="C85" s="8" t="s">
        <v>47</v>
      </c>
    </row>
    <row r="86" spans="1:3" ht="15.5" x14ac:dyDescent="0.35">
      <c r="A86" s="4" t="s">
        <v>92</v>
      </c>
      <c r="B86" s="8">
        <v>1.4</v>
      </c>
      <c r="C86" s="8" t="s">
        <v>46</v>
      </c>
    </row>
    <row r="87" spans="1:3" ht="15.5" x14ac:dyDescent="0.35">
      <c r="A87" s="4" t="s">
        <v>483</v>
      </c>
      <c r="B87" s="8">
        <v>1.47</v>
      </c>
      <c r="C87" s="8" t="s">
        <v>46</v>
      </c>
    </row>
    <row r="88" spans="1:3" ht="15.5" x14ac:dyDescent="0.35">
      <c r="A88" s="4" t="s">
        <v>543</v>
      </c>
      <c r="B88" s="8">
        <v>1.23</v>
      </c>
      <c r="C88" s="8" t="s">
        <v>46</v>
      </c>
    </row>
    <row r="89" spans="1:3" ht="15.5" x14ac:dyDescent="0.35">
      <c r="A89" s="4" t="s">
        <v>273</v>
      </c>
      <c r="B89" s="8">
        <v>0.96</v>
      </c>
      <c r="C89" s="8" t="s">
        <v>47</v>
      </c>
    </row>
    <row r="90" spans="1:3" ht="15.5" x14ac:dyDescent="0.35">
      <c r="A90" s="4" t="s">
        <v>511</v>
      </c>
      <c r="B90" s="8">
        <v>1.24</v>
      </c>
      <c r="C90" s="8" t="s">
        <v>47</v>
      </c>
    </row>
    <row r="91" spans="1:3" ht="15.5" x14ac:dyDescent="0.35">
      <c r="A91" s="4" t="s">
        <v>75</v>
      </c>
      <c r="B91" s="8">
        <v>1.08</v>
      </c>
      <c r="C91" s="8" t="s">
        <v>47</v>
      </c>
    </row>
    <row r="92" spans="1:3" ht="15.5" x14ac:dyDescent="0.35">
      <c r="A92" s="4" t="s">
        <v>291</v>
      </c>
      <c r="B92" s="8">
        <v>1.1299999999999999</v>
      </c>
      <c r="C92" s="8" t="s">
        <v>47</v>
      </c>
    </row>
    <row r="93" spans="1:3" ht="15.5" x14ac:dyDescent="0.35">
      <c r="A93" s="4" t="s">
        <v>513</v>
      </c>
      <c r="B93" s="8">
        <v>1.24</v>
      </c>
      <c r="C93" s="8" t="s">
        <v>47</v>
      </c>
    </row>
    <row r="94" spans="1:3" ht="15.5" x14ac:dyDescent="0.35">
      <c r="A94" s="4" t="s">
        <v>542</v>
      </c>
      <c r="B94" s="8">
        <v>1.53</v>
      </c>
      <c r="C94" s="8" t="s">
        <v>46</v>
      </c>
    </row>
    <row r="95" spans="1:3" ht="15.5" x14ac:dyDescent="0.35">
      <c r="A95" s="4" t="s">
        <v>426</v>
      </c>
      <c r="B95" s="8">
        <v>1.23</v>
      </c>
      <c r="C95" s="8" t="s">
        <v>46</v>
      </c>
    </row>
    <row r="96" spans="1:3" ht="15.5" x14ac:dyDescent="0.35">
      <c r="A96" s="4" t="s">
        <v>285</v>
      </c>
      <c r="B96" s="8">
        <v>1.2</v>
      </c>
      <c r="C96" s="8" t="s">
        <v>47</v>
      </c>
    </row>
    <row r="97" spans="1:3" ht="15.5" x14ac:dyDescent="0.35">
      <c r="A97" s="4" t="s">
        <v>472</v>
      </c>
      <c r="B97" s="8">
        <v>1.51</v>
      </c>
      <c r="C97" s="8" t="s">
        <v>46</v>
      </c>
    </row>
    <row r="98" spans="1:3" ht="15.5" x14ac:dyDescent="0.35">
      <c r="A98" s="4" t="s">
        <v>150</v>
      </c>
      <c r="B98" s="8">
        <v>1.32</v>
      </c>
      <c r="C98" s="8" t="s">
        <v>46</v>
      </c>
    </row>
    <row r="99" spans="1:3" ht="15.5" x14ac:dyDescent="0.35">
      <c r="A99" s="4" t="s">
        <v>148</v>
      </c>
      <c r="B99" s="8">
        <v>1.25</v>
      </c>
      <c r="C99" s="8" t="s">
        <v>46</v>
      </c>
    </row>
    <row r="100" spans="1:3" ht="15.5" x14ac:dyDescent="0.35">
      <c r="A100" s="4" t="s">
        <v>222</v>
      </c>
      <c r="B100" s="8">
        <v>1.27</v>
      </c>
      <c r="C100" s="8" t="s">
        <v>46</v>
      </c>
    </row>
    <row r="101" spans="1:3" ht="15.5" x14ac:dyDescent="0.35">
      <c r="A101" s="4" t="s">
        <v>505</v>
      </c>
      <c r="B101" s="8">
        <v>1.18</v>
      </c>
      <c r="C101" s="8" t="s">
        <v>46</v>
      </c>
    </row>
    <row r="102" spans="1:3" ht="15.5" x14ac:dyDescent="0.35">
      <c r="A102" s="4" t="s">
        <v>214</v>
      </c>
      <c r="B102" s="8">
        <v>0.99</v>
      </c>
      <c r="C102" s="8" t="s">
        <v>47</v>
      </c>
    </row>
    <row r="103" spans="1:3" ht="15.5" x14ac:dyDescent="0.35">
      <c r="A103" s="4" t="s">
        <v>503</v>
      </c>
      <c r="B103" s="8">
        <v>1.1399999999999999</v>
      </c>
      <c r="C103" s="8" t="s">
        <v>46</v>
      </c>
    </row>
    <row r="104" spans="1:3" ht="15.5" x14ac:dyDescent="0.35">
      <c r="A104" s="4" t="s">
        <v>183</v>
      </c>
      <c r="B104" s="8">
        <v>0.98</v>
      </c>
      <c r="C104" s="8" t="s">
        <v>47</v>
      </c>
    </row>
    <row r="105" spans="1:3" ht="15.5" x14ac:dyDescent="0.35">
      <c r="A105" s="4" t="s">
        <v>418</v>
      </c>
      <c r="B105" s="8">
        <v>1.19</v>
      </c>
      <c r="C105" s="8" t="s">
        <v>46</v>
      </c>
    </row>
    <row r="106" spans="1:3" ht="15.5" x14ac:dyDescent="0.35">
      <c r="A106" s="4" t="s">
        <v>548</v>
      </c>
      <c r="B106" s="8">
        <v>1.34</v>
      </c>
      <c r="C106" s="8" t="s">
        <v>46</v>
      </c>
    </row>
    <row r="107" spans="1:3" ht="15.5" x14ac:dyDescent="0.35">
      <c r="A107" s="4" t="s">
        <v>390</v>
      </c>
      <c r="B107" s="8">
        <v>1.37</v>
      </c>
      <c r="C107" s="8" t="s">
        <v>46</v>
      </c>
    </row>
    <row r="108" spans="1:3" ht="15.5" x14ac:dyDescent="0.35">
      <c r="A108" s="4" t="s">
        <v>405</v>
      </c>
      <c r="B108" s="8">
        <v>1.1200000000000001</v>
      </c>
      <c r="C108" s="8" t="s">
        <v>47</v>
      </c>
    </row>
    <row r="109" spans="1:3" ht="15.5" x14ac:dyDescent="0.35">
      <c r="A109" s="4" t="s">
        <v>413</v>
      </c>
      <c r="B109" s="8">
        <v>1.24</v>
      </c>
      <c r="C109" s="8" t="s">
        <v>46</v>
      </c>
    </row>
    <row r="110" spans="1:3" ht="15.5" x14ac:dyDescent="0.35">
      <c r="A110" s="4" t="s">
        <v>448</v>
      </c>
      <c r="B110" s="8">
        <v>1.35</v>
      </c>
      <c r="C110" s="8" t="s">
        <v>46</v>
      </c>
    </row>
    <row r="111" spans="1:3" ht="15.5" x14ac:dyDescent="0.35">
      <c r="A111" s="4" t="s">
        <v>102</v>
      </c>
      <c r="B111" s="8">
        <v>1.51</v>
      </c>
      <c r="C111" s="8" t="s">
        <v>46</v>
      </c>
    </row>
    <row r="112" spans="1:3" ht="15.5" x14ac:dyDescent="0.35">
      <c r="A112" s="4" t="s">
        <v>103</v>
      </c>
      <c r="B112" s="8">
        <v>1.28</v>
      </c>
      <c r="C112" s="8" t="s">
        <v>46</v>
      </c>
    </row>
    <row r="113" spans="1:3" ht="15.5" x14ac:dyDescent="0.35">
      <c r="A113" s="4" t="s">
        <v>384</v>
      </c>
      <c r="B113" s="8">
        <v>1.26</v>
      </c>
      <c r="C113" s="8" t="s">
        <v>46</v>
      </c>
    </row>
    <row r="114" spans="1:3" ht="15.5" x14ac:dyDescent="0.35">
      <c r="A114" s="4" t="s">
        <v>114</v>
      </c>
      <c r="B114" s="8">
        <v>1.21</v>
      </c>
      <c r="C114" s="8" t="s">
        <v>46</v>
      </c>
    </row>
    <row r="115" spans="1:3" ht="15.5" x14ac:dyDescent="0.35">
      <c r="A115" s="4" t="s">
        <v>524</v>
      </c>
      <c r="B115" s="8">
        <v>1.45</v>
      </c>
      <c r="C115" s="8" t="s">
        <v>46</v>
      </c>
    </row>
    <row r="116" spans="1:3" ht="15.5" x14ac:dyDescent="0.35">
      <c r="A116" s="4" t="s">
        <v>104</v>
      </c>
      <c r="B116" s="8">
        <v>1.3</v>
      </c>
      <c r="C116" s="8" t="s">
        <v>46</v>
      </c>
    </row>
    <row r="117" spans="1:3" ht="15.5" x14ac:dyDescent="0.35">
      <c r="A117" s="4" t="s">
        <v>105</v>
      </c>
      <c r="B117" s="8">
        <v>1.24</v>
      </c>
      <c r="C117" s="8" t="s">
        <v>46</v>
      </c>
    </row>
    <row r="118" spans="1:3" ht="15.5" x14ac:dyDescent="0.35">
      <c r="A118" s="4" t="s">
        <v>115</v>
      </c>
      <c r="B118" s="8">
        <v>1.1299999999999999</v>
      </c>
      <c r="C118" s="8" t="s">
        <v>47</v>
      </c>
    </row>
    <row r="119" spans="1:3" ht="15.5" x14ac:dyDescent="0.35">
      <c r="A119" s="4" t="s">
        <v>488</v>
      </c>
      <c r="B119" s="8">
        <v>1.39</v>
      </c>
      <c r="C119" s="8" t="s">
        <v>46</v>
      </c>
    </row>
    <row r="120" spans="1:3" ht="15.5" x14ac:dyDescent="0.35">
      <c r="A120" s="4" t="s">
        <v>110</v>
      </c>
      <c r="B120" s="8">
        <v>1.21</v>
      </c>
      <c r="C120" s="8" t="s">
        <v>46</v>
      </c>
    </row>
    <row r="121" spans="1:3" ht="15.5" x14ac:dyDescent="0.35">
      <c r="A121" s="4" t="s">
        <v>209</v>
      </c>
      <c r="B121" s="8">
        <v>1.35</v>
      </c>
      <c r="C121" s="8" t="s">
        <v>46</v>
      </c>
    </row>
    <row r="122" spans="1:3" ht="15.5" x14ac:dyDescent="0.35">
      <c r="A122" s="4" t="s">
        <v>132</v>
      </c>
      <c r="B122" s="8">
        <v>1.33</v>
      </c>
      <c r="C122" s="8" t="s">
        <v>46</v>
      </c>
    </row>
    <row r="123" spans="1:3" ht="15.5" x14ac:dyDescent="0.35">
      <c r="A123" s="4" t="s">
        <v>525</v>
      </c>
      <c r="B123" s="8">
        <v>1.1599999999999999</v>
      </c>
      <c r="C123" s="8" t="s">
        <v>46</v>
      </c>
    </row>
    <row r="124" spans="1:3" ht="15.5" x14ac:dyDescent="0.35">
      <c r="A124" s="4" t="s">
        <v>217</v>
      </c>
      <c r="B124" s="8">
        <v>1.38</v>
      </c>
      <c r="C124" s="8" t="s">
        <v>46</v>
      </c>
    </row>
    <row r="125" spans="1:3" ht="15.5" x14ac:dyDescent="0.35">
      <c r="A125" s="4" t="s">
        <v>111</v>
      </c>
      <c r="B125" s="8">
        <v>1.25</v>
      </c>
      <c r="C125" s="8" t="s">
        <v>46</v>
      </c>
    </row>
    <row r="126" spans="1:3" ht="15.5" x14ac:dyDescent="0.35">
      <c r="A126" s="4" t="s">
        <v>106</v>
      </c>
      <c r="B126" s="8">
        <v>0.99</v>
      </c>
      <c r="C126" s="8" t="s">
        <v>47</v>
      </c>
    </row>
    <row r="127" spans="1:3" ht="15.5" x14ac:dyDescent="0.35">
      <c r="A127" s="4" t="s">
        <v>100</v>
      </c>
      <c r="B127" s="8">
        <v>1.3</v>
      </c>
      <c r="C127" s="8" t="s">
        <v>46</v>
      </c>
    </row>
    <row r="128" spans="1:3" ht="15.5" x14ac:dyDescent="0.35">
      <c r="A128" s="4" t="s">
        <v>382</v>
      </c>
      <c r="B128" s="8">
        <v>1.37</v>
      </c>
      <c r="C128" s="8" t="s">
        <v>46</v>
      </c>
    </row>
    <row r="129" spans="1:3" ht="15.5" x14ac:dyDescent="0.35">
      <c r="A129" s="4" t="s">
        <v>133</v>
      </c>
      <c r="B129" s="8">
        <v>1.06</v>
      </c>
      <c r="C129" s="8" t="s">
        <v>46</v>
      </c>
    </row>
    <row r="130" spans="1:3" ht="15.5" x14ac:dyDescent="0.35">
      <c r="A130" s="4" t="s">
        <v>205</v>
      </c>
      <c r="B130" s="8">
        <v>1.28</v>
      </c>
      <c r="C130" s="8" t="s">
        <v>46</v>
      </c>
    </row>
    <row r="131" spans="1:3" ht="15.5" x14ac:dyDescent="0.35">
      <c r="A131" s="4" t="s">
        <v>373</v>
      </c>
      <c r="B131" s="8">
        <v>1.34</v>
      </c>
      <c r="C131" s="8" t="s">
        <v>47</v>
      </c>
    </row>
    <row r="132" spans="1:3" ht="15.5" x14ac:dyDescent="0.35">
      <c r="A132" s="4" t="s">
        <v>152</v>
      </c>
      <c r="B132" s="8">
        <v>1.27</v>
      </c>
      <c r="C132" s="8" t="s">
        <v>47</v>
      </c>
    </row>
    <row r="133" spans="1:3" ht="15.5" x14ac:dyDescent="0.35">
      <c r="A133" s="4" t="s">
        <v>355</v>
      </c>
      <c r="B133" s="8">
        <v>1.24</v>
      </c>
      <c r="C133" s="8" t="s">
        <v>46</v>
      </c>
    </row>
    <row r="134" spans="1:3" ht="15.5" x14ac:dyDescent="0.35">
      <c r="A134" s="4" t="s">
        <v>429</v>
      </c>
      <c r="B134" s="8">
        <v>1.26</v>
      </c>
      <c r="C134" s="8" t="s">
        <v>46</v>
      </c>
    </row>
    <row r="135" spans="1:3" ht="15.5" x14ac:dyDescent="0.35">
      <c r="A135" s="4" t="s">
        <v>121</v>
      </c>
      <c r="B135" s="8">
        <v>1.28</v>
      </c>
      <c r="C135" s="8" t="s">
        <v>46</v>
      </c>
    </row>
    <row r="136" spans="1:3" ht="15.5" x14ac:dyDescent="0.35">
      <c r="A136" s="4" t="s">
        <v>112</v>
      </c>
      <c r="B136" s="8">
        <v>1.18</v>
      </c>
      <c r="C136" s="8" t="s">
        <v>46</v>
      </c>
    </row>
    <row r="137" spans="1:3" ht="15.5" x14ac:dyDescent="0.35">
      <c r="A137" s="4" t="s">
        <v>564</v>
      </c>
      <c r="B137" s="8">
        <v>1.37</v>
      </c>
      <c r="C137" s="8" t="s">
        <v>46</v>
      </c>
    </row>
    <row r="138" spans="1:3" ht="15.5" x14ac:dyDescent="0.35">
      <c r="A138" s="4" t="s">
        <v>125</v>
      </c>
      <c r="B138" s="8">
        <v>1.28</v>
      </c>
      <c r="C138" s="8" t="s">
        <v>46</v>
      </c>
    </row>
    <row r="139" spans="1:3" ht="15.5" x14ac:dyDescent="0.35">
      <c r="A139" s="4" t="s">
        <v>149</v>
      </c>
      <c r="B139" s="8">
        <v>1.21</v>
      </c>
      <c r="C139" s="8" t="s">
        <v>46</v>
      </c>
    </row>
    <row r="140" spans="1:3" ht="15.5" x14ac:dyDescent="0.35">
      <c r="A140" s="4" t="s">
        <v>128</v>
      </c>
      <c r="B140" s="8">
        <v>1.3</v>
      </c>
      <c r="C140" s="8" t="s">
        <v>46</v>
      </c>
    </row>
    <row r="141" spans="1:3" ht="15.5" x14ac:dyDescent="0.35">
      <c r="A141" s="4" t="s">
        <v>123</v>
      </c>
      <c r="B141" s="8">
        <v>1.42</v>
      </c>
      <c r="C141" s="8" t="s">
        <v>46</v>
      </c>
    </row>
    <row r="142" spans="1:3" ht="15.5" x14ac:dyDescent="0.35">
      <c r="A142" s="4" t="s">
        <v>131</v>
      </c>
      <c r="B142" s="8">
        <v>1.39</v>
      </c>
      <c r="C142" s="8" t="s">
        <v>46</v>
      </c>
    </row>
    <row r="143" spans="1:3" ht="15.5" x14ac:dyDescent="0.35">
      <c r="A143" s="4" t="s">
        <v>293</v>
      </c>
      <c r="B143" s="8">
        <v>1.24</v>
      </c>
      <c r="C143" s="8" t="s">
        <v>46</v>
      </c>
    </row>
    <row r="144" spans="1:3" ht="15.5" x14ac:dyDescent="0.35">
      <c r="A144" s="4" t="s">
        <v>129</v>
      </c>
      <c r="B144" s="8">
        <v>1.36</v>
      </c>
      <c r="C144" s="8" t="s">
        <v>46</v>
      </c>
    </row>
    <row r="145" spans="1:3" ht="15.5" x14ac:dyDescent="0.35">
      <c r="A145" s="4" t="s">
        <v>215</v>
      </c>
      <c r="B145" s="8">
        <v>1.1499999999999999</v>
      </c>
      <c r="C145" s="8" t="s">
        <v>46</v>
      </c>
    </row>
    <row r="146" spans="1:3" ht="15.5" x14ac:dyDescent="0.35">
      <c r="A146" s="4" t="s">
        <v>339</v>
      </c>
      <c r="B146" s="8">
        <v>1.1299999999999999</v>
      </c>
      <c r="C146" s="8" t="s">
        <v>46</v>
      </c>
    </row>
    <row r="147" spans="1:3" ht="15.5" x14ac:dyDescent="0.35">
      <c r="A147" s="4" t="s">
        <v>211</v>
      </c>
      <c r="B147" s="8">
        <v>1.08</v>
      </c>
      <c r="C147" s="8" t="s">
        <v>46</v>
      </c>
    </row>
    <row r="148" spans="1:3" ht="15.5" x14ac:dyDescent="0.35">
      <c r="A148" s="4" t="s">
        <v>221</v>
      </c>
      <c r="B148" s="8">
        <v>1.05</v>
      </c>
      <c r="C148" s="8" t="s">
        <v>47</v>
      </c>
    </row>
    <row r="149" spans="1:3" ht="15.5" x14ac:dyDescent="0.35">
      <c r="A149" s="4" t="s">
        <v>376</v>
      </c>
      <c r="B149" s="8">
        <v>1.22</v>
      </c>
      <c r="C149" s="8" t="s">
        <v>46</v>
      </c>
    </row>
    <row r="150" spans="1:3" ht="15.5" x14ac:dyDescent="0.35">
      <c r="A150" s="4" t="s">
        <v>395</v>
      </c>
      <c r="B150" s="8">
        <v>1.1000000000000001</v>
      </c>
      <c r="C150" s="8" t="s">
        <v>47</v>
      </c>
    </row>
    <row r="151" spans="1:3" ht="15.5" x14ac:dyDescent="0.35">
      <c r="A151" s="4" t="s">
        <v>393</v>
      </c>
      <c r="B151" s="8">
        <v>0.97</v>
      </c>
      <c r="C151" s="8" t="s">
        <v>46</v>
      </c>
    </row>
    <row r="152" spans="1:3" ht="15.5" x14ac:dyDescent="0.35">
      <c r="A152" s="4" t="s">
        <v>394</v>
      </c>
      <c r="B152" s="8">
        <v>1.27</v>
      </c>
      <c r="C152" s="8" t="s">
        <v>47</v>
      </c>
    </row>
    <row r="153" spans="1:3" ht="15.5" x14ac:dyDescent="0.35">
      <c r="A153" s="4" t="s">
        <v>245</v>
      </c>
      <c r="B153" s="8">
        <v>1.24</v>
      </c>
      <c r="C153" s="8" t="s">
        <v>46</v>
      </c>
    </row>
    <row r="154" spans="1:3" ht="15.5" x14ac:dyDescent="0.35">
      <c r="A154" s="4" t="s">
        <v>213</v>
      </c>
      <c r="B154" s="8">
        <v>1.21</v>
      </c>
      <c r="C154" s="8" t="s">
        <v>47</v>
      </c>
    </row>
    <row r="155" spans="1:3" ht="15.5" x14ac:dyDescent="0.35">
      <c r="A155" s="4" t="s">
        <v>409</v>
      </c>
      <c r="B155" s="8">
        <v>1.22</v>
      </c>
      <c r="C155" s="8" t="s">
        <v>47</v>
      </c>
    </row>
    <row r="156" spans="1:3" ht="15.5" x14ac:dyDescent="0.35">
      <c r="A156" s="4" t="s">
        <v>415</v>
      </c>
      <c r="B156" s="8">
        <v>1.17</v>
      </c>
      <c r="C156" s="8" t="s">
        <v>47</v>
      </c>
    </row>
    <row r="157" spans="1:3" ht="15.5" x14ac:dyDescent="0.35">
      <c r="A157" s="4" t="s">
        <v>402</v>
      </c>
      <c r="B157" s="8">
        <v>1.1499999999999999</v>
      </c>
      <c r="C157" s="8" t="s">
        <v>47</v>
      </c>
    </row>
    <row r="158" spans="1:3" ht="15.5" x14ac:dyDescent="0.35">
      <c r="A158" s="4" t="s">
        <v>337</v>
      </c>
      <c r="B158" s="8">
        <v>1.2</v>
      </c>
      <c r="C158" s="8" t="s">
        <v>46</v>
      </c>
    </row>
    <row r="159" spans="1:3" ht="15.5" x14ac:dyDescent="0.35">
      <c r="A159" s="4" t="s">
        <v>407</v>
      </c>
      <c r="B159" s="8">
        <v>1.1200000000000001</v>
      </c>
      <c r="C159" s="8" t="s">
        <v>47</v>
      </c>
    </row>
    <row r="160" spans="1:3" ht="15.5" x14ac:dyDescent="0.35">
      <c r="A160" s="4" t="s">
        <v>186</v>
      </c>
      <c r="B160" s="8">
        <v>1.34</v>
      </c>
      <c r="C160" s="8" t="s">
        <v>46</v>
      </c>
    </row>
    <row r="161" spans="1:3" ht="15.5" x14ac:dyDescent="0.35">
      <c r="A161" s="4" t="s">
        <v>491</v>
      </c>
      <c r="B161" s="8">
        <v>1.07</v>
      </c>
      <c r="C161" s="8" t="s">
        <v>47</v>
      </c>
    </row>
    <row r="162" spans="1:3" ht="15.5" x14ac:dyDescent="0.35">
      <c r="A162" s="4" t="s">
        <v>303</v>
      </c>
      <c r="B162" s="8">
        <v>1.1399999999999999</v>
      </c>
      <c r="C162" s="8" t="s">
        <v>46</v>
      </c>
    </row>
    <row r="163" spans="1:3" ht="15.5" x14ac:dyDescent="0.35">
      <c r="A163" s="4" t="s">
        <v>420</v>
      </c>
      <c r="B163" s="8">
        <v>1.37</v>
      </c>
      <c r="C163" s="8" t="s">
        <v>46</v>
      </c>
    </row>
    <row r="164" spans="1:3" ht="15.5" x14ac:dyDescent="0.35">
      <c r="A164" s="4" t="s">
        <v>301</v>
      </c>
      <c r="B164" s="8">
        <v>0.99</v>
      </c>
      <c r="C164" s="8" t="s">
        <v>47</v>
      </c>
    </row>
    <row r="165" spans="1:3" ht="15.5" x14ac:dyDescent="0.35">
      <c r="A165" s="4" t="s">
        <v>192</v>
      </c>
      <c r="B165" s="8">
        <v>1.46</v>
      </c>
      <c r="C165" s="8" t="s">
        <v>46</v>
      </c>
    </row>
    <row r="166" spans="1:3" ht="15.5" x14ac:dyDescent="0.35">
      <c r="A166" s="4" t="s">
        <v>428</v>
      </c>
      <c r="B166" s="8">
        <v>1.29</v>
      </c>
      <c r="C166" s="8" t="s">
        <v>47</v>
      </c>
    </row>
    <row r="167" spans="1:3" ht="15.5" x14ac:dyDescent="0.35">
      <c r="A167" s="4" t="s">
        <v>267</v>
      </c>
      <c r="B167" s="8">
        <v>1.32</v>
      </c>
      <c r="C167" s="8" t="s">
        <v>46</v>
      </c>
    </row>
    <row r="168" spans="1:3" ht="15.5" x14ac:dyDescent="0.35">
      <c r="A168" s="4" t="s">
        <v>464</v>
      </c>
      <c r="B168" s="8">
        <v>1.36</v>
      </c>
      <c r="C168" s="8" t="s">
        <v>46</v>
      </c>
    </row>
    <row r="169" spans="1:3" ht="15.5" x14ac:dyDescent="0.35">
      <c r="A169" s="4" t="s">
        <v>324</v>
      </c>
      <c r="B169" s="8">
        <v>1.24</v>
      </c>
      <c r="C169" s="8" t="s">
        <v>46</v>
      </c>
    </row>
    <row r="170" spans="1:3" ht="15.5" x14ac:dyDescent="0.35">
      <c r="A170" s="4" t="s">
        <v>313</v>
      </c>
      <c r="B170" s="8">
        <v>1.22</v>
      </c>
      <c r="C170" s="8" t="s">
        <v>46</v>
      </c>
    </row>
    <row r="171" spans="1:3" ht="15.5" x14ac:dyDescent="0.35">
      <c r="A171" s="4" t="s">
        <v>523</v>
      </c>
      <c r="B171" s="8">
        <v>1.44</v>
      </c>
      <c r="C171" s="8" t="s">
        <v>46</v>
      </c>
    </row>
    <row r="172" spans="1:3" ht="15.5" x14ac:dyDescent="0.35">
      <c r="A172" s="4" t="s">
        <v>497</v>
      </c>
      <c r="B172" s="8">
        <v>1.32</v>
      </c>
      <c r="C172" s="8" t="s">
        <v>47</v>
      </c>
    </row>
    <row r="173" spans="1:3" ht="15.5" x14ac:dyDescent="0.35">
      <c r="A173" s="4" t="s">
        <v>241</v>
      </c>
      <c r="B173" s="8">
        <v>1.21</v>
      </c>
      <c r="C173" s="8" t="s">
        <v>46</v>
      </c>
    </row>
    <row r="174" spans="1:3" ht="15.5" x14ac:dyDescent="0.35">
      <c r="A174" s="4" t="s">
        <v>153</v>
      </c>
      <c r="B174" s="8">
        <v>1.29</v>
      </c>
      <c r="C174" s="8" t="s">
        <v>46</v>
      </c>
    </row>
    <row r="175" spans="1:3" ht="15.5" x14ac:dyDescent="0.35">
      <c r="A175" s="4" t="s">
        <v>322</v>
      </c>
      <c r="B175" s="8">
        <v>1.43</v>
      </c>
      <c r="C175" s="8" t="s">
        <v>46</v>
      </c>
    </row>
    <row r="176" spans="1:3" ht="15.5" x14ac:dyDescent="0.35">
      <c r="A176" s="4" t="s">
        <v>325</v>
      </c>
      <c r="B176" s="8">
        <v>1.21</v>
      </c>
      <c r="C176" s="8" t="s">
        <v>47</v>
      </c>
    </row>
    <row r="177" spans="1:3" ht="15.5" x14ac:dyDescent="0.35">
      <c r="A177" s="4" t="s">
        <v>276</v>
      </c>
      <c r="B177" s="8">
        <v>1.46</v>
      </c>
      <c r="C177" s="8" t="s">
        <v>46</v>
      </c>
    </row>
    <row r="178" spans="1:3" ht="15.5" x14ac:dyDescent="0.35">
      <c r="A178" s="4" t="s">
        <v>453</v>
      </c>
      <c r="B178" s="8">
        <v>1.24</v>
      </c>
      <c r="C178" s="8" t="s">
        <v>46</v>
      </c>
    </row>
    <row r="179" spans="1:3" ht="15.5" x14ac:dyDescent="0.35">
      <c r="A179" s="4" t="s">
        <v>461</v>
      </c>
      <c r="B179" s="8">
        <v>1.34</v>
      </c>
      <c r="C179" s="8" t="s">
        <v>46</v>
      </c>
    </row>
    <row r="180" spans="1:3" ht="15.5" x14ac:dyDescent="0.35">
      <c r="A180" s="4" t="s">
        <v>436</v>
      </c>
      <c r="B180" s="8">
        <v>1.58</v>
      </c>
      <c r="C180" s="8" t="s">
        <v>46</v>
      </c>
    </row>
    <row r="181" spans="1:3" ht="15.5" x14ac:dyDescent="0.35">
      <c r="A181" s="4" t="s">
        <v>528</v>
      </c>
      <c r="B181" s="8">
        <v>1.47</v>
      </c>
      <c r="C181" s="8" t="s">
        <v>46</v>
      </c>
    </row>
    <row r="182" spans="1:3" ht="15.5" x14ac:dyDescent="0.35">
      <c r="A182" s="4" t="s">
        <v>440</v>
      </c>
      <c r="B182" s="8">
        <v>1.32</v>
      </c>
      <c r="C182" s="8" t="s">
        <v>46</v>
      </c>
    </row>
    <row r="183" spans="1:3" ht="15.5" x14ac:dyDescent="0.35">
      <c r="A183" s="4" t="s">
        <v>456</v>
      </c>
      <c r="B183" s="8">
        <v>1.25</v>
      </c>
      <c r="C183" s="8" t="s">
        <v>47</v>
      </c>
    </row>
    <row r="184" spans="1:3" ht="15.5" x14ac:dyDescent="0.35">
      <c r="A184" s="4" t="s">
        <v>450</v>
      </c>
      <c r="B184" s="8">
        <v>1.27</v>
      </c>
      <c r="C184" s="8" t="s">
        <v>46</v>
      </c>
    </row>
    <row r="185" spans="1:3" ht="15.5" x14ac:dyDescent="0.35">
      <c r="A185" s="4" t="s">
        <v>259</v>
      </c>
      <c r="B185" s="8">
        <v>1.28</v>
      </c>
      <c r="C185" s="8" t="s">
        <v>46</v>
      </c>
    </row>
    <row r="186" spans="1:3" ht="15.5" x14ac:dyDescent="0.35">
      <c r="A186" s="4" t="s">
        <v>107</v>
      </c>
      <c r="B186" s="8">
        <v>1.49</v>
      </c>
      <c r="C186" s="8" t="s">
        <v>46</v>
      </c>
    </row>
    <row r="187" spans="1:3" ht="15.5" x14ac:dyDescent="0.35">
      <c r="A187" s="4" t="s">
        <v>292</v>
      </c>
      <c r="B187" s="8">
        <v>1.2</v>
      </c>
      <c r="C187" s="8" t="s">
        <v>47</v>
      </c>
    </row>
    <row r="188" spans="1:3" ht="15.5" x14ac:dyDescent="0.35">
      <c r="A188" s="4" t="s">
        <v>260</v>
      </c>
      <c r="B188" s="8">
        <v>1.25</v>
      </c>
      <c r="C188" s="8" t="s">
        <v>46</v>
      </c>
    </row>
    <row r="189" spans="1:3" ht="15.5" x14ac:dyDescent="0.35">
      <c r="A189" s="4" t="s">
        <v>350</v>
      </c>
      <c r="B189" s="8">
        <v>1.1100000000000001</v>
      </c>
      <c r="C189" s="8" t="s">
        <v>46</v>
      </c>
    </row>
    <row r="190" spans="1:3" ht="15.5" x14ac:dyDescent="0.35">
      <c r="A190" s="4" t="s">
        <v>544</v>
      </c>
      <c r="B190" s="8">
        <v>1.0900000000000001</v>
      </c>
      <c r="C190" s="8" t="s">
        <v>46</v>
      </c>
    </row>
    <row r="191" spans="1:3" ht="15.5" x14ac:dyDescent="0.35">
      <c r="A191" s="4" t="s">
        <v>191</v>
      </c>
      <c r="B191" s="8">
        <v>1.07</v>
      </c>
      <c r="C191" s="8" t="s">
        <v>46</v>
      </c>
    </row>
    <row r="192" spans="1:3" ht="15.5" x14ac:dyDescent="0.35">
      <c r="A192" s="4" t="s">
        <v>270</v>
      </c>
      <c r="B192" s="8">
        <v>1.25</v>
      </c>
      <c r="C192" s="8" t="s">
        <v>46</v>
      </c>
    </row>
    <row r="193" spans="1:3" ht="15.5" x14ac:dyDescent="0.35">
      <c r="A193" s="4" t="s">
        <v>249</v>
      </c>
      <c r="B193" s="8">
        <v>1.58</v>
      </c>
      <c r="C193" s="8" t="s">
        <v>46</v>
      </c>
    </row>
    <row r="194" spans="1:3" ht="15.5" x14ac:dyDescent="0.35">
      <c r="A194" s="4" t="s">
        <v>481</v>
      </c>
      <c r="B194" s="8">
        <v>1.46</v>
      </c>
      <c r="C194" s="8" t="s">
        <v>46</v>
      </c>
    </row>
    <row r="195" spans="1:3" ht="15.5" x14ac:dyDescent="0.35">
      <c r="A195" s="4" t="s">
        <v>154</v>
      </c>
      <c r="B195" s="8">
        <v>0.96</v>
      </c>
      <c r="C195" s="8" t="s">
        <v>47</v>
      </c>
    </row>
    <row r="196" spans="1:3" ht="15.5" x14ac:dyDescent="0.35">
      <c r="A196" s="4" t="s">
        <v>437</v>
      </c>
      <c r="B196" s="8">
        <v>1.28</v>
      </c>
      <c r="C196" s="8" t="s">
        <v>47</v>
      </c>
    </row>
    <row r="197" spans="1:3" ht="15.5" x14ac:dyDescent="0.35">
      <c r="A197" s="4" t="s">
        <v>422</v>
      </c>
      <c r="B197" s="8">
        <v>1.0900000000000001</v>
      </c>
      <c r="C197" s="8" t="s">
        <v>46</v>
      </c>
    </row>
    <row r="198" spans="1:3" ht="15.5" x14ac:dyDescent="0.35">
      <c r="A198" s="4" t="s">
        <v>195</v>
      </c>
      <c r="B198" s="8">
        <v>1.25</v>
      </c>
      <c r="C198" s="8" t="s">
        <v>46</v>
      </c>
    </row>
    <row r="199" spans="1:3" ht="15.5" x14ac:dyDescent="0.35">
      <c r="A199" s="4" t="s">
        <v>565</v>
      </c>
      <c r="B199" s="8">
        <v>1.33</v>
      </c>
      <c r="C199" s="8" t="s">
        <v>47</v>
      </c>
    </row>
    <row r="200" spans="1:3" ht="15.5" x14ac:dyDescent="0.35">
      <c r="A200" s="4" t="s">
        <v>265</v>
      </c>
      <c r="B200" s="8">
        <v>1.36</v>
      </c>
      <c r="C200" s="8" t="s">
        <v>46</v>
      </c>
    </row>
    <row r="201" spans="1:3" ht="15.5" x14ac:dyDescent="0.35">
      <c r="A201" s="4" t="s">
        <v>379</v>
      </c>
      <c r="B201" s="8">
        <v>1.37</v>
      </c>
      <c r="C201" s="8" t="s">
        <v>47</v>
      </c>
    </row>
    <row r="202" spans="1:3" ht="15.5" x14ac:dyDescent="0.35">
      <c r="A202" s="4" t="s">
        <v>250</v>
      </c>
      <c r="B202" s="8">
        <v>1.25</v>
      </c>
      <c r="C202" s="8" t="s">
        <v>46</v>
      </c>
    </row>
    <row r="203" spans="1:3" ht="15.5" x14ac:dyDescent="0.35">
      <c r="A203" s="4" t="s">
        <v>471</v>
      </c>
      <c r="B203" s="8">
        <v>1.24</v>
      </c>
      <c r="C203" s="8" t="s">
        <v>46</v>
      </c>
    </row>
    <row r="204" spans="1:3" ht="15.5" x14ac:dyDescent="0.35">
      <c r="A204" s="4" t="s">
        <v>180</v>
      </c>
      <c r="B204" s="8">
        <v>1.07</v>
      </c>
      <c r="C204" s="8" t="s">
        <v>46</v>
      </c>
    </row>
    <row r="205" spans="1:3" ht="15.5" x14ac:dyDescent="0.35">
      <c r="A205" s="4" t="s">
        <v>173</v>
      </c>
      <c r="B205" s="8">
        <v>1.07</v>
      </c>
      <c r="C205" s="8" t="s">
        <v>46</v>
      </c>
    </row>
    <row r="206" spans="1:3" ht="15.5" x14ac:dyDescent="0.35">
      <c r="A206" s="4" t="s">
        <v>178</v>
      </c>
      <c r="B206" s="8">
        <v>0.99</v>
      </c>
      <c r="C206" s="8" t="s">
        <v>46</v>
      </c>
    </row>
    <row r="207" spans="1:3" ht="15.5" x14ac:dyDescent="0.35">
      <c r="A207" s="4" t="s">
        <v>159</v>
      </c>
      <c r="B207" s="8">
        <v>1.1399999999999999</v>
      </c>
      <c r="C207" s="8" t="s">
        <v>46</v>
      </c>
    </row>
    <row r="208" spans="1:3" ht="15.5" x14ac:dyDescent="0.35">
      <c r="A208" s="4" t="s">
        <v>329</v>
      </c>
      <c r="B208" s="8">
        <v>1.52</v>
      </c>
      <c r="C208" s="8" t="s">
        <v>46</v>
      </c>
    </row>
    <row r="209" spans="1:3" ht="15.5" x14ac:dyDescent="0.35">
      <c r="A209" s="4" t="s">
        <v>345</v>
      </c>
      <c r="B209" s="8">
        <v>1.27</v>
      </c>
      <c r="C209" s="8" t="s">
        <v>46</v>
      </c>
    </row>
    <row r="210" spans="1:3" ht="15.5" x14ac:dyDescent="0.35">
      <c r="A210" s="4" t="s">
        <v>566</v>
      </c>
      <c r="B210" s="8">
        <v>1.42</v>
      </c>
      <c r="C210" s="8" t="s">
        <v>46</v>
      </c>
    </row>
    <row r="211" spans="1:3" ht="15.5" x14ac:dyDescent="0.35">
      <c r="A211" s="4" t="s">
        <v>228</v>
      </c>
      <c r="B211" s="8">
        <v>1.17</v>
      </c>
      <c r="C211" s="8" t="s">
        <v>47</v>
      </c>
    </row>
    <row r="212" spans="1:3" ht="15.5" x14ac:dyDescent="0.35">
      <c r="A212" s="4" t="s">
        <v>246</v>
      </c>
      <c r="B212" s="8">
        <v>1.2</v>
      </c>
      <c r="C212" s="8" t="s">
        <v>46</v>
      </c>
    </row>
    <row r="213" spans="1:3" ht="15.5" x14ac:dyDescent="0.35">
      <c r="A213" s="4" t="s">
        <v>167</v>
      </c>
      <c r="B213" s="8">
        <v>1.43</v>
      </c>
      <c r="C213" s="8" t="s">
        <v>46</v>
      </c>
    </row>
    <row r="214" spans="1:3" ht="15.5" x14ac:dyDescent="0.35">
      <c r="A214" s="4" t="s">
        <v>138</v>
      </c>
      <c r="B214" s="8">
        <v>1.32</v>
      </c>
      <c r="C214" s="8" t="s">
        <v>47</v>
      </c>
    </row>
    <row r="215" spans="1:3" ht="15.5" x14ac:dyDescent="0.35">
      <c r="A215" s="4" t="s">
        <v>136</v>
      </c>
      <c r="B215" s="8">
        <v>1.39</v>
      </c>
      <c r="C215" s="8" t="s">
        <v>46</v>
      </c>
    </row>
    <row r="216" spans="1:3" ht="15.5" x14ac:dyDescent="0.35">
      <c r="A216" s="4" t="s">
        <v>374</v>
      </c>
      <c r="B216" s="8">
        <v>1.1599999999999999</v>
      </c>
      <c r="C216" s="8" t="s">
        <v>47</v>
      </c>
    </row>
    <row r="217" spans="1:3" ht="15.5" x14ac:dyDescent="0.35">
      <c r="A217" s="4" t="s">
        <v>140</v>
      </c>
      <c r="B217" s="8">
        <v>1.35</v>
      </c>
      <c r="C217" s="8" t="s">
        <v>46</v>
      </c>
    </row>
    <row r="218" spans="1:3" ht="15.5" x14ac:dyDescent="0.35">
      <c r="A218" s="4" t="s">
        <v>567</v>
      </c>
      <c r="B218" s="8">
        <v>1.32</v>
      </c>
      <c r="C218" s="8" t="s">
        <v>46</v>
      </c>
    </row>
    <row r="219" spans="1:3" ht="15.5" x14ac:dyDescent="0.35">
      <c r="A219" s="4" t="s">
        <v>146</v>
      </c>
      <c r="B219" s="8">
        <v>1.3</v>
      </c>
      <c r="C219" s="8" t="s">
        <v>46</v>
      </c>
    </row>
    <row r="220" spans="1:3" ht="15.5" x14ac:dyDescent="0.35">
      <c r="A220" s="4" t="s">
        <v>193</v>
      </c>
      <c r="B220" s="8">
        <v>1.62</v>
      </c>
      <c r="C220" s="8" t="s">
        <v>46</v>
      </c>
    </row>
    <row r="221" spans="1:3" ht="15.5" x14ac:dyDescent="0.35">
      <c r="A221" s="4" t="s">
        <v>519</v>
      </c>
      <c r="B221" s="8">
        <v>1.47</v>
      </c>
      <c r="C221" s="8" t="s">
        <v>46</v>
      </c>
    </row>
    <row r="222" spans="1:3" ht="15.5" x14ac:dyDescent="0.35">
      <c r="A222" s="4" t="s">
        <v>425</v>
      </c>
      <c r="B222" s="8">
        <v>1.6</v>
      </c>
      <c r="C222" s="8" t="s">
        <v>46</v>
      </c>
    </row>
    <row r="223" spans="1:3" ht="15.5" x14ac:dyDescent="0.35">
      <c r="A223" s="4" t="s">
        <v>454</v>
      </c>
      <c r="B223" s="8">
        <v>1.52</v>
      </c>
      <c r="C223" s="8" t="s">
        <v>46</v>
      </c>
    </row>
    <row r="224" spans="1:3" ht="15.5" x14ac:dyDescent="0.35">
      <c r="A224" s="4" t="s">
        <v>199</v>
      </c>
      <c r="B224" s="8">
        <v>1.47</v>
      </c>
      <c r="C224" s="8" t="s">
        <v>46</v>
      </c>
    </row>
    <row r="225" spans="1:3" ht="15.5" x14ac:dyDescent="0.35">
      <c r="A225" s="4" t="s">
        <v>312</v>
      </c>
      <c r="B225" s="8">
        <v>1.3</v>
      </c>
      <c r="C225" s="8" t="s">
        <v>46</v>
      </c>
    </row>
    <row r="226" spans="1:3" ht="15.5" x14ac:dyDescent="0.35">
      <c r="A226" s="4" t="s">
        <v>335</v>
      </c>
      <c r="B226" s="8">
        <v>1.21</v>
      </c>
      <c r="C226" s="8" t="s">
        <v>46</v>
      </c>
    </row>
    <row r="227" spans="1:3" ht="15.5" x14ac:dyDescent="0.35">
      <c r="A227" s="4" t="s">
        <v>357</v>
      </c>
      <c r="B227" s="8">
        <v>1.24</v>
      </c>
      <c r="C227" s="8" t="s">
        <v>47</v>
      </c>
    </row>
    <row r="228" spans="1:3" ht="15.5" x14ac:dyDescent="0.35">
      <c r="A228" s="4" t="s">
        <v>553</v>
      </c>
      <c r="B228" s="8">
        <v>1.44</v>
      </c>
      <c r="C228" s="8" t="s">
        <v>46</v>
      </c>
    </row>
    <row r="229" spans="1:3" ht="15.5" x14ac:dyDescent="0.35">
      <c r="A229" s="4" t="s">
        <v>144</v>
      </c>
      <c r="B229" s="8">
        <v>1.18</v>
      </c>
      <c r="C229" s="8" t="s">
        <v>46</v>
      </c>
    </row>
    <row r="230" spans="1:3" ht="15.5" x14ac:dyDescent="0.35">
      <c r="A230" s="4" t="s">
        <v>284</v>
      </c>
      <c r="B230" s="8">
        <v>1.26</v>
      </c>
      <c r="C230" s="8" t="s">
        <v>46</v>
      </c>
    </row>
    <row r="231" spans="1:3" ht="15.5" x14ac:dyDescent="0.35">
      <c r="A231" s="4" t="s">
        <v>340</v>
      </c>
      <c r="B231" s="8">
        <v>1.2</v>
      </c>
      <c r="C231" s="8" t="s">
        <v>47</v>
      </c>
    </row>
    <row r="232" spans="1:3" ht="15.5" x14ac:dyDescent="0.35">
      <c r="A232" s="4" t="s">
        <v>439</v>
      </c>
      <c r="B232" s="8">
        <v>1.28</v>
      </c>
      <c r="C232" s="8" t="s">
        <v>46</v>
      </c>
    </row>
    <row r="233" spans="1:3" ht="15.5" x14ac:dyDescent="0.35">
      <c r="A233" s="4" t="s">
        <v>446</v>
      </c>
      <c r="B233" s="8">
        <v>1.24</v>
      </c>
      <c r="C233" s="8" t="s">
        <v>47</v>
      </c>
    </row>
    <row r="234" spans="1:3" ht="15.5" x14ac:dyDescent="0.35">
      <c r="A234" s="4" t="s">
        <v>187</v>
      </c>
      <c r="B234" s="8">
        <v>1.21</v>
      </c>
      <c r="C234" s="8" t="s">
        <v>46</v>
      </c>
    </row>
    <row r="235" spans="1:3" ht="15.5" x14ac:dyDescent="0.35">
      <c r="A235" s="4" t="s">
        <v>287</v>
      </c>
      <c r="B235" s="8">
        <v>1.6</v>
      </c>
      <c r="C235" s="8" t="s">
        <v>46</v>
      </c>
    </row>
    <row r="236" spans="1:3" ht="15.5" x14ac:dyDescent="0.35">
      <c r="A236" s="4" t="s">
        <v>297</v>
      </c>
      <c r="B236" s="8">
        <v>1.24</v>
      </c>
      <c r="C236" s="8" t="s">
        <v>47</v>
      </c>
    </row>
    <row r="237" spans="1:3" ht="15.5" x14ac:dyDescent="0.35">
      <c r="A237" s="4" t="s">
        <v>275</v>
      </c>
      <c r="B237" s="8">
        <v>1.63</v>
      </c>
      <c r="C237" s="8" t="s">
        <v>46</v>
      </c>
    </row>
    <row r="238" spans="1:3" ht="15.5" x14ac:dyDescent="0.35">
      <c r="A238" s="4" t="s">
        <v>328</v>
      </c>
      <c r="B238" s="8">
        <v>1.32</v>
      </c>
      <c r="C238" s="8" t="s">
        <v>46</v>
      </c>
    </row>
    <row r="239" spans="1:3" ht="15.5" x14ac:dyDescent="0.35">
      <c r="A239" s="4" t="s">
        <v>257</v>
      </c>
      <c r="B239" s="8">
        <v>1.47</v>
      </c>
      <c r="C239" s="8" t="s">
        <v>46</v>
      </c>
    </row>
    <row r="240" spans="1:3" ht="15.5" x14ac:dyDescent="0.35">
      <c r="A240" s="4" t="s">
        <v>435</v>
      </c>
      <c r="B240" s="8">
        <v>1.57</v>
      </c>
      <c r="C240" s="8" t="s">
        <v>46</v>
      </c>
    </row>
    <row r="241" spans="1:3" ht="15.5" x14ac:dyDescent="0.35">
      <c r="A241" s="4" t="s">
        <v>320</v>
      </c>
      <c r="B241" s="8">
        <v>1.47</v>
      </c>
      <c r="C241" s="8" t="s">
        <v>46</v>
      </c>
    </row>
    <row r="242" spans="1:3" ht="15.5" x14ac:dyDescent="0.35">
      <c r="A242" s="4" t="s">
        <v>89</v>
      </c>
      <c r="B242" s="8">
        <v>1.34</v>
      </c>
      <c r="C242" s="8" t="s">
        <v>46</v>
      </c>
    </row>
    <row r="243" spans="1:3" ht="15.5" x14ac:dyDescent="0.35">
      <c r="A243" s="4" t="s">
        <v>468</v>
      </c>
      <c r="B243" s="8">
        <v>1.4</v>
      </c>
      <c r="C243" s="8" t="s">
        <v>46</v>
      </c>
    </row>
    <row r="244" spans="1:3" ht="15.5" x14ac:dyDescent="0.35">
      <c r="A244" s="4" t="s">
        <v>84</v>
      </c>
      <c r="B244" s="8">
        <v>1.38</v>
      </c>
      <c r="C244" s="8" t="s">
        <v>46</v>
      </c>
    </row>
    <row r="245" spans="1:3" ht="15.5" x14ac:dyDescent="0.35">
      <c r="A245" s="4" t="s">
        <v>78</v>
      </c>
      <c r="B245" s="8">
        <v>1.28</v>
      </c>
      <c r="C245" s="8" t="s">
        <v>46</v>
      </c>
    </row>
    <row r="246" spans="1:3" ht="15.5" x14ac:dyDescent="0.35">
      <c r="A246" s="4" t="s">
        <v>434</v>
      </c>
      <c r="B246" s="8">
        <v>1.2</v>
      </c>
      <c r="C246" s="8" t="s">
        <v>568</v>
      </c>
    </row>
    <row r="247" spans="1:3" ht="15.5" x14ac:dyDescent="0.35">
      <c r="A247" s="4" t="s">
        <v>341</v>
      </c>
      <c r="B247" s="8">
        <v>1.38</v>
      </c>
      <c r="C247" s="8" t="s">
        <v>46</v>
      </c>
    </row>
    <row r="248" spans="1:3" ht="15.5" x14ac:dyDescent="0.35">
      <c r="A248" s="4" t="s">
        <v>347</v>
      </c>
      <c r="B248" s="8">
        <v>1.1599999999999999</v>
      </c>
      <c r="C248" s="8" t="s">
        <v>47</v>
      </c>
    </row>
    <row r="249" spans="1:3" ht="15.5" x14ac:dyDescent="0.35">
      <c r="A249" s="4" t="s">
        <v>358</v>
      </c>
      <c r="B249" s="8">
        <v>1.42</v>
      </c>
      <c r="C249" s="8" t="s">
        <v>46</v>
      </c>
    </row>
    <row r="250" spans="1:3" ht="15.5" x14ac:dyDescent="0.35">
      <c r="A250" s="4" t="s">
        <v>243</v>
      </c>
      <c r="B250" s="8">
        <v>1.31</v>
      </c>
      <c r="C250" s="8" t="s">
        <v>47</v>
      </c>
    </row>
    <row r="251" spans="1:3" ht="15.5" x14ac:dyDescent="0.35">
      <c r="A251" s="4" t="s">
        <v>419</v>
      </c>
      <c r="B251" s="8">
        <v>1.92</v>
      </c>
      <c r="C251" s="8" t="s">
        <v>46</v>
      </c>
    </row>
    <row r="252" spans="1:3" ht="15.5" x14ac:dyDescent="0.35">
      <c r="A252" s="4" t="s">
        <v>300</v>
      </c>
      <c r="B252" s="8">
        <v>1.5</v>
      </c>
      <c r="C252" s="8" t="s">
        <v>46</v>
      </c>
    </row>
    <row r="253" spans="1:3" ht="15.5" x14ac:dyDescent="0.35">
      <c r="A253" s="4" t="s">
        <v>532</v>
      </c>
      <c r="B253" s="8">
        <v>1.33</v>
      </c>
      <c r="C253" s="8" t="s">
        <v>568</v>
      </c>
    </row>
    <row r="254" spans="1:3" ht="15.5" x14ac:dyDescent="0.35">
      <c r="A254" s="4" t="s">
        <v>530</v>
      </c>
      <c r="B254" s="8">
        <v>1.57</v>
      </c>
      <c r="C254" s="8" t="s">
        <v>46</v>
      </c>
    </row>
    <row r="255" spans="1:3" ht="15.5" x14ac:dyDescent="0.35">
      <c r="A255" s="4" t="s">
        <v>482</v>
      </c>
      <c r="B255" s="8">
        <v>1.1399999999999999</v>
      </c>
      <c r="C255" s="8" t="s">
        <v>46</v>
      </c>
    </row>
    <row r="256" spans="1:3" ht="15.5" x14ac:dyDescent="0.35">
      <c r="A256" s="4" t="s">
        <v>460</v>
      </c>
      <c r="B256" s="8">
        <v>1.4</v>
      </c>
      <c r="C256" s="8" t="s">
        <v>46</v>
      </c>
    </row>
    <row r="257" spans="1:3" ht="15.5" x14ac:dyDescent="0.35">
      <c r="A257" s="4" t="s">
        <v>294</v>
      </c>
      <c r="B257" s="8">
        <v>1.28</v>
      </c>
      <c r="C257" s="8" t="s">
        <v>46</v>
      </c>
    </row>
    <row r="258" spans="1:3" ht="15.5" x14ac:dyDescent="0.35">
      <c r="A258" s="4" t="s">
        <v>551</v>
      </c>
      <c r="B258" s="8">
        <v>1.39</v>
      </c>
      <c r="C258" s="8" t="s">
        <v>46</v>
      </c>
    </row>
    <row r="259" spans="1:3" ht="15.5" x14ac:dyDescent="0.35">
      <c r="A259" s="4" t="s">
        <v>258</v>
      </c>
      <c r="B259" s="8">
        <v>1.69</v>
      </c>
      <c r="C259" s="8" t="s">
        <v>46</v>
      </c>
    </row>
    <row r="260" spans="1:3" ht="15.5" x14ac:dyDescent="0.35">
      <c r="A260" s="4" t="s">
        <v>529</v>
      </c>
      <c r="B260" s="8">
        <v>1.38</v>
      </c>
      <c r="C260" s="8" t="s">
        <v>46</v>
      </c>
    </row>
    <row r="261" spans="1:3" ht="15.5" x14ac:dyDescent="0.35">
      <c r="A261" s="4" t="s">
        <v>323</v>
      </c>
      <c r="B261" s="8">
        <v>1.27</v>
      </c>
      <c r="C261" s="8" t="s">
        <v>46</v>
      </c>
    </row>
    <row r="262" spans="1:3" ht="15.5" x14ac:dyDescent="0.35">
      <c r="A262" s="4" t="s">
        <v>521</v>
      </c>
      <c r="B262" s="8">
        <v>1.4</v>
      </c>
      <c r="C262" s="8" t="s">
        <v>46</v>
      </c>
    </row>
    <row r="263" spans="1:3" ht="15.5" x14ac:dyDescent="0.35">
      <c r="A263" s="4" t="s">
        <v>315</v>
      </c>
      <c r="B263" s="8">
        <v>1.24</v>
      </c>
      <c r="C263" s="8" t="s">
        <v>46</v>
      </c>
    </row>
    <row r="264" spans="1:3" ht="15.5" x14ac:dyDescent="0.35">
      <c r="A264" s="4" t="s">
        <v>533</v>
      </c>
      <c r="B264" s="8">
        <v>1.51</v>
      </c>
      <c r="C264" s="8" t="s">
        <v>46</v>
      </c>
    </row>
    <row r="265" spans="1:3" ht="15.5" x14ac:dyDescent="0.35">
      <c r="A265" s="4" t="s">
        <v>334</v>
      </c>
      <c r="B265" s="8">
        <v>1.25</v>
      </c>
      <c r="C265" s="8" t="s">
        <v>46</v>
      </c>
    </row>
    <row r="266" spans="1:3" ht="15.5" x14ac:dyDescent="0.35">
      <c r="A266" s="4" t="s">
        <v>338</v>
      </c>
      <c r="B266" s="8">
        <v>0.99</v>
      </c>
      <c r="C266" s="8" t="s">
        <v>47</v>
      </c>
    </row>
    <row r="267" spans="1:3" ht="15.5" x14ac:dyDescent="0.35">
      <c r="A267" s="4" t="s">
        <v>274</v>
      </c>
      <c r="B267" s="8">
        <v>1.29</v>
      </c>
      <c r="C267" s="8" t="s">
        <v>47</v>
      </c>
    </row>
    <row r="268" spans="1:3" ht="15.5" x14ac:dyDescent="0.35">
      <c r="A268" s="4" t="s">
        <v>283</v>
      </c>
      <c r="B268" s="8">
        <v>1.05</v>
      </c>
      <c r="C268" s="8" t="s">
        <v>47</v>
      </c>
    </row>
    <row r="269" spans="1:3" ht="15.5" x14ac:dyDescent="0.35">
      <c r="A269" s="4" t="s">
        <v>272</v>
      </c>
      <c r="B269" s="8">
        <v>1.19</v>
      </c>
      <c r="C269" s="8" t="s">
        <v>47</v>
      </c>
    </row>
    <row r="270" spans="1:3" ht="15.5" x14ac:dyDescent="0.35">
      <c r="A270" s="4" t="s">
        <v>281</v>
      </c>
      <c r="B270" s="8">
        <v>1.1299999999999999</v>
      </c>
      <c r="C270" s="8" t="s">
        <v>46</v>
      </c>
    </row>
    <row r="271" spans="1:3" ht="15.5" x14ac:dyDescent="0.35">
      <c r="A271" s="4" t="s">
        <v>354</v>
      </c>
      <c r="B271" s="8">
        <v>1.32</v>
      </c>
      <c r="C271" s="8" t="s">
        <v>46</v>
      </c>
    </row>
    <row r="272" spans="1:3" ht="15.5" x14ac:dyDescent="0.35">
      <c r="A272" s="4" t="s">
        <v>278</v>
      </c>
      <c r="B272" s="8">
        <v>1.1100000000000001</v>
      </c>
      <c r="C272" s="8" t="s">
        <v>47</v>
      </c>
    </row>
    <row r="273" spans="1:3" ht="15.5" x14ac:dyDescent="0.35">
      <c r="A273" s="4" t="s">
        <v>540</v>
      </c>
      <c r="B273" s="8">
        <v>1.24</v>
      </c>
      <c r="C273" s="8" t="s">
        <v>46</v>
      </c>
    </row>
    <row r="274" spans="1:3" ht="15.5" x14ac:dyDescent="0.35">
      <c r="A274" s="4" t="s">
        <v>430</v>
      </c>
      <c r="B274" s="8">
        <v>1.3</v>
      </c>
      <c r="C274" s="8" t="s">
        <v>46</v>
      </c>
    </row>
    <row r="275" spans="1:3" ht="15.5" x14ac:dyDescent="0.35">
      <c r="A275" s="4" t="s">
        <v>545</v>
      </c>
      <c r="B275" s="8">
        <v>1.2</v>
      </c>
      <c r="C275" s="8" t="s">
        <v>47</v>
      </c>
    </row>
    <row r="276" spans="1:3" ht="15.5" x14ac:dyDescent="0.35">
      <c r="A276" s="4" t="s">
        <v>74</v>
      </c>
      <c r="B276" s="8">
        <v>1.32</v>
      </c>
      <c r="C276" s="8" t="s">
        <v>46</v>
      </c>
    </row>
    <row r="277" spans="1:3" ht="15.5" x14ac:dyDescent="0.35">
      <c r="A277" s="4" t="s">
        <v>331</v>
      </c>
      <c r="B277" s="8">
        <v>1.1200000000000001</v>
      </c>
      <c r="C277" s="8" t="s">
        <v>47</v>
      </c>
    </row>
    <row r="278" spans="1:3" ht="15.5" x14ac:dyDescent="0.35">
      <c r="A278" s="4" t="s">
        <v>247</v>
      </c>
      <c r="B278" s="8">
        <v>1.24</v>
      </c>
      <c r="C278" s="8" t="s">
        <v>47</v>
      </c>
    </row>
    <row r="279" spans="1:3" ht="15.5" x14ac:dyDescent="0.35">
      <c r="A279" s="4" t="s">
        <v>493</v>
      </c>
      <c r="B279" s="8">
        <v>1.23</v>
      </c>
      <c r="C279" s="8" t="s">
        <v>46</v>
      </c>
    </row>
    <row r="280" spans="1:3" ht="15.5" x14ac:dyDescent="0.35">
      <c r="A280" s="4" t="s">
        <v>507</v>
      </c>
      <c r="B280" s="8">
        <v>0.91</v>
      </c>
      <c r="C280" s="8" t="s">
        <v>47</v>
      </c>
    </row>
    <row r="281" spans="1:3" ht="15.5" x14ac:dyDescent="0.35">
      <c r="A281" s="4" t="s">
        <v>485</v>
      </c>
      <c r="B281" s="8">
        <v>1.28</v>
      </c>
      <c r="C281" s="8" t="s">
        <v>47</v>
      </c>
    </row>
    <row r="282" spans="1:3" ht="15.5" x14ac:dyDescent="0.35">
      <c r="A282" s="4" t="s">
        <v>484</v>
      </c>
      <c r="B282" s="8">
        <v>1.32</v>
      </c>
      <c r="C282" s="8" t="s">
        <v>47</v>
      </c>
    </row>
    <row r="283" spans="1:3" ht="15.5" x14ac:dyDescent="0.35">
      <c r="A283" s="4" t="s">
        <v>486</v>
      </c>
      <c r="B283" s="8">
        <v>1.43</v>
      </c>
      <c r="C283" s="8" t="s">
        <v>47</v>
      </c>
    </row>
    <row r="284" spans="1:3" ht="15.5" x14ac:dyDescent="0.35">
      <c r="A284" s="4" t="s">
        <v>518</v>
      </c>
      <c r="B284" s="8">
        <v>1.28</v>
      </c>
      <c r="C284" s="8" t="s">
        <v>47</v>
      </c>
    </row>
    <row r="285" spans="1:3" ht="15.5" x14ac:dyDescent="0.35">
      <c r="A285" s="4" t="s">
        <v>256</v>
      </c>
      <c r="B285" s="8">
        <v>1.19</v>
      </c>
      <c r="C285" s="8" t="s">
        <v>47</v>
      </c>
    </row>
    <row r="286" spans="1:3" ht="15.5" x14ac:dyDescent="0.35">
      <c r="A286" s="4" t="s">
        <v>261</v>
      </c>
      <c r="B286" s="8">
        <v>1.1200000000000001</v>
      </c>
      <c r="C286" s="8" t="s">
        <v>47</v>
      </c>
    </row>
    <row r="287" spans="1:3" ht="15.5" x14ac:dyDescent="0.35">
      <c r="A287" s="4" t="s">
        <v>474</v>
      </c>
      <c r="B287" s="8">
        <v>1.24</v>
      </c>
      <c r="C287" s="8" t="s">
        <v>47</v>
      </c>
    </row>
    <row r="288" spans="1:3" ht="15.5" x14ac:dyDescent="0.35">
      <c r="A288" s="4" t="s">
        <v>277</v>
      </c>
      <c r="B288" s="8">
        <v>1.08</v>
      </c>
      <c r="C288" s="8" t="s">
        <v>47</v>
      </c>
    </row>
    <row r="289" spans="1:3" ht="15.5" x14ac:dyDescent="0.35">
      <c r="A289" s="4" t="s">
        <v>431</v>
      </c>
      <c r="B289" s="8">
        <v>1.27</v>
      </c>
      <c r="C289" s="8" t="s">
        <v>47</v>
      </c>
    </row>
    <row r="290" spans="1:3" ht="15.5" x14ac:dyDescent="0.35">
      <c r="A290" s="4" t="s">
        <v>447</v>
      </c>
      <c r="B290" s="8">
        <v>1.1000000000000001</v>
      </c>
      <c r="C290" s="8" t="s">
        <v>47</v>
      </c>
    </row>
    <row r="291" spans="1:3" ht="15.5" x14ac:dyDescent="0.35">
      <c r="A291" s="4" t="s">
        <v>298</v>
      </c>
      <c r="B291" s="8">
        <v>1.0900000000000001</v>
      </c>
      <c r="C291" s="8" t="s">
        <v>47</v>
      </c>
    </row>
    <row r="292" spans="1:3" ht="15.5" x14ac:dyDescent="0.35">
      <c r="A292" s="4" t="s">
        <v>424</v>
      </c>
      <c r="B292" s="8">
        <v>0.98</v>
      </c>
      <c r="C292" s="8" t="s">
        <v>47</v>
      </c>
    </row>
    <row r="293" spans="1:3" ht="15.5" x14ac:dyDescent="0.35">
      <c r="A293" s="4" t="s">
        <v>465</v>
      </c>
      <c r="B293" s="8">
        <v>1.1200000000000001</v>
      </c>
      <c r="C293" s="8" t="s">
        <v>47</v>
      </c>
    </row>
    <row r="294" spans="1:3" ht="15.5" x14ac:dyDescent="0.35">
      <c r="A294" s="4" t="s">
        <v>477</v>
      </c>
      <c r="B294" s="8">
        <v>1.33</v>
      </c>
      <c r="C294" s="8" t="s">
        <v>46</v>
      </c>
    </row>
    <row r="295" spans="1:3" ht="15.5" x14ac:dyDescent="0.35">
      <c r="A295" s="4" t="s">
        <v>122</v>
      </c>
      <c r="B295" s="8">
        <v>1.2</v>
      </c>
      <c r="C295" s="8" t="s">
        <v>47</v>
      </c>
    </row>
    <row r="296" spans="1:3" ht="15.5" x14ac:dyDescent="0.35">
      <c r="A296" s="4" t="s">
        <v>353</v>
      </c>
      <c r="B296" s="8">
        <v>1.1499999999999999</v>
      </c>
      <c r="C296" s="8" t="s">
        <v>46</v>
      </c>
    </row>
    <row r="297" spans="1:3" ht="15.5" x14ac:dyDescent="0.35">
      <c r="A297" s="4" t="s">
        <v>554</v>
      </c>
      <c r="B297" s="8">
        <v>1.26</v>
      </c>
      <c r="C297" s="8" t="s">
        <v>46</v>
      </c>
    </row>
    <row r="298" spans="1:3" ht="15.5" x14ac:dyDescent="0.35">
      <c r="A298" s="4" t="s">
        <v>188</v>
      </c>
      <c r="B298" s="8">
        <v>1.37</v>
      </c>
      <c r="C298" s="8" t="s">
        <v>46</v>
      </c>
    </row>
    <row r="299" spans="1:3" ht="15.5" x14ac:dyDescent="0.35">
      <c r="A299" s="4" t="s">
        <v>174</v>
      </c>
      <c r="B299" s="8">
        <v>1.2</v>
      </c>
      <c r="C299" s="8" t="s">
        <v>46</v>
      </c>
    </row>
    <row r="300" spans="1:3" ht="15.5" x14ac:dyDescent="0.35">
      <c r="A300" s="4" t="s">
        <v>458</v>
      </c>
      <c r="B300" s="8">
        <v>1.22</v>
      </c>
      <c r="C300" s="8" t="s">
        <v>46</v>
      </c>
    </row>
    <row r="301" spans="1:3" ht="15.5" x14ac:dyDescent="0.35">
      <c r="A301" s="4" t="s">
        <v>499</v>
      </c>
      <c r="B301" s="8">
        <v>1.24</v>
      </c>
      <c r="C301" s="8" t="s">
        <v>47</v>
      </c>
    </row>
    <row r="302" spans="1:3" ht="15.5" x14ac:dyDescent="0.35">
      <c r="A302" s="4" t="s">
        <v>516</v>
      </c>
      <c r="B302" s="8">
        <v>1.59</v>
      </c>
      <c r="C302" s="8" t="s">
        <v>46</v>
      </c>
    </row>
    <row r="303" spans="1:3" ht="15.5" x14ac:dyDescent="0.35">
      <c r="A303" s="4" t="s">
        <v>282</v>
      </c>
      <c r="B303" s="8">
        <v>1.38</v>
      </c>
      <c r="C303" s="8" t="s">
        <v>47</v>
      </c>
    </row>
    <row r="304" spans="1:3" ht="15.5" x14ac:dyDescent="0.35">
      <c r="A304" s="4" t="s">
        <v>288</v>
      </c>
      <c r="B304" s="8">
        <v>1.25</v>
      </c>
      <c r="C304" s="8" t="s">
        <v>47</v>
      </c>
    </row>
    <row r="305" spans="1:3" ht="15.5" x14ac:dyDescent="0.35">
      <c r="A305" s="4" t="s">
        <v>77</v>
      </c>
      <c r="B305" s="8">
        <v>1.56</v>
      </c>
      <c r="C305" s="8" t="s">
        <v>46</v>
      </c>
    </row>
    <row r="306" spans="1:3" ht="15.5" x14ac:dyDescent="0.35">
      <c r="A306" s="4" t="s">
        <v>314</v>
      </c>
      <c r="B306" s="8">
        <v>1.4</v>
      </c>
      <c r="C306" s="8" t="s">
        <v>46</v>
      </c>
    </row>
    <row r="307" spans="1:3" ht="15.5" x14ac:dyDescent="0.35">
      <c r="A307" s="4" t="s">
        <v>336</v>
      </c>
      <c r="B307" s="8">
        <v>1.1200000000000001</v>
      </c>
      <c r="C307" s="8" t="s">
        <v>47</v>
      </c>
    </row>
    <row r="308" spans="1:3" ht="15.5" x14ac:dyDescent="0.35">
      <c r="A308" s="4" t="s">
        <v>166</v>
      </c>
      <c r="B308" s="8">
        <v>1.27</v>
      </c>
      <c r="C308" s="8" t="s">
        <v>46</v>
      </c>
    </row>
    <row r="309" spans="1:3" ht="15.5" x14ac:dyDescent="0.35">
      <c r="A309" s="4" t="s">
        <v>537</v>
      </c>
      <c r="B309" s="8">
        <v>1.39</v>
      </c>
      <c r="C309" s="8" t="s">
        <v>46</v>
      </c>
    </row>
    <row r="310" spans="1:3" ht="15.5" x14ac:dyDescent="0.35">
      <c r="A310" s="4" t="s">
        <v>427</v>
      </c>
      <c r="B310" s="8">
        <v>1.19</v>
      </c>
      <c r="C310" s="8" t="s">
        <v>47</v>
      </c>
    </row>
    <row r="311" spans="1:3" ht="15.5" x14ac:dyDescent="0.35">
      <c r="A311" s="4" t="s">
        <v>370</v>
      </c>
      <c r="B311" s="8">
        <v>1.04</v>
      </c>
      <c r="C311" s="8" t="s">
        <v>46</v>
      </c>
    </row>
    <row r="312" spans="1:3" ht="15.5" x14ac:dyDescent="0.35">
      <c r="A312" s="4" t="s">
        <v>318</v>
      </c>
      <c r="B312" s="8">
        <v>1.26</v>
      </c>
      <c r="C312" s="8" t="s">
        <v>46</v>
      </c>
    </row>
    <row r="313" spans="1:3" ht="15.5" x14ac:dyDescent="0.35">
      <c r="A313" s="4" t="s">
        <v>451</v>
      </c>
      <c r="B313" s="8">
        <v>1.1299999999999999</v>
      </c>
      <c r="C313" s="8" t="s">
        <v>47</v>
      </c>
    </row>
    <row r="314" spans="1:3" ht="15.5" x14ac:dyDescent="0.35">
      <c r="A314" s="4" t="s">
        <v>279</v>
      </c>
      <c r="B314" s="8">
        <v>1.22</v>
      </c>
      <c r="C314" s="8" t="s">
        <v>47</v>
      </c>
    </row>
    <row r="315" spans="1:3" ht="15.5" x14ac:dyDescent="0.35">
      <c r="A315" s="4" t="s">
        <v>254</v>
      </c>
      <c r="B315" s="8">
        <v>1.19</v>
      </c>
      <c r="C315" s="8" t="s">
        <v>47</v>
      </c>
    </row>
    <row r="316" spans="1:3" ht="15.5" x14ac:dyDescent="0.35">
      <c r="A316" s="4" t="s">
        <v>262</v>
      </c>
      <c r="B316" s="8">
        <v>1.28</v>
      </c>
      <c r="C316" s="8" t="s">
        <v>47</v>
      </c>
    </row>
    <row r="317" spans="1:3" ht="15.5" x14ac:dyDescent="0.35">
      <c r="A317" s="4" t="s">
        <v>81</v>
      </c>
      <c r="B317" s="8">
        <v>1.44</v>
      </c>
      <c r="C317" s="8" t="s">
        <v>46</v>
      </c>
    </row>
    <row r="318" spans="1:3" ht="15.5" x14ac:dyDescent="0.35">
      <c r="A318" s="4" t="s">
        <v>82</v>
      </c>
      <c r="B318" s="8">
        <v>1.4</v>
      </c>
      <c r="C318" s="8" t="s">
        <v>46</v>
      </c>
    </row>
    <row r="319" spans="1:3" ht="15.5" x14ac:dyDescent="0.35">
      <c r="A319" s="4" t="s">
        <v>163</v>
      </c>
      <c r="B319" s="8">
        <v>1.05</v>
      </c>
      <c r="C319" s="8" t="s">
        <v>46</v>
      </c>
    </row>
    <row r="320" spans="1:3" ht="15.5" x14ac:dyDescent="0.35">
      <c r="A320" s="4" t="s">
        <v>182</v>
      </c>
      <c r="B320" s="8">
        <v>1.1299999999999999</v>
      </c>
      <c r="C320" s="8" t="s">
        <v>46</v>
      </c>
    </row>
    <row r="321" spans="1:3" ht="15.5" x14ac:dyDescent="0.35">
      <c r="A321" s="4" t="s">
        <v>162</v>
      </c>
      <c r="B321" s="8">
        <v>1.24</v>
      </c>
      <c r="C321" s="8" t="s">
        <v>46</v>
      </c>
    </row>
    <row r="322" spans="1:3" ht="15.5" x14ac:dyDescent="0.35">
      <c r="A322" s="4" t="s">
        <v>158</v>
      </c>
      <c r="B322" s="8">
        <v>1.07</v>
      </c>
      <c r="C322" s="8" t="s">
        <v>46</v>
      </c>
    </row>
    <row r="323" spans="1:3" ht="15.5" x14ac:dyDescent="0.35">
      <c r="A323" s="4" t="s">
        <v>316</v>
      </c>
      <c r="B323" s="8">
        <v>1.3</v>
      </c>
      <c r="C323" s="8" t="s">
        <v>46</v>
      </c>
    </row>
    <row r="324" spans="1:3" ht="15.5" x14ac:dyDescent="0.35">
      <c r="A324" s="4" t="s">
        <v>319</v>
      </c>
      <c r="B324" s="8">
        <v>1.44</v>
      </c>
      <c r="C324" s="8" t="s">
        <v>46</v>
      </c>
    </row>
    <row r="325" spans="1:3" ht="15.5" x14ac:dyDescent="0.35">
      <c r="A325" s="4" t="s">
        <v>332</v>
      </c>
      <c r="B325" s="8">
        <v>1.44</v>
      </c>
      <c r="C325" s="8" t="s">
        <v>46</v>
      </c>
    </row>
    <row r="326" spans="1:3" ht="15.5" x14ac:dyDescent="0.35">
      <c r="A326" s="4" t="s">
        <v>189</v>
      </c>
      <c r="B326" s="8">
        <v>1.05</v>
      </c>
      <c r="C326" s="8" t="s">
        <v>46</v>
      </c>
    </row>
    <row r="327" spans="1:3" ht="15.5" x14ac:dyDescent="0.35">
      <c r="A327" s="4" t="s">
        <v>171</v>
      </c>
      <c r="B327" s="8">
        <v>1.31</v>
      </c>
      <c r="C327" s="8" t="s">
        <v>46</v>
      </c>
    </row>
    <row r="328" spans="1:3" ht="15.5" x14ac:dyDescent="0.35">
      <c r="A328" s="4" t="s">
        <v>176</v>
      </c>
      <c r="B328" s="8">
        <v>1.1599999999999999</v>
      </c>
      <c r="C328" s="8" t="s">
        <v>46</v>
      </c>
    </row>
    <row r="329" spans="1:3" ht="15.5" x14ac:dyDescent="0.35">
      <c r="A329" s="4" t="s">
        <v>304</v>
      </c>
      <c r="B329" s="8">
        <v>1.57</v>
      </c>
      <c r="C329" s="8" t="s">
        <v>46</v>
      </c>
    </row>
    <row r="330" spans="1:3" ht="15.5" x14ac:dyDescent="0.35">
      <c r="A330" s="4" t="s">
        <v>459</v>
      </c>
      <c r="B330" s="8">
        <v>1.29</v>
      </c>
      <c r="C330" s="8" t="s">
        <v>46</v>
      </c>
    </row>
    <row r="331" spans="1:3" ht="15.5" x14ac:dyDescent="0.35">
      <c r="A331" s="4" t="s">
        <v>160</v>
      </c>
      <c r="B331" s="8">
        <v>1.1299999999999999</v>
      </c>
      <c r="C331" s="8" t="s">
        <v>46</v>
      </c>
    </row>
    <row r="332" spans="1:3" ht="15.5" x14ac:dyDescent="0.35">
      <c r="A332" s="4" t="s">
        <v>327</v>
      </c>
      <c r="B332" s="8">
        <v>1.46</v>
      </c>
      <c r="C332" s="8" t="s">
        <v>46</v>
      </c>
    </row>
    <row r="333" spans="1:3" ht="15.5" x14ac:dyDescent="0.35">
      <c r="A333" s="4" t="s">
        <v>321</v>
      </c>
      <c r="B333" s="8">
        <v>1.33</v>
      </c>
      <c r="C333" s="8" t="s">
        <v>46</v>
      </c>
    </row>
    <row r="334" spans="1:3" ht="15.5" x14ac:dyDescent="0.35">
      <c r="A334" s="4" t="s">
        <v>156</v>
      </c>
      <c r="B334" s="8">
        <v>1.34</v>
      </c>
      <c r="C334" s="8" t="s">
        <v>46</v>
      </c>
    </row>
    <row r="335" spans="1:3" ht="15.5" x14ac:dyDescent="0.35">
      <c r="A335" s="4" t="s">
        <v>387</v>
      </c>
      <c r="B335" s="8">
        <v>1.34</v>
      </c>
      <c r="C335" s="8" t="s">
        <v>46</v>
      </c>
    </row>
    <row r="336" spans="1:3" ht="15.5" x14ac:dyDescent="0.35">
      <c r="A336" s="4" t="s">
        <v>141</v>
      </c>
      <c r="B336" s="8">
        <v>1.27</v>
      </c>
      <c r="C336" s="8" t="s">
        <v>46</v>
      </c>
    </row>
    <row r="337" spans="1:3" ht="15.5" x14ac:dyDescent="0.35">
      <c r="A337" s="4" t="s">
        <v>126</v>
      </c>
      <c r="B337" s="8">
        <v>1.3</v>
      </c>
      <c r="C337" s="8" t="s">
        <v>46</v>
      </c>
    </row>
    <row r="338" spans="1:3" ht="15.5" x14ac:dyDescent="0.35">
      <c r="A338" s="4" t="s">
        <v>185</v>
      </c>
      <c r="B338" s="8">
        <v>1.28</v>
      </c>
      <c r="C338" s="8" t="s">
        <v>46</v>
      </c>
    </row>
    <row r="339" spans="1:3" ht="15.5" x14ac:dyDescent="0.35">
      <c r="A339" s="4" t="s">
        <v>466</v>
      </c>
      <c r="B339" s="8">
        <v>1.1299999999999999</v>
      </c>
      <c r="C339" s="8" t="s">
        <v>47</v>
      </c>
    </row>
    <row r="340" spans="1:3" ht="15.5" x14ac:dyDescent="0.35">
      <c r="A340" s="4" t="s">
        <v>344</v>
      </c>
      <c r="B340" s="8">
        <v>1.18</v>
      </c>
      <c r="C340" s="8" t="s">
        <v>47</v>
      </c>
    </row>
    <row r="341" spans="1:3" ht="15.5" x14ac:dyDescent="0.35">
      <c r="A341" s="4" t="s">
        <v>271</v>
      </c>
      <c r="B341" s="8">
        <v>1.44</v>
      </c>
      <c r="C341" s="8" t="s">
        <v>46</v>
      </c>
    </row>
    <row r="342" spans="1:3" ht="15.5" x14ac:dyDescent="0.35">
      <c r="A342" s="4" t="s">
        <v>438</v>
      </c>
      <c r="B342" s="8">
        <v>1.37</v>
      </c>
      <c r="C342" s="8" t="s">
        <v>46</v>
      </c>
    </row>
    <row r="343" spans="1:3" ht="15.5" x14ac:dyDescent="0.35">
      <c r="A343" s="4" t="s">
        <v>470</v>
      </c>
      <c r="B343" s="8">
        <v>1.04</v>
      </c>
      <c r="C343" s="8" t="s">
        <v>46</v>
      </c>
    </row>
    <row r="344" spans="1:3" ht="15.5" x14ac:dyDescent="0.35">
      <c r="A344" s="4" t="s">
        <v>452</v>
      </c>
      <c r="B344" s="8">
        <v>1.1399999999999999</v>
      </c>
      <c r="C344" s="8" t="s">
        <v>47</v>
      </c>
    </row>
    <row r="345" spans="1:3" ht="15.5" x14ac:dyDescent="0.35">
      <c r="A345" s="4" t="s">
        <v>351</v>
      </c>
      <c r="B345" s="8">
        <v>1.2</v>
      </c>
      <c r="C345" s="8" t="s">
        <v>46</v>
      </c>
    </row>
    <row r="346" spans="1:3" ht="15.5" x14ac:dyDescent="0.35">
      <c r="A346" s="4" t="s">
        <v>264</v>
      </c>
      <c r="B346" s="8">
        <v>1.22</v>
      </c>
      <c r="C346" s="8" t="s">
        <v>47</v>
      </c>
    </row>
    <row r="347" spans="1:3" ht="15.5" x14ac:dyDescent="0.35">
      <c r="A347" s="4" t="s">
        <v>179</v>
      </c>
      <c r="B347" s="8">
        <v>1.31</v>
      </c>
      <c r="C347" s="8" t="s">
        <v>47</v>
      </c>
    </row>
    <row r="348" spans="1:3" ht="15.5" x14ac:dyDescent="0.35">
      <c r="A348" s="4" t="s">
        <v>467</v>
      </c>
      <c r="B348" s="8">
        <v>1.22</v>
      </c>
      <c r="C348" s="8" t="s">
        <v>46</v>
      </c>
    </row>
    <row r="349" spans="1:3" ht="15.5" x14ac:dyDescent="0.35">
      <c r="A349" s="4" t="s">
        <v>248</v>
      </c>
      <c r="B349" s="8">
        <v>1.1599999999999999</v>
      </c>
      <c r="C349" s="8" t="s">
        <v>46</v>
      </c>
    </row>
    <row r="350" spans="1:3" ht="15.5" x14ac:dyDescent="0.35">
      <c r="A350" s="4" t="s">
        <v>455</v>
      </c>
      <c r="B350" s="8">
        <v>1.32</v>
      </c>
      <c r="C350" s="8" t="s">
        <v>46</v>
      </c>
    </row>
    <row r="351" spans="1:3" ht="15.5" x14ac:dyDescent="0.35">
      <c r="A351" s="4" t="s">
        <v>539</v>
      </c>
      <c r="B351" s="8">
        <v>1.22</v>
      </c>
      <c r="C351" s="8" t="s">
        <v>46</v>
      </c>
    </row>
    <row r="352" spans="1:3" ht="15.5" x14ac:dyDescent="0.35">
      <c r="A352" s="4" t="s">
        <v>514</v>
      </c>
      <c r="B352" s="8">
        <v>1.0900000000000001</v>
      </c>
      <c r="C352" s="8" t="s">
        <v>47</v>
      </c>
    </row>
    <row r="353" spans="1:3" ht="15.5" x14ac:dyDescent="0.35">
      <c r="A353" s="4" t="s">
        <v>306</v>
      </c>
      <c r="B353" s="8">
        <v>1.1000000000000001</v>
      </c>
      <c r="C353" s="8" t="s">
        <v>47</v>
      </c>
    </row>
    <row r="354" spans="1:3" ht="15.5" x14ac:dyDescent="0.35">
      <c r="A354" s="4" t="s">
        <v>509</v>
      </c>
      <c r="B354" s="8">
        <v>1.23</v>
      </c>
      <c r="C354" s="8" t="s">
        <v>47</v>
      </c>
    </row>
    <row r="355" spans="1:3" ht="15.5" x14ac:dyDescent="0.35">
      <c r="A355" s="4" t="s">
        <v>558</v>
      </c>
      <c r="B355" s="8">
        <v>1.48</v>
      </c>
      <c r="C355" s="8" t="s">
        <v>46</v>
      </c>
    </row>
    <row r="356" spans="1:3" ht="15.5" x14ac:dyDescent="0.35">
      <c r="A356" s="4" t="s">
        <v>546</v>
      </c>
      <c r="B356" s="8">
        <v>1.45</v>
      </c>
      <c r="C356" s="8" t="s">
        <v>46</v>
      </c>
    </row>
    <row r="357" spans="1:3" ht="15.5" x14ac:dyDescent="0.35">
      <c r="A357" s="4" t="s">
        <v>555</v>
      </c>
      <c r="B357" s="8">
        <v>1.1399999999999999</v>
      </c>
      <c r="C357" s="8" t="s">
        <v>46</v>
      </c>
    </row>
    <row r="358" spans="1:3" ht="15.5" x14ac:dyDescent="0.35">
      <c r="A358" s="4" t="s">
        <v>498</v>
      </c>
      <c r="B358" s="8">
        <v>1.03</v>
      </c>
      <c r="C358" s="8" t="s">
        <v>47</v>
      </c>
    </row>
    <row r="359" spans="1:3" ht="15.5" x14ac:dyDescent="0.35">
      <c r="A359" s="4" t="s">
        <v>557</v>
      </c>
      <c r="B359" s="8">
        <v>1.3</v>
      </c>
      <c r="C359" s="8" t="s">
        <v>46</v>
      </c>
    </row>
    <row r="360" spans="1:3" ht="15.5" x14ac:dyDescent="0.35">
      <c r="A360" s="4" t="s">
        <v>311</v>
      </c>
      <c r="B360" s="8">
        <v>1.4</v>
      </c>
      <c r="C360" s="8" t="s">
        <v>46</v>
      </c>
    </row>
    <row r="361" spans="1:3" ht="15.5" x14ac:dyDescent="0.35">
      <c r="A361" s="4" t="s">
        <v>560</v>
      </c>
      <c r="B361" s="8">
        <v>1.53</v>
      </c>
      <c r="C361" s="8" t="s">
        <v>46</v>
      </c>
    </row>
    <row r="362" spans="1:3" ht="15.5" x14ac:dyDescent="0.35">
      <c r="A362" s="4" t="s">
        <v>326</v>
      </c>
      <c r="B362" s="8">
        <v>1.48</v>
      </c>
      <c r="C362" s="8" t="s">
        <v>46</v>
      </c>
    </row>
    <row r="363" spans="1:3" ht="15.5" x14ac:dyDescent="0.35">
      <c r="A363" s="4" t="s">
        <v>343</v>
      </c>
      <c r="B363" s="8">
        <v>1.35</v>
      </c>
      <c r="C363" s="8" t="s">
        <v>46</v>
      </c>
    </row>
    <row r="364" spans="1:3" ht="15.5" x14ac:dyDescent="0.35">
      <c r="A364" s="4" t="s">
        <v>515</v>
      </c>
      <c r="B364" s="8">
        <v>1.23</v>
      </c>
      <c r="C364" s="8" t="s">
        <v>47</v>
      </c>
    </row>
    <row r="365" spans="1:3" ht="15.5" x14ac:dyDescent="0.35">
      <c r="A365" s="4" t="s">
        <v>305</v>
      </c>
      <c r="B365" s="8">
        <v>1.56</v>
      </c>
      <c r="C365" s="8" t="s">
        <v>46</v>
      </c>
    </row>
    <row r="366" spans="1:3" ht="15.5" x14ac:dyDescent="0.35">
      <c r="A366" s="4" t="s">
        <v>94</v>
      </c>
      <c r="B366" s="8">
        <v>1.56</v>
      </c>
      <c r="C366" s="8" t="s">
        <v>46</v>
      </c>
    </row>
    <row r="367" spans="1:3" ht="15.5" x14ac:dyDescent="0.35">
      <c r="A367" s="4" t="s">
        <v>307</v>
      </c>
      <c r="B367" s="8">
        <v>1.34</v>
      </c>
      <c r="C367" s="8" t="s">
        <v>47</v>
      </c>
    </row>
    <row r="368" spans="1:3" ht="15.5" x14ac:dyDescent="0.35">
      <c r="A368" s="4" t="s">
        <v>308</v>
      </c>
      <c r="B368" s="8">
        <v>1.17</v>
      </c>
      <c r="C368" s="8" t="s">
        <v>47</v>
      </c>
    </row>
    <row r="369" spans="1:3" ht="15.5" x14ac:dyDescent="0.35">
      <c r="A369" s="4" t="s">
        <v>76</v>
      </c>
      <c r="B369" s="8">
        <v>1.2</v>
      </c>
      <c r="C369" s="8" t="s">
        <v>46</v>
      </c>
    </row>
    <row r="370" spans="1:3" ht="15.5" x14ac:dyDescent="0.35">
      <c r="A370" s="4" t="s">
        <v>352</v>
      </c>
      <c r="B370" s="8">
        <v>1.1200000000000001</v>
      </c>
      <c r="C370" s="8" t="s">
        <v>46</v>
      </c>
    </row>
    <row r="371" spans="1:3" ht="15.5" x14ac:dyDescent="0.35">
      <c r="A371" s="4" t="s">
        <v>109</v>
      </c>
      <c r="B371" s="8">
        <v>1.44</v>
      </c>
      <c r="C371" s="8" t="s">
        <v>46</v>
      </c>
    </row>
    <row r="372" spans="1:3" ht="15.5" x14ac:dyDescent="0.35">
      <c r="A372" s="4" t="s">
        <v>198</v>
      </c>
      <c r="B372" s="8">
        <v>1.28</v>
      </c>
      <c r="C372" s="8" t="s">
        <v>46</v>
      </c>
    </row>
    <row r="373" spans="1:3" ht="15.5" x14ac:dyDescent="0.35">
      <c r="A373" s="4" t="s">
        <v>116</v>
      </c>
      <c r="B373" s="8">
        <v>1.31</v>
      </c>
      <c r="C373" s="8" t="s">
        <v>46</v>
      </c>
    </row>
    <row r="374" spans="1:3" ht="15.5" x14ac:dyDescent="0.35">
      <c r="A374" s="4" t="s">
        <v>527</v>
      </c>
      <c r="B374" s="8">
        <v>1.3</v>
      </c>
      <c r="C374" s="8" t="s">
        <v>568</v>
      </c>
    </row>
    <row r="375" spans="1:3" ht="15.5" x14ac:dyDescent="0.35">
      <c r="A375" s="4" t="s">
        <v>536</v>
      </c>
      <c r="B375" s="8">
        <v>1.4</v>
      </c>
      <c r="C375" s="8" t="s">
        <v>46</v>
      </c>
    </row>
    <row r="376" spans="1:3" ht="15.5" x14ac:dyDescent="0.35">
      <c r="A376" s="4" t="s">
        <v>389</v>
      </c>
      <c r="B376" s="8">
        <v>1.1599999999999999</v>
      </c>
      <c r="C376" s="8" t="s">
        <v>46</v>
      </c>
    </row>
    <row r="377" spans="1:3" ht="15.5" x14ac:dyDescent="0.35">
      <c r="A377" s="4" t="s">
        <v>175</v>
      </c>
      <c r="B377" s="8">
        <v>1.07</v>
      </c>
      <c r="C377" s="8" t="s">
        <v>46</v>
      </c>
    </row>
    <row r="378" spans="1:3" ht="15.5" x14ac:dyDescent="0.35">
      <c r="A378" s="4" t="s">
        <v>79</v>
      </c>
      <c r="B378" s="8">
        <v>1.33</v>
      </c>
      <c r="C378" s="8" t="s">
        <v>46</v>
      </c>
    </row>
    <row r="379" spans="1:3" ht="15.5" x14ac:dyDescent="0.35">
      <c r="A379" s="4" t="s">
        <v>216</v>
      </c>
      <c r="B379" s="8">
        <v>1.22</v>
      </c>
      <c r="C379" s="8" t="s">
        <v>46</v>
      </c>
    </row>
    <row r="380" spans="1:3" ht="15.5" x14ac:dyDescent="0.35">
      <c r="A380" s="4" t="s">
        <v>495</v>
      </c>
      <c r="B380" s="8">
        <v>1.1200000000000001</v>
      </c>
      <c r="C380" s="8" t="s">
        <v>47</v>
      </c>
    </row>
    <row r="381" spans="1:3" ht="15.5" x14ac:dyDescent="0.35">
      <c r="A381" s="4" t="s">
        <v>496</v>
      </c>
      <c r="B381" s="8">
        <v>1.08</v>
      </c>
      <c r="C381" s="8" t="s">
        <v>47</v>
      </c>
    </row>
    <row r="382" spans="1:3" ht="15.5" x14ac:dyDescent="0.35">
      <c r="A382" s="4" t="s">
        <v>72</v>
      </c>
      <c r="B382" s="8">
        <v>1.41</v>
      </c>
      <c r="C382" s="8" t="s">
        <v>46</v>
      </c>
    </row>
    <row r="383" spans="1:3" ht="15.5" x14ac:dyDescent="0.35">
      <c r="A383" s="4" t="s">
        <v>165</v>
      </c>
      <c r="B383" s="8">
        <v>1.34</v>
      </c>
      <c r="C383" s="8" t="s">
        <v>46</v>
      </c>
    </row>
    <row r="384" spans="1:3" ht="15.5" x14ac:dyDescent="0.35">
      <c r="A384" s="4" t="s">
        <v>463</v>
      </c>
      <c r="B384" s="8">
        <v>0.99</v>
      </c>
      <c r="C384" s="8" t="s">
        <v>47</v>
      </c>
    </row>
    <row r="385" spans="1:3" ht="15.5" x14ac:dyDescent="0.35">
      <c r="A385" s="4" t="s">
        <v>168</v>
      </c>
      <c r="B385" s="8">
        <v>1.1100000000000001</v>
      </c>
      <c r="C385" s="8" t="s">
        <v>46</v>
      </c>
    </row>
    <row r="386" spans="1:3" ht="15.5" x14ac:dyDescent="0.35">
      <c r="A386" s="4" t="s">
        <v>204</v>
      </c>
      <c r="B386" s="8">
        <v>1.29</v>
      </c>
      <c r="C386" s="8" t="s">
        <v>47</v>
      </c>
    </row>
    <row r="387" spans="1:3" ht="15.5" x14ac:dyDescent="0.35">
      <c r="A387" s="4" t="s">
        <v>380</v>
      </c>
      <c r="B387" s="8">
        <v>1.1100000000000001</v>
      </c>
      <c r="C387" s="8" t="s">
        <v>47</v>
      </c>
    </row>
    <row r="388" spans="1:3" ht="15.5" x14ac:dyDescent="0.35">
      <c r="A388" s="4" t="s">
        <v>559</v>
      </c>
      <c r="B388" s="8">
        <v>1.2</v>
      </c>
      <c r="C388" s="8" t="s">
        <v>46</v>
      </c>
    </row>
    <row r="389" spans="1:3" ht="15.5" x14ac:dyDescent="0.35">
      <c r="A389" s="4" t="s">
        <v>377</v>
      </c>
      <c r="B389" s="8">
        <v>1.06</v>
      </c>
      <c r="C389" s="8" t="s">
        <v>46</v>
      </c>
    </row>
    <row r="390" spans="1:3" ht="15.5" x14ac:dyDescent="0.35">
      <c r="A390" s="4" t="s">
        <v>170</v>
      </c>
      <c r="B390" s="8">
        <v>1.1100000000000001</v>
      </c>
      <c r="C390" s="8" t="s">
        <v>46</v>
      </c>
    </row>
    <row r="391" spans="1:3" ht="15.5" x14ac:dyDescent="0.35">
      <c r="A391" s="4" t="s">
        <v>200</v>
      </c>
      <c r="B391" s="8">
        <v>0.79</v>
      </c>
      <c r="C391" s="8" t="s">
        <v>46</v>
      </c>
    </row>
    <row r="392" spans="1:3" ht="15.5" x14ac:dyDescent="0.35">
      <c r="A392" s="4" t="s">
        <v>475</v>
      </c>
      <c r="B392" s="8">
        <v>1.21</v>
      </c>
      <c r="C392" s="8" t="s">
        <v>46</v>
      </c>
    </row>
    <row r="393" spans="1:3" ht="15.5" x14ac:dyDescent="0.35">
      <c r="A393" s="4" t="s">
        <v>552</v>
      </c>
      <c r="B393" s="8">
        <v>1.45</v>
      </c>
      <c r="C393" s="8" t="s">
        <v>46</v>
      </c>
    </row>
    <row r="394" spans="1:3" ht="15.5" x14ac:dyDescent="0.35">
      <c r="A394" s="4" t="s">
        <v>251</v>
      </c>
      <c r="B394" s="8">
        <v>1.21</v>
      </c>
      <c r="C394" s="8" t="s">
        <v>47</v>
      </c>
    </row>
    <row r="395" spans="1:3" ht="15.5" x14ac:dyDescent="0.35">
      <c r="A395" s="4" t="s">
        <v>501</v>
      </c>
      <c r="B395" s="8">
        <v>1.1200000000000001</v>
      </c>
      <c r="C395" s="8" t="s">
        <v>46</v>
      </c>
    </row>
    <row r="396" spans="1:3" ht="15.5" x14ac:dyDescent="0.35">
      <c r="A396" s="4" t="s">
        <v>73</v>
      </c>
      <c r="B396" s="8">
        <v>1.55</v>
      </c>
      <c r="C396" s="8" t="s">
        <v>46</v>
      </c>
    </row>
    <row r="397" spans="1:3" ht="15.5" x14ac:dyDescent="0.35">
      <c r="A397" s="4" t="s">
        <v>203</v>
      </c>
      <c r="B397" s="8">
        <v>1.46</v>
      </c>
      <c r="C397" s="8" t="s">
        <v>46</v>
      </c>
    </row>
    <row r="398" spans="1:3" ht="15.5" x14ac:dyDescent="0.35">
      <c r="A398" s="4" t="s">
        <v>550</v>
      </c>
      <c r="B398" s="8">
        <v>1.19</v>
      </c>
      <c r="C398" s="8" t="s">
        <v>46</v>
      </c>
    </row>
    <row r="399" spans="1:3" ht="15.5" x14ac:dyDescent="0.35">
      <c r="A399" s="4" t="s">
        <v>169</v>
      </c>
      <c r="B399" s="8">
        <v>1.1399999999999999</v>
      </c>
      <c r="C399" s="8" t="s">
        <v>46</v>
      </c>
    </row>
    <row r="400" spans="1:3" ht="15.5" x14ac:dyDescent="0.35">
      <c r="A400" s="4" t="s">
        <v>476</v>
      </c>
      <c r="B400" s="8">
        <v>1.24</v>
      </c>
      <c r="C400" s="8" t="s">
        <v>46</v>
      </c>
    </row>
    <row r="401" spans="1:3" ht="15.5" x14ac:dyDescent="0.35">
      <c r="A401" s="4" t="s">
        <v>502</v>
      </c>
      <c r="B401" s="8">
        <v>1.05</v>
      </c>
      <c r="C401" s="8" t="s">
        <v>47</v>
      </c>
    </row>
    <row r="402" spans="1:3" ht="15.5" x14ac:dyDescent="0.35">
      <c r="A402" s="4" t="s">
        <v>549</v>
      </c>
      <c r="B402" s="8">
        <v>1.6</v>
      </c>
      <c r="C402" s="8" t="s">
        <v>46</v>
      </c>
    </row>
    <row r="403" spans="1:3" ht="15.5" x14ac:dyDescent="0.35">
      <c r="A403" s="4" t="s">
        <v>330</v>
      </c>
      <c r="B403" s="8">
        <v>1.3</v>
      </c>
      <c r="C403" s="8" t="s">
        <v>46</v>
      </c>
    </row>
    <row r="404" spans="1:3" ht="15.5" x14ac:dyDescent="0.35">
      <c r="A404" s="4" t="s">
        <v>469</v>
      </c>
      <c r="B404" s="8">
        <v>1.0900000000000001</v>
      </c>
      <c r="C404" s="8" t="s">
        <v>46</v>
      </c>
    </row>
    <row r="405" spans="1:3" ht="15.5" x14ac:dyDescent="0.35">
      <c r="A405" s="4" t="s">
        <v>457</v>
      </c>
      <c r="B405" s="8">
        <v>1.43</v>
      </c>
      <c r="C405" s="8" t="s">
        <v>46</v>
      </c>
    </row>
    <row r="406" spans="1:3" ht="15.5" x14ac:dyDescent="0.35">
      <c r="A406" s="4" t="s">
        <v>547</v>
      </c>
      <c r="B406" s="8">
        <v>0.88</v>
      </c>
      <c r="C406" s="8" t="s">
        <v>47</v>
      </c>
    </row>
    <row r="407" spans="1:3" ht="15.5" x14ac:dyDescent="0.35">
      <c r="A407" s="4" t="s">
        <v>161</v>
      </c>
      <c r="B407" s="8">
        <v>1.42</v>
      </c>
      <c r="C407" s="8" t="s">
        <v>46</v>
      </c>
    </row>
    <row r="408" spans="1:3" ht="15.5" x14ac:dyDescent="0.35">
      <c r="A408" s="4" t="s">
        <v>364</v>
      </c>
      <c r="B408" s="8">
        <v>1.0900000000000001</v>
      </c>
      <c r="C408" s="8" t="s">
        <v>46</v>
      </c>
    </row>
    <row r="409" spans="1:3" ht="15.5" x14ac:dyDescent="0.35">
      <c r="A409" s="4" t="s">
        <v>360</v>
      </c>
      <c r="B409" s="8">
        <v>1.48</v>
      </c>
      <c r="C409" s="8" t="s">
        <v>46</v>
      </c>
    </row>
    <row r="410" spans="1:3" ht="15.5" x14ac:dyDescent="0.35">
      <c r="A410" s="4" t="s">
        <v>135</v>
      </c>
      <c r="B410" s="8">
        <v>1.1599999999999999</v>
      </c>
      <c r="C410" s="8" t="s">
        <v>47</v>
      </c>
    </row>
    <row r="411" spans="1:3" ht="15.5" x14ac:dyDescent="0.35">
      <c r="A411" s="4" t="s">
        <v>190</v>
      </c>
      <c r="B411" s="8">
        <v>1.36</v>
      </c>
      <c r="C411" s="8" t="s">
        <v>46</v>
      </c>
    </row>
    <row r="412" spans="1:3" ht="15.5" x14ac:dyDescent="0.35">
      <c r="A412" s="4" t="s">
        <v>512</v>
      </c>
      <c r="B412" s="8">
        <v>1.1200000000000001</v>
      </c>
      <c r="C412" s="8" t="s">
        <v>46</v>
      </c>
    </row>
    <row r="413" spans="1:3" ht="15.5" x14ac:dyDescent="0.35">
      <c r="A413" s="4" t="s">
        <v>302</v>
      </c>
      <c r="B413" s="8">
        <v>1.49</v>
      </c>
      <c r="C413" s="8" t="s">
        <v>47</v>
      </c>
    </row>
    <row r="414" spans="1:3" ht="15.5" x14ac:dyDescent="0.35">
      <c r="A414" s="4" t="s">
        <v>487</v>
      </c>
      <c r="B414" s="8">
        <v>1.06</v>
      </c>
      <c r="C414" s="8" t="s">
        <v>47</v>
      </c>
    </row>
    <row r="415" spans="1:3" ht="15.5" x14ac:dyDescent="0.35">
      <c r="A415" s="4" t="s">
        <v>218</v>
      </c>
      <c r="B415" s="8">
        <v>1.45</v>
      </c>
      <c r="C415" s="8" t="s">
        <v>46</v>
      </c>
    </row>
    <row r="416" spans="1:3" ht="15.5" x14ac:dyDescent="0.35">
      <c r="A416" s="4" t="s">
        <v>309</v>
      </c>
      <c r="B416" s="8">
        <v>1.36</v>
      </c>
      <c r="C416" s="8" t="s">
        <v>46</v>
      </c>
    </row>
    <row r="417" spans="1:3" ht="15.5" x14ac:dyDescent="0.35">
      <c r="A417" s="4" t="s">
        <v>433</v>
      </c>
      <c r="B417" s="8">
        <v>1.1399999999999999</v>
      </c>
      <c r="C417" s="8" t="s">
        <v>47</v>
      </c>
    </row>
    <row r="418" spans="1:3" ht="15.5" x14ac:dyDescent="0.35">
      <c r="A418" s="4" t="s">
        <v>98</v>
      </c>
      <c r="B418" s="8">
        <v>1.45</v>
      </c>
      <c r="C418" s="8" t="s">
        <v>46</v>
      </c>
    </row>
    <row r="419" spans="1:3" ht="15.5" x14ac:dyDescent="0.35">
      <c r="A419" s="4" t="s">
        <v>386</v>
      </c>
      <c r="B419" s="8">
        <v>1</v>
      </c>
      <c r="C419" s="8" t="s">
        <v>46</v>
      </c>
    </row>
    <row r="420" spans="1:3" ht="15.5" x14ac:dyDescent="0.35">
      <c r="A420" s="4" t="s">
        <v>101</v>
      </c>
      <c r="B420" s="8">
        <v>0.94</v>
      </c>
      <c r="C420" s="8" t="s">
        <v>46</v>
      </c>
    </row>
    <row r="421" spans="1:3" ht="15.5" x14ac:dyDescent="0.35">
      <c r="A421" s="4" t="s">
        <v>80</v>
      </c>
      <c r="B421" s="8">
        <v>1.07</v>
      </c>
      <c r="C421" s="8" t="s">
        <v>46</v>
      </c>
    </row>
    <row r="422" spans="1:3" ht="15.5" x14ac:dyDescent="0.35">
      <c r="A422" s="4" t="s">
        <v>224</v>
      </c>
      <c r="B422" s="8">
        <v>1.26</v>
      </c>
      <c r="C422" s="8" t="s">
        <v>46</v>
      </c>
    </row>
    <row r="423" spans="1:3" ht="15.5" x14ac:dyDescent="0.35">
      <c r="A423" s="4" t="s">
        <v>83</v>
      </c>
      <c r="B423" s="8">
        <v>1.25</v>
      </c>
      <c r="C423" s="8" t="s">
        <v>46</v>
      </c>
    </row>
    <row r="424" spans="1:3" ht="15.5" x14ac:dyDescent="0.35">
      <c r="A424" s="4" t="s">
        <v>69</v>
      </c>
      <c r="B424" s="8">
        <v>0.89</v>
      </c>
      <c r="C424" s="8" t="s">
        <v>46</v>
      </c>
    </row>
    <row r="425" spans="1:3" ht="15.5" x14ac:dyDescent="0.35">
      <c r="A425" s="4" t="s">
        <v>108</v>
      </c>
      <c r="B425" s="8">
        <v>0.83</v>
      </c>
      <c r="C425" s="8" t="s">
        <v>47</v>
      </c>
    </row>
    <row r="426" spans="1:3" ht="15.5" x14ac:dyDescent="0.35">
      <c r="A426" s="4" t="s">
        <v>280</v>
      </c>
      <c r="B426" s="8">
        <v>1.1000000000000001</v>
      </c>
      <c r="C426" s="8" t="s">
        <v>46</v>
      </c>
    </row>
    <row r="427" spans="1:3" ht="15.5" x14ac:dyDescent="0.35">
      <c r="A427" s="4" t="s">
        <v>71</v>
      </c>
      <c r="B427" s="8">
        <v>1.4</v>
      </c>
      <c r="C427" s="8" t="s">
        <v>46</v>
      </c>
    </row>
    <row r="428" spans="1:3" ht="15.5" x14ac:dyDescent="0.35">
      <c r="A428" s="4" t="s">
        <v>207</v>
      </c>
      <c r="B428" s="8">
        <v>1.29</v>
      </c>
      <c r="C428" s="8" t="s">
        <v>46</v>
      </c>
    </row>
    <row r="429" spans="1:3" ht="15.5" x14ac:dyDescent="0.35">
      <c r="A429" s="4" t="s">
        <v>310</v>
      </c>
      <c r="B429" s="8">
        <v>1.29</v>
      </c>
      <c r="C429" s="8" t="s">
        <v>46</v>
      </c>
    </row>
    <row r="430" spans="1:3" ht="15.5" x14ac:dyDescent="0.35">
      <c r="A430" s="4" t="s">
        <v>478</v>
      </c>
      <c r="B430" s="8">
        <v>1.1599999999999999</v>
      </c>
      <c r="C430" s="8" t="s">
        <v>47</v>
      </c>
    </row>
    <row r="431" spans="1:3" ht="15.5" x14ac:dyDescent="0.35">
      <c r="A431" s="4" t="s">
        <v>372</v>
      </c>
      <c r="B431" s="8">
        <v>1.27</v>
      </c>
      <c r="C431" s="8" t="s">
        <v>47</v>
      </c>
    </row>
    <row r="432" spans="1:3" ht="15.5" x14ac:dyDescent="0.35">
      <c r="A432" s="4" t="s">
        <v>489</v>
      </c>
      <c r="B432" s="8">
        <v>1.08</v>
      </c>
      <c r="C432" s="8" t="s">
        <v>47</v>
      </c>
    </row>
    <row r="433" spans="1:3" ht="15.5" x14ac:dyDescent="0.35">
      <c r="A433" s="4" t="s">
        <v>534</v>
      </c>
      <c r="B433" s="8">
        <v>1.27</v>
      </c>
      <c r="C433" s="8" t="s">
        <v>46</v>
      </c>
    </row>
    <row r="434" spans="1:3" ht="15.5" x14ac:dyDescent="0.35">
      <c r="A434" s="4" t="s">
        <v>93</v>
      </c>
      <c r="B434" s="8">
        <v>1.18</v>
      </c>
      <c r="C434" s="8" t="s">
        <v>46</v>
      </c>
    </row>
    <row r="435" spans="1:3" ht="15.5" x14ac:dyDescent="0.35">
      <c r="A435" s="4" t="s">
        <v>117</v>
      </c>
      <c r="B435" s="8">
        <v>1.04</v>
      </c>
      <c r="C435" s="8" t="s">
        <v>46</v>
      </c>
    </row>
    <row r="436" spans="1:3" ht="15.5" x14ac:dyDescent="0.35">
      <c r="A436" s="4" t="s">
        <v>500</v>
      </c>
      <c r="B436" s="8">
        <v>1.22</v>
      </c>
      <c r="C436" s="8" t="s">
        <v>47</v>
      </c>
    </row>
    <row r="437" spans="1:3" ht="15.5" x14ac:dyDescent="0.35">
      <c r="A437" s="4" t="s">
        <v>522</v>
      </c>
      <c r="B437" s="8">
        <v>1.02</v>
      </c>
      <c r="C437" s="8" t="s">
        <v>47</v>
      </c>
    </row>
    <row r="438" spans="1:3" ht="15.5" x14ac:dyDescent="0.35">
      <c r="A438" s="4" t="s">
        <v>181</v>
      </c>
      <c r="B438" s="8">
        <v>1.29</v>
      </c>
      <c r="C438" s="8" t="s">
        <v>46</v>
      </c>
    </row>
    <row r="439" spans="1:3" ht="15.5" x14ac:dyDescent="0.35">
      <c r="A439" s="4" t="s">
        <v>119</v>
      </c>
      <c r="B439" s="8">
        <v>1.35</v>
      </c>
      <c r="C439" s="8" t="s">
        <v>46</v>
      </c>
    </row>
    <row r="440" spans="1:3" ht="15.5" x14ac:dyDescent="0.35">
      <c r="A440" s="4" t="s">
        <v>87</v>
      </c>
      <c r="B440" s="8">
        <v>1.08</v>
      </c>
      <c r="C440" s="8" t="s">
        <v>47</v>
      </c>
    </row>
    <row r="441" spans="1:3" ht="15.5" x14ac:dyDescent="0.35">
      <c r="A441" s="4" t="s">
        <v>120</v>
      </c>
      <c r="B441" s="8">
        <v>1.41</v>
      </c>
      <c r="C441" s="8" t="s">
        <v>46</v>
      </c>
    </row>
    <row r="442" spans="1:3" ht="15.5" x14ac:dyDescent="0.35">
      <c r="A442" s="4" t="s">
        <v>177</v>
      </c>
      <c r="B442" s="8">
        <v>1.1599999999999999</v>
      </c>
      <c r="C442" s="8" t="s">
        <v>46</v>
      </c>
    </row>
    <row r="443" spans="1:3" ht="15.5" x14ac:dyDescent="0.35">
      <c r="A443" s="4" t="s">
        <v>535</v>
      </c>
      <c r="B443" s="8">
        <v>1.2</v>
      </c>
      <c r="C443" s="8" t="s">
        <v>47</v>
      </c>
    </row>
    <row r="444" spans="1:3" ht="15.5" x14ac:dyDescent="0.35">
      <c r="A444" s="4" t="s">
        <v>520</v>
      </c>
      <c r="B444" s="8">
        <v>1.44</v>
      </c>
      <c r="C444" s="8" t="s">
        <v>46</v>
      </c>
    </row>
    <row r="445" spans="1:3" ht="15.5" x14ac:dyDescent="0.35">
      <c r="A445" s="4" t="s">
        <v>202</v>
      </c>
      <c r="B445" s="8">
        <v>1.08</v>
      </c>
      <c r="C445" s="8" t="s">
        <v>46</v>
      </c>
    </row>
    <row r="446" spans="1:3" ht="15.5" x14ac:dyDescent="0.35">
      <c r="A446" s="4" t="s">
        <v>371</v>
      </c>
      <c r="B446" s="8">
        <v>1.37</v>
      </c>
      <c r="C446" s="8" t="s">
        <v>47</v>
      </c>
    </row>
    <row r="447" spans="1:3" ht="15.5" x14ac:dyDescent="0.35">
      <c r="A447" s="4" t="s">
        <v>442</v>
      </c>
      <c r="B447" s="8">
        <v>1.06</v>
      </c>
      <c r="C447" s="8" t="s">
        <v>46</v>
      </c>
    </row>
    <row r="448" spans="1:3" ht="15.5" x14ac:dyDescent="0.35">
      <c r="A448" s="4" t="s">
        <v>289</v>
      </c>
      <c r="B448" s="8">
        <v>1.1100000000000001</v>
      </c>
      <c r="C448" s="8" t="s">
        <v>47</v>
      </c>
    </row>
    <row r="449" spans="1:3" ht="15.5" x14ac:dyDescent="0.35">
      <c r="A449" s="4" t="s">
        <v>239</v>
      </c>
      <c r="B449" s="8">
        <v>1.19</v>
      </c>
      <c r="C449" s="8" t="s">
        <v>47</v>
      </c>
    </row>
    <row r="450" spans="1:3" ht="15.5" x14ac:dyDescent="0.35">
      <c r="A450" s="4" t="s">
        <v>480</v>
      </c>
      <c r="B450" s="8">
        <v>1.1100000000000001</v>
      </c>
      <c r="C450" s="8" t="s">
        <v>46</v>
      </c>
    </row>
    <row r="451" spans="1:3" ht="15.5" x14ac:dyDescent="0.35">
      <c r="A451" s="4" t="s">
        <v>517</v>
      </c>
      <c r="B451" s="8">
        <v>1.29</v>
      </c>
      <c r="C451" s="8" t="s">
        <v>46</v>
      </c>
    </row>
    <row r="452" spans="1:3" ht="15.5" x14ac:dyDescent="0.35">
      <c r="A452" s="4" t="s">
        <v>240</v>
      </c>
      <c r="B452" s="8">
        <v>1.03</v>
      </c>
      <c r="C452" s="8" t="s">
        <v>47</v>
      </c>
    </row>
    <row r="453" spans="1:3" ht="15.5" x14ac:dyDescent="0.35">
      <c r="A453" s="4" t="s">
        <v>201</v>
      </c>
      <c r="B453" s="8">
        <v>0.9</v>
      </c>
      <c r="C453" s="8" t="s">
        <v>46</v>
      </c>
    </row>
    <row r="454" spans="1:3" ht="15.5" x14ac:dyDescent="0.35">
      <c r="A454" s="4" t="s">
        <v>504</v>
      </c>
      <c r="B454" s="8">
        <v>1.1299999999999999</v>
      </c>
      <c r="C454" s="8" t="s">
        <v>47</v>
      </c>
    </row>
    <row r="455" spans="1:3" ht="15.5" x14ac:dyDescent="0.35">
      <c r="A455" s="4" t="s">
        <v>99</v>
      </c>
      <c r="B455" s="8">
        <v>1.29</v>
      </c>
      <c r="C455" s="8" t="s">
        <v>46</v>
      </c>
    </row>
    <row r="456" spans="1:3" ht="15.5" x14ac:dyDescent="0.35">
      <c r="A456" s="4" t="s">
        <v>137</v>
      </c>
      <c r="B456" s="8">
        <v>1.29</v>
      </c>
      <c r="C456" s="8" t="s">
        <v>46</v>
      </c>
    </row>
    <row r="457" spans="1:3" ht="15.5" x14ac:dyDescent="0.35">
      <c r="A457" s="4" t="s">
        <v>139</v>
      </c>
      <c r="B457" s="8">
        <v>1.1499999999999999</v>
      </c>
      <c r="C457" s="8" t="s">
        <v>46</v>
      </c>
    </row>
    <row r="458" spans="1:3" ht="15.5" x14ac:dyDescent="0.35">
      <c r="A458" s="4" t="s">
        <v>541</v>
      </c>
      <c r="B458" s="8">
        <v>1.38</v>
      </c>
      <c r="C458" s="8" t="s">
        <v>46</v>
      </c>
    </row>
    <row r="459" spans="1:3" ht="15.5" x14ac:dyDescent="0.35">
      <c r="A459" s="4" t="s">
        <v>317</v>
      </c>
      <c r="B459" s="8">
        <v>1.1299999999999999</v>
      </c>
      <c r="C459" s="8" t="s">
        <v>47</v>
      </c>
    </row>
    <row r="460" spans="1:3" ht="15.5" x14ac:dyDescent="0.35">
      <c r="A460" s="4" t="s">
        <v>263</v>
      </c>
      <c r="B460" s="8">
        <v>1.1100000000000001</v>
      </c>
      <c r="C460" s="8" t="s">
        <v>47</v>
      </c>
    </row>
    <row r="461" spans="1:3" ht="15.5" x14ac:dyDescent="0.35">
      <c r="A461" s="4" t="s">
        <v>290</v>
      </c>
      <c r="B461" s="8">
        <v>1.07</v>
      </c>
      <c r="C461" s="8" t="s">
        <v>47</v>
      </c>
    </row>
    <row r="462" spans="1:3" ht="15.5" x14ac:dyDescent="0.35">
      <c r="A462" s="4" t="s">
        <v>391</v>
      </c>
      <c r="B462" s="8">
        <v>1.1499999999999999</v>
      </c>
      <c r="C462" s="8" t="s">
        <v>46</v>
      </c>
    </row>
    <row r="463" spans="1:3" ht="15.5" x14ac:dyDescent="0.35">
      <c r="A463" s="4" t="s">
        <v>88</v>
      </c>
      <c r="B463" s="8">
        <v>1.3</v>
      </c>
      <c r="C463" s="8" t="s">
        <v>46</v>
      </c>
    </row>
    <row r="464" spans="1:3" ht="15.5" x14ac:dyDescent="0.35">
      <c r="A464" s="4" t="s">
        <v>97</v>
      </c>
      <c r="B464" s="8">
        <v>1.1599999999999999</v>
      </c>
      <c r="C464" s="8" t="s">
        <v>46</v>
      </c>
    </row>
    <row r="465" spans="1:3" ht="15.5" x14ac:dyDescent="0.35">
      <c r="A465" s="4" t="s">
        <v>234</v>
      </c>
      <c r="B465" s="8">
        <v>0.96</v>
      </c>
      <c r="C465" s="8" t="s">
        <v>47</v>
      </c>
    </row>
    <row r="466" spans="1:3" ht="15.5" x14ac:dyDescent="0.35">
      <c r="A466" s="4" t="s">
        <v>244</v>
      </c>
      <c r="B466" s="8">
        <v>1.1000000000000001</v>
      </c>
      <c r="C466" s="8" t="s">
        <v>46</v>
      </c>
    </row>
    <row r="467" spans="1:3" ht="15.5" x14ac:dyDescent="0.35">
      <c r="A467" s="4" t="s">
        <v>348</v>
      </c>
      <c r="B467" s="8">
        <v>0.85</v>
      </c>
      <c r="C467" s="8" t="s">
        <v>47</v>
      </c>
    </row>
    <row r="468" spans="1:3" ht="15.5" x14ac:dyDescent="0.35">
      <c r="A468" s="4" t="s">
        <v>375</v>
      </c>
      <c r="B468" s="8">
        <v>1.1000000000000001</v>
      </c>
      <c r="C468" s="8" t="s">
        <v>46</v>
      </c>
    </row>
    <row r="469" spans="1:3" ht="15.5" x14ac:dyDescent="0.35">
      <c r="A469" s="4" t="s">
        <v>196</v>
      </c>
      <c r="B469" s="8">
        <v>1.1299999999999999</v>
      </c>
      <c r="C469" s="8" t="s">
        <v>46</v>
      </c>
    </row>
    <row r="470" spans="1:3" ht="15.5" x14ac:dyDescent="0.35">
      <c r="A470" s="4" t="s">
        <v>235</v>
      </c>
      <c r="B470" s="8">
        <v>1.03</v>
      </c>
      <c r="C470" s="8" t="s">
        <v>46</v>
      </c>
    </row>
    <row r="471" spans="1:3" ht="15.5" x14ac:dyDescent="0.35">
      <c r="A471" s="4" t="s">
        <v>226</v>
      </c>
      <c r="B471" s="8">
        <v>0.85</v>
      </c>
      <c r="C471" s="8" t="s">
        <v>47</v>
      </c>
    </row>
    <row r="472" spans="1:3" ht="15.5" x14ac:dyDescent="0.35">
      <c r="A472" s="4" t="s">
        <v>396</v>
      </c>
      <c r="B472" s="8">
        <v>1.19</v>
      </c>
      <c r="C472" s="8" t="s">
        <v>47</v>
      </c>
    </row>
    <row r="473" spans="1:3" ht="15.5" x14ac:dyDescent="0.35">
      <c r="A473" s="4" t="s">
        <v>252</v>
      </c>
      <c r="B473" s="8">
        <v>1.1599999999999999</v>
      </c>
      <c r="C473" s="8" t="s">
        <v>46</v>
      </c>
    </row>
    <row r="474" spans="1:3" ht="15.5" x14ac:dyDescent="0.35">
      <c r="A474" s="4" t="s">
        <v>421</v>
      </c>
      <c r="B474" s="8">
        <v>1.2</v>
      </c>
      <c r="C474" s="8" t="s">
        <v>47</v>
      </c>
    </row>
    <row r="475" spans="1:3" ht="15.5" x14ac:dyDescent="0.35">
      <c r="A475" s="4" t="s">
        <v>70</v>
      </c>
      <c r="B475" s="8">
        <v>1.07</v>
      </c>
      <c r="C475" s="8" t="s">
        <v>46</v>
      </c>
    </row>
    <row r="476" spans="1:3" ht="15.5" x14ac:dyDescent="0.35">
      <c r="A476" s="4" t="s">
        <v>333</v>
      </c>
      <c r="B476" s="8">
        <v>1.62</v>
      </c>
      <c r="C476" s="8" t="s">
        <v>46</v>
      </c>
    </row>
    <row r="477" spans="1:3" ht="15.5" x14ac:dyDescent="0.35">
      <c r="A477" s="4" t="s">
        <v>85</v>
      </c>
      <c r="B477" s="8">
        <v>1.26</v>
      </c>
      <c r="C477" s="8" t="s">
        <v>47</v>
      </c>
    </row>
    <row r="478" spans="1:3" ht="15.5" x14ac:dyDescent="0.35">
      <c r="A478" s="4" t="s">
        <v>253</v>
      </c>
      <c r="B478" s="8">
        <v>1.1599999999999999</v>
      </c>
      <c r="C478" s="8" t="s">
        <v>46</v>
      </c>
    </row>
    <row r="479" spans="1:3" ht="15.5" x14ac:dyDescent="0.35">
      <c r="A479" s="4" t="s">
        <v>231</v>
      </c>
      <c r="B479" s="8">
        <v>1.2</v>
      </c>
      <c r="C479" s="8" t="s">
        <v>46</v>
      </c>
    </row>
    <row r="480" spans="1:3" ht="15.5" x14ac:dyDescent="0.35">
      <c r="A480" s="4" t="s">
        <v>220</v>
      </c>
      <c r="B480" s="8">
        <v>1.27</v>
      </c>
      <c r="C480" s="8" t="s">
        <v>46</v>
      </c>
    </row>
    <row r="481" spans="1:3" ht="15.5" x14ac:dyDescent="0.35">
      <c r="A481" s="4" t="s">
        <v>212</v>
      </c>
      <c r="B481" s="8">
        <v>1.0900000000000001</v>
      </c>
      <c r="C481" s="8" t="s">
        <v>46</v>
      </c>
    </row>
    <row r="482" spans="1:3" ht="15.5" x14ac:dyDescent="0.35">
      <c r="A482" s="4" t="s">
        <v>227</v>
      </c>
      <c r="B482" s="8">
        <v>1.1499999999999999</v>
      </c>
      <c r="C482" s="8" t="s">
        <v>46</v>
      </c>
    </row>
    <row r="483" spans="1:3" ht="15.5" x14ac:dyDescent="0.35">
      <c r="A483" s="4" t="s">
        <v>229</v>
      </c>
      <c r="B483" s="8">
        <v>1.37</v>
      </c>
      <c r="C483" s="8" t="s">
        <v>46</v>
      </c>
    </row>
    <row r="484" spans="1:3" ht="15.5" x14ac:dyDescent="0.35">
      <c r="A484" s="4" t="s">
        <v>255</v>
      </c>
      <c r="B484" s="8">
        <v>1.19</v>
      </c>
      <c r="C484" s="8" t="s">
        <v>47</v>
      </c>
    </row>
    <row r="485" spans="1:3" ht="15.5" x14ac:dyDescent="0.35">
      <c r="A485" s="4" t="s">
        <v>237</v>
      </c>
      <c r="B485" s="8">
        <v>1.1599999999999999</v>
      </c>
      <c r="C485" s="8" t="s">
        <v>46</v>
      </c>
    </row>
    <row r="486" spans="1:3" ht="15.5" x14ac:dyDescent="0.35">
      <c r="A486" s="4" t="s">
        <v>155</v>
      </c>
      <c r="B486" s="8">
        <v>1.1599999999999999</v>
      </c>
      <c r="C486" s="8" t="s">
        <v>46</v>
      </c>
    </row>
    <row r="487" spans="1:3" ht="15.5" x14ac:dyDescent="0.35">
      <c r="A487" s="4" t="s">
        <v>238</v>
      </c>
      <c r="B487" s="8">
        <v>1.17</v>
      </c>
      <c r="C487" s="8" t="s">
        <v>46</v>
      </c>
    </row>
    <row r="488" spans="1:3" ht="15.5" x14ac:dyDescent="0.35">
      <c r="A488" s="4" t="s">
        <v>359</v>
      </c>
      <c r="B488" s="8">
        <v>1.24</v>
      </c>
      <c r="C488" s="8" t="s">
        <v>46</v>
      </c>
    </row>
    <row r="489" spans="1:3" ht="15.5" x14ac:dyDescent="0.35">
      <c r="A489" s="4" t="s">
        <v>366</v>
      </c>
      <c r="B489" s="8">
        <v>1.1200000000000001</v>
      </c>
      <c r="C489" s="8" t="s">
        <v>46</v>
      </c>
    </row>
    <row r="490" spans="1:3" ht="15.5" x14ac:dyDescent="0.35">
      <c r="A490" s="4" t="s">
        <v>399</v>
      </c>
      <c r="B490" s="8">
        <v>0.94</v>
      </c>
      <c r="C490" s="8" t="s">
        <v>47</v>
      </c>
    </row>
    <row r="491" spans="1:3" ht="15.5" x14ac:dyDescent="0.35">
      <c r="A491" s="4" t="s">
        <v>210</v>
      </c>
      <c r="B491" s="8">
        <v>1.22</v>
      </c>
      <c r="C491" s="8" t="s">
        <v>46</v>
      </c>
    </row>
    <row r="492" spans="1:3" ht="15.5" x14ac:dyDescent="0.35">
      <c r="A492" s="4" t="s">
        <v>232</v>
      </c>
      <c r="B492" s="8">
        <v>1.05</v>
      </c>
      <c r="C492" s="8" t="s">
        <v>47</v>
      </c>
    </row>
    <row r="493" spans="1:3" ht="15.5" x14ac:dyDescent="0.35">
      <c r="A493" s="4" t="s">
        <v>397</v>
      </c>
      <c r="B493" s="8">
        <v>1.37</v>
      </c>
      <c r="C493" s="8" t="s">
        <v>46</v>
      </c>
    </row>
    <row r="494" spans="1:3" ht="15.5" x14ac:dyDescent="0.35">
      <c r="A494" s="4" t="s">
        <v>95</v>
      </c>
      <c r="B494" s="8">
        <v>1.27</v>
      </c>
      <c r="C494" s="8" t="s">
        <v>47</v>
      </c>
    </row>
    <row r="495" spans="1:3" ht="15.5" x14ac:dyDescent="0.35">
      <c r="A495" s="4" t="s">
        <v>423</v>
      </c>
      <c r="B495" s="8">
        <v>1.1499999999999999</v>
      </c>
      <c r="C495" s="8" t="s">
        <v>46</v>
      </c>
    </row>
    <row r="496" spans="1:3" ht="15.5" x14ac:dyDescent="0.35">
      <c r="A496" s="4" t="s">
        <v>225</v>
      </c>
      <c r="B496" s="8">
        <v>1.1000000000000001</v>
      </c>
      <c r="C496" s="8" t="s">
        <v>46</v>
      </c>
    </row>
    <row r="497" spans="1:3" ht="15.5" x14ac:dyDescent="0.35">
      <c r="A497" s="4" t="s">
        <v>230</v>
      </c>
      <c r="B497" s="8">
        <v>1.4</v>
      </c>
      <c r="C497" s="8" t="s">
        <v>46</v>
      </c>
    </row>
    <row r="498" spans="1:3" ht="15.5" x14ac:dyDescent="0.35">
      <c r="A498" s="4" t="s">
        <v>349</v>
      </c>
      <c r="B498" s="8">
        <v>1.17</v>
      </c>
      <c r="C498" s="8" t="s">
        <v>46</v>
      </c>
    </row>
    <row r="499" spans="1:3" ht="15.5" x14ac:dyDescent="0.35">
      <c r="A499" s="4" t="s">
        <v>219</v>
      </c>
      <c r="B499" s="8">
        <v>1.17</v>
      </c>
      <c r="C499" s="8" t="s">
        <v>46</v>
      </c>
    </row>
    <row r="500" spans="1:3" ht="15.5" x14ac:dyDescent="0.35">
      <c r="A500" s="4" t="s">
        <v>65</v>
      </c>
      <c r="B500" s="8" t="s">
        <v>569</v>
      </c>
      <c r="C500" s="8" t="s">
        <v>568</v>
      </c>
    </row>
    <row r="501" spans="1:3" ht="15.5" x14ac:dyDescent="0.35">
      <c r="A501" s="4" t="s">
        <v>64</v>
      </c>
      <c r="B501" s="8" t="s">
        <v>569</v>
      </c>
      <c r="C501" s="8" t="s">
        <v>568</v>
      </c>
    </row>
    <row r="502" spans="1:3" ht="15.5" x14ac:dyDescent="0.35">
      <c r="A502" s="4" t="s">
        <v>63</v>
      </c>
      <c r="B502" s="8" t="s">
        <v>569</v>
      </c>
      <c r="C502" s="8" t="s">
        <v>568</v>
      </c>
    </row>
    <row r="503" spans="1:3" ht="15.5" x14ac:dyDescent="0.35">
      <c r="A503" s="4" t="s">
        <v>55</v>
      </c>
      <c r="B503" s="8" t="s">
        <v>569</v>
      </c>
      <c r="C503" s="8" t="s">
        <v>568</v>
      </c>
    </row>
    <row r="504" spans="1:3" ht="15.5" x14ac:dyDescent="0.35">
      <c r="A504" s="4" t="s">
        <v>570</v>
      </c>
      <c r="B504" s="8" t="s">
        <v>569</v>
      </c>
      <c r="C504" s="8" t="s">
        <v>568</v>
      </c>
    </row>
    <row r="505" spans="1:3" ht="15.5" x14ac:dyDescent="0.35">
      <c r="A505" s="4" t="s">
        <v>62</v>
      </c>
      <c r="B505" s="8" t="s">
        <v>569</v>
      </c>
      <c r="C505" s="8" t="s">
        <v>568</v>
      </c>
    </row>
    <row r="506" spans="1:3" ht="15.5" x14ac:dyDescent="0.35">
      <c r="A506" s="4" t="s">
        <v>66</v>
      </c>
      <c r="B506" s="8" t="s">
        <v>569</v>
      </c>
      <c r="C506" s="8" t="s">
        <v>568</v>
      </c>
    </row>
    <row r="507" spans="1:3" ht="15.5" x14ac:dyDescent="0.35">
      <c r="A507" s="4" t="s">
        <v>60</v>
      </c>
      <c r="B507" s="8" t="s">
        <v>569</v>
      </c>
      <c r="C507" s="8" t="s">
        <v>568</v>
      </c>
    </row>
    <row r="508" spans="1:3" ht="15.5" x14ac:dyDescent="0.35">
      <c r="A508" s="4" t="s">
        <v>67</v>
      </c>
      <c r="B508" s="8" t="s">
        <v>569</v>
      </c>
      <c r="C508" s="8" t="s">
        <v>568</v>
      </c>
    </row>
    <row r="509" spans="1:3" ht="15.5" x14ac:dyDescent="0.35">
      <c r="A509" s="4" t="s">
        <v>57</v>
      </c>
      <c r="B509" s="8" t="s">
        <v>569</v>
      </c>
      <c r="C509" s="8" t="s">
        <v>568</v>
      </c>
    </row>
    <row r="510" spans="1:3" ht="15.5" x14ac:dyDescent="0.35">
      <c r="A510" s="4" t="s">
        <v>52</v>
      </c>
      <c r="B510" s="8" t="s">
        <v>569</v>
      </c>
      <c r="C510" s="8" t="s">
        <v>568</v>
      </c>
    </row>
    <row r="511" spans="1:3" ht="15.5" x14ac:dyDescent="0.35">
      <c r="A511" s="4" t="s">
        <v>61</v>
      </c>
      <c r="B511" s="8" t="s">
        <v>569</v>
      </c>
      <c r="C511" s="8" t="s">
        <v>568</v>
      </c>
    </row>
    <row r="512" spans="1:3" ht="15.5" x14ac:dyDescent="0.35">
      <c r="A512" s="4" t="s">
        <v>58</v>
      </c>
      <c r="B512" s="8" t="s">
        <v>569</v>
      </c>
      <c r="C512" s="8" t="s">
        <v>568</v>
      </c>
    </row>
    <row r="513" spans="1:3" ht="15.5" x14ac:dyDescent="0.35">
      <c r="A513" s="4" t="s">
        <v>53</v>
      </c>
      <c r="B513" s="8" t="s">
        <v>569</v>
      </c>
      <c r="C513" s="8" t="s">
        <v>568</v>
      </c>
    </row>
    <row r="514" spans="1:3" ht="15.5" x14ac:dyDescent="0.35">
      <c r="A514" s="4" t="s">
        <v>56</v>
      </c>
      <c r="B514" s="8" t="s">
        <v>569</v>
      </c>
      <c r="C514" s="8" t="s">
        <v>568</v>
      </c>
    </row>
    <row r="515" spans="1:3" ht="15.5" x14ac:dyDescent="0.35">
      <c r="A515" s="4" t="s">
        <v>54</v>
      </c>
      <c r="B515" s="8" t="s">
        <v>569</v>
      </c>
      <c r="C515" s="8" t="s">
        <v>568</v>
      </c>
    </row>
    <row r="516" spans="1:3" ht="15.5" x14ac:dyDescent="0.35">
      <c r="A516" s="4" t="s">
        <v>51</v>
      </c>
      <c r="B516" s="8" t="s">
        <v>569</v>
      </c>
      <c r="C516" s="8" t="s">
        <v>568</v>
      </c>
    </row>
    <row r="517" spans="1:3" ht="15.5" x14ac:dyDescent="0.35">
      <c r="A517" s="4" t="s">
        <v>50</v>
      </c>
      <c r="B517" s="8" t="s">
        <v>569</v>
      </c>
      <c r="C517" s="8" t="s">
        <v>568</v>
      </c>
    </row>
    <row r="518" spans="1:3" ht="15.5" x14ac:dyDescent="0.35">
      <c r="A518" s="4" t="s">
        <v>59</v>
      </c>
      <c r="B518" s="8" t="s">
        <v>569</v>
      </c>
      <c r="C518" s="8" t="s">
        <v>568</v>
      </c>
    </row>
    <row r="519" spans="1:3" ht="15.5" x14ac:dyDescent="0.35">
      <c r="A519" s="4" t="s">
        <v>68</v>
      </c>
      <c r="B519" s="8" t="s">
        <v>569</v>
      </c>
      <c r="C519" s="8" t="s">
        <v>568</v>
      </c>
    </row>
    <row r="520" spans="1:3" ht="15.5" x14ac:dyDescent="0.35">
      <c r="A520" s="4" t="s">
        <v>571</v>
      </c>
      <c r="B520" s="8" t="s">
        <v>569</v>
      </c>
      <c r="C520" s="8" t="s">
        <v>568</v>
      </c>
    </row>
    <row r="521" spans="1:3" x14ac:dyDescent="0.3">
      <c r="A521" s="5" t="s">
        <v>572</v>
      </c>
      <c r="B521" s="8" t="s">
        <v>569</v>
      </c>
      <c r="C521" s="8" t="s">
        <v>568</v>
      </c>
    </row>
    <row r="522" spans="1:3" x14ac:dyDescent="0.3">
      <c r="A522" s="6" t="s">
        <v>49</v>
      </c>
      <c r="B522" s="9" t="s">
        <v>569</v>
      </c>
      <c r="C522" s="8" t="s">
        <v>568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Fig. 20</vt:lpstr>
      <vt:lpstr>Supplementary Fig. 21</vt:lpstr>
      <vt:lpstr>Supplementary Fig. 22b</vt:lpstr>
      <vt:lpstr>Supplementary Fig. 23</vt:lpstr>
      <vt:lpstr>Supplementary Notes Fig.1d</vt:lpstr>
      <vt:lpstr>Supplementary Notes Fig.2d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2026-03-20T02:05:19Z</dcterms:modified>
</cp:coreProperties>
</file>