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 filterPrivacy="1"/>
  <xr:revisionPtr revIDLastSave="0" documentId="13_ncr:1_{1A0CFBB2-A1B7-43B7-8499-EB3799A1D503}" xr6:coauthVersionLast="36" xr6:coauthVersionMax="36" xr10:uidLastSave="{00000000-0000-0000-0000-000000000000}"/>
  <bookViews>
    <workbookView xWindow="0" yWindow="0" windowWidth="22260" windowHeight="12650" tabRatio="977" xr2:uid="{00000000-000D-0000-FFFF-FFFF00000000}"/>
  </bookViews>
  <sheets>
    <sheet name="Fig. 6f" sheetId="1" r:id="rId1"/>
    <sheet name="Fig. 6g" sheetId="13" r:id="rId2"/>
    <sheet name="Fig. 6k" sheetId="11" r:id="rId3"/>
  </sheets>
  <definedNames>
    <definedName name="_xlnm._FilterDatabase" localSheetId="0" hidden="1">'Fig. 6f'!#REF!</definedName>
    <definedName name="_xlnm._FilterDatabase" localSheetId="1" hidden="1">'Fig. 6g'!$C$1:$C$522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8" i="1" l="1"/>
  <c r="F123" i="1" l="1"/>
  <c r="F122" i="1"/>
  <c r="F121" i="1"/>
  <c r="F120" i="1"/>
  <c r="F119" i="1"/>
  <c r="F118" i="1"/>
  <c r="F117" i="1"/>
  <c r="F116" i="1"/>
  <c r="G54" i="1" s="1"/>
  <c r="F115" i="1"/>
  <c r="H53" i="1" s="1"/>
  <c r="F114" i="1"/>
  <c r="F113" i="1"/>
  <c r="F112" i="1"/>
  <c r="I50" i="1" s="1"/>
  <c r="F111" i="1"/>
  <c r="I49" i="1" s="1"/>
  <c r="F110" i="1"/>
  <c r="G48" i="1" s="1"/>
  <c r="F109" i="1"/>
  <c r="I47" i="1" s="1"/>
  <c r="F108" i="1"/>
  <c r="I46" i="1" s="1"/>
  <c r="F107" i="1"/>
  <c r="H45" i="1" s="1"/>
  <c r="F106" i="1"/>
  <c r="I44" i="1" s="1"/>
  <c r="F105" i="1"/>
  <c r="I43" i="1" s="1"/>
  <c r="F104" i="1"/>
  <c r="H42" i="1" s="1"/>
  <c r="F103" i="1"/>
  <c r="F102" i="1"/>
  <c r="F101" i="1"/>
  <c r="F100" i="1"/>
  <c r="F99" i="1"/>
  <c r="F98" i="1"/>
  <c r="F97" i="1"/>
  <c r="F96" i="1"/>
  <c r="F95" i="1"/>
  <c r="F94" i="1"/>
  <c r="F93" i="1"/>
  <c r="F92" i="1"/>
  <c r="I30" i="1" s="1"/>
  <c r="F91" i="1"/>
  <c r="F90" i="1"/>
  <c r="F89" i="1"/>
  <c r="F88" i="1"/>
  <c r="I26" i="1" s="1"/>
  <c r="F87" i="1"/>
  <c r="F86" i="1"/>
  <c r="I24" i="1" s="1"/>
  <c r="F85" i="1"/>
  <c r="I23" i="1" s="1"/>
  <c r="F84" i="1"/>
  <c r="H22" i="1" s="1"/>
  <c r="F83" i="1"/>
  <c r="F82" i="1"/>
  <c r="F81" i="1"/>
  <c r="F80" i="1"/>
  <c r="F79" i="1"/>
  <c r="F78" i="1"/>
  <c r="F77" i="1"/>
  <c r="F76" i="1"/>
  <c r="F75" i="1"/>
  <c r="F74" i="1"/>
  <c r="F73" i="1"/>
  <c r="F72" i="1"/>
  <c r="I10" i="1" s="1"/>
  <c r="F71" i="1"/>
  <c r="F70" i="1"/>
  <c r="F69" i="1"/>
  <c r="F68" i="1"/>
  <c r="F67" i="1"/>
  <c r="G5" i="1" s="1"/>
  <c r="F66" i="1"/>
  <c r="I4" i="1" s="1"/>
  <c r="F65" i="1"/>
  <c r="H3" i="1" s="1"/>
  <c r="F64" i="1"/>
  <c r="H2" i="1" s="1"/>
  <c r="I61" i="1"/>
  <c r="H61" i="1"/>
  <c r="G61" i="1"/>
  <c r="F61" i="1"/>
  <c r="I60" i="1"/>
  <c r="H60" i="1"/>
  <c r="G60" i="1"/>
  <c r="F60" i="1"/>
  <c r="I59" i="1"/>
  <c r="H59" i="1"/>
  <c r="G59" i="1"/>
  <c r="F59" i="1"/>
  <c r="I58" i="1"/>
  <c r="H58" i="1"/>
  <c r="G58" i="1"/>
  <c r="F58" i="1"/>
  <c r="I57" i="1"/>
  <c r="H57" i="1"/>
  <c r="G57" i="1"/>
  <c r="F57" i="1"/>
  <c r="I56" i="1"/>
  <c r="H56" i="1"/>
  <c r="G56" i="1"/>
  <c r="F56" i="1"/>
  <c r="I55" i="1"/>
  <c r="H55" i="1"/>
  <c r="G55" i="1"/>
  <c r="F55" i="1"/>
  <c r="I54" i="1"/>
  <c r="H54" i="1"/>
  <c r="F54" i="1"/>
  <c r="I53" i="1"/>
  <c r="F53" i="1"/>
  <c r="I52" i="1"/>
  <c r="H52" i="1"/>
  <c r="G52" i="1"/>
  <c r="F52" i="1"/>
  <c r="I51" i="1"/>
  <c r="H51" i="1"/>
  <c r="G51" i="1"/>
  <c r="F51" i="1"/>
  <c r="F50" i="1"/>
  <c r="H49" i="1"/>
  <c r="G49" i="1"/>
  <c r="F49" i="1"/>
  <c r="I48" i="1"/>
  <c r="H48" i="1"/>
  <c r="F48" i="1"/>
  <c r="H47" i="1"/>
  <c r="G47" i="1"/>
  <c r="F47" i="1"/>
  <c r="F46" i="1"/>
  <c r="I45" i="1"/>
  <c r="G45" i="1"/>
  <c r="F45" i="1"/>
  <c r="F44" i="1"/>
  <c r="F43" i="1"/>
  <c r="F42" i="1"/>
  <c r="I41" i="1"/>
  <c r="H41" i="1"/>
  <c r="G41" i="1"/>
  <c r="F41" i="1"/>
  <c r="I40" i="1"/>
  <c r="H40" i="1"/>
  <c r="G40" i="1"/>
  <c r="F40" i="1"/>
  <c r="I39" i="1"/>
  <c r="H39" i="1"/>
  <c r="G39" i="1"/>
  <c r="F39" i="1"/>
  <c r="I38" i="1"/>
  <c r="H38" i="1"/>
  <c r="G38" i="1"/>
  <c r="F38" i="1"/>
  <c r="I37" i="1"/>
  <c r="H37" i="1"/>
  <c r="G37" i="1"/>
  <c r="F37" i="1"/>
  <c r="I36" i="1"/>
  <c r="H36" i="1"/>
  <c r="G36" i="1"/>
  <c r="F36" i="1"/>
  <c r="I35" i="1"/>
  <c r="H35" i="1"/>
  <c r="G35" i="1"/>
  <c r="F35" i="1"/>
  <c r="I34" i="1"/>
  <c r="H34" i="1"/>
  <c r="G34" i="1"/>
  <c r="F34" i="1"/>
  <c r="I33" i="1"/>
  <c r="H33" i="1"/>
  <c r="G33" i="1"/>
  <c r="F33" i="1"/>
  <c r="I32" i="1"/>
  <c r="H32" i="1"/>
  <c r="G32" i="1"/>
  <c r="F32" i="1"/>
  <c r="I31" i="1"/>
  <c r="H31" i="1"/>
  <c r="G31" i="1"/>
  <c r="F31" i="1"/>
  <c r="F30" i="1"/>
  <c r="I29" i="1"/>
  <c r="H29" i="1"/>
  <c r="G29" i="1"/>
  <c r="F29" i="1"/>
  <c r="I28" i="1"/>
  <c r="H28" i="1"/>
  <c r="G28" i="1"/>
  <c r="F28" i="1"/>
  <c r="I27" i="1"/>
  <c r="H27" i="1"/>
  <c r="G27" i="1"/>
  <c r="F27" i="1"/>
  <c r="F26" i="1"/>
  <c r="I25" i="1"/>
  <c r="H25" i="1"/>
  <c r="G25" i="1"/>
  <c r="F25" i="1"/>
  <c r="F24" i="1"/>
  <c r="F23" i="1"/>
  <c r="F22" i="1"/>
  <c r="I21" i="1"/>
  <c r="H21" i="1"/>
  <c r="G21" i="1"/>
  <c r="F21" i="1"/>
  <c r="I20" i="1"/>
  <c r="H20" i="1"/>
  <c r="G20" i="1"/>
  <c r="F20" i="1"/>
  <c r="I19" i="1"/>
  <c r="H19" i="1"/>
  <c r="G19" i="1"/>
  <c r="F19" i="1"/>
  <c r="I18" i="1"/>
  <c r="H18" i="1"/>
  <c r="G18" i="1"/>
  <c r="F18" i="1"/>
  <c r="I17" i="1"/>
  <c r="H17" i="1"/>
  <c r="G17" i="1"/>
  <c r="F17" i="1"/>
  <c r="I16" i="1"/>
  <c r="H16" i="1"/>
  <c r="G16" i="1"/>
  <c r="F16" i="1"/>
  <c r="I15" i="1"/>
  <c r="H15" i="1"/>
  <c r="G15" i="1"/>
  <c r="F15" i="1"/>
  <c r="I14" i="1"/>
  <c r="H14" i="1"/>
  <c r="G14" i="1"/>
  <c r="F14" i="1"/>
  <c r="I13" i="1"/>
  <c r="H13" i="1"/>
  <c r="G13" i="1"/>
  <c r="F13" i="1"/>
  <c r="I12" i="1"/>
  <c r="H12" i="1"/>
  <c r="G12" i="1"/>
  <c r="F12" i="1"/>
  <c r="I11" i="1"/>
  <c r="H11" i="1"/>
  <c r="G11" i="1"/>
  <c r="F11" i="1"/>
  <c r="F10" i="1"/>
  <c r="I9" i="1"/>
  <c r="H9" i="1"/>
  <c r="G9" i="1"/>
  <c r="F9" i="1"/>
  <c r="I8" i="1"/>
  <c r="H8" i="1"/>
  <c r="G8" i="1"/>
  <c r="F8" i="1"/>
  <c r="I7" i="1"/>
  <c r="H7" i="1"/>
  <c r="G7" i="1"/>
  <c r="F7" i="1"/>
  <c r="I6" i="1"/>
  <c r="H6" i="1"/>
  <c r="G6" i="1"/>
  <c r="F6" i="1"/>
  <c r="I5" i="1"/>
  <c r="H5" i="1"/>
  <c r="F5" i="1"/>
  <c r="F4" i="1"/>
  <c r="I3" i="1"/>
  <c r="F3" i="1"/>
  <c r="F2" i="1"/>
  <c r="G3" i="1" l="1"/>
  <c r="G10" i="1"/>
  <c r="H10" i="1"/>
  <c r="G53" i="1"/>
  <c r="G30" i="1"/>
  <c r="H30" i="1"/>
  <c r="G50" i="1"/>
  <c r="H50" i="1"/>
  <c r="G2" i="1"/>
  <c r="G22" i="1"/>
  <c r="G42" i="1"/>
  <c r="I2" i="1"/>
  <c r="I22" i="1"/>
  <c r="G4" i="1"/>
  <c r="I42" i="1"/>
  <c r="H4" i="1"/>
  <c r="G24" i="1"/>
  <c r="G44" i="1"/>
  <c r="H24" i="1"/>
  <c r="H44" i="1"/>
  <c r="J21" i="1"/>
  <c r="M39" i="1" s="1"/>
  <c r="P39" i="1" s="1"/>
  <c r="G26" i="1"/>
  <c r="G46" i="1"/>
  <c r="G23" i="1"/>
  <c r="H26" i="1"/>
  <c r="G43" i="1"/>
  <c r="H46" i="1"/>
  <c r="H23" i="1"/>
  <c r="H43" i="1"/>
  <c r="M59" i="1" l="1"/>
  <c r="P59" i="1" s="1"/>
  <c r="L48" i="1"/>
  <c r="O48" i="1" s="1"/>
  <c r="K14" i="1"/>
  <c r="N14" i="1" s="1"/>
  <c r="K27" i="1"/>
  <c r="N27" i="1" s="1"/>
  <c r="K19" i="1"/>
  <c r="N19" i="1" s="1"/>
  <c r="K35" i="1"/>
  <c r="N35" i="1" s="1"/>
  <c r="M18" i="1"/>
  <c r="P18" i="1" s="1"/>
  <c r="M30" i="1"/>
  <c r="P30" i="1" s="1"/>
  <c r="L7" i="1"/>
  <c r="O7" i="1" s="1"/>
  <c r="M2" i="1"/>
  <c r="P2" i="1" s="1"/>
  <c r="L13" i="1"/>
  <c r="O13" i="1" s="1"/>
  <c r="K56" i="1"/>
  <c r="N56" i="1" s="1"/>
  <c r="M9" i="1"/>
  <c r="P9" i="1" s="1"/>
  <c r="K53" i="1"/>
  <c r="N53" i="1" s="1"/>
  <c r="K13" i="1"/>
  <c r="N13" i="1" s="1"/>
  <c r="L32" i="1"/>
  <c r="O32" i="1" s="1"/>
  <c r="L49" i="1"/>
  <c r="O49" i="1" s="1"/>
  <c r="L28" i="1"/>
  <c r="O28" i="1" s="1"/>
  <c r="L27" i="1"/>
  <c r="O27" i="1" s="1"/>
  <c r="K7" i="1"/>
  <c r="N7" i="1" s="1"/>
  <c r="Q7" i="1" s="1"/>
  <c r="M48" i="1"/>
  <c r="P48" i="1" s="1"/>
  <c r="M44" i="1"/>
  <c r="P44" i="1" s="1"/>
  <c r="M53" i="1"/>
  <c r="P53" i="1" s="1"/>
  <c r="L30" i="1"/>
  <c r="O30" i="1" s="1"/>
  <c r="L46" i="1"/>
  <c r="O46" i="1" s="1"/>
  <c r="K43" i="1"/>
  <c r="N43" i="1" s="1"/>
  <c r="L47" i="1"/>
  <c r="O47" i="1" s="1"/>
  <c r="L19" i="1"/>
  <c r="O19" i="1" s="1"/>
  <c r="M3" i="1"/>
  <c r="P3" i="1" s="1"/>
  <c r="K23" i="1"/>
  <c r="N23" i="1" s="1"/>
  <c r="M15" i="1"/>
  <c r="P15" i="1" s="1"/>
  <c r="M23" i="1"/>
  <c r="P23" i="1" s="1"/>
  <c r="K3" i="1"/>
  <c r="N3" i="1" s="1"/>
  <c r="K25" i="1"/>
  <c r="N25" i="1" s="1"/>
  <c r="K39" i="1"/>
  <c r="N39" i="1" s="1"/>
  <c r="L3" i="1"/>
  <c r="O3" i="1" s="1"/>
  <c r="Q3" i="1" s="1"/>
  <c r="L26" i="1"/>
  <c r="O26" i="1" s="1"/>
  <c r="M25" i="1"/>
  <c r="P25" i="1" s="1"/>
  <c r="L15" i="1"/>
  <c r="O15" i="1" s="1"/>
  <c r="K46" i="1"/>
  <c r="N46" i="1" s="1"/>
  <c r="Q46" i="1" s="1"/>
  <c r="K32" i="1"/>
  <c r="N32" i="1" s="1"/>
  <c r="L10" i="1"/>
  <c r="O10" i="1" s="1"/>
  <c r="K26" i="1"/>
  <c r="N26" i="1" s="1"/>
  <c r="K50" i="1"/>
  <c r="N50" i="1" s="1"/>
  <c r="L41" i="1"/>
  <c r="O41" i="1" s="1"/>
  <c r="M58" i="1"/>
  <c r="P58" i="1" s="1"/>
  <c r="M28" i="1"/>
  <c r="P28" i="1" s="1"/>
  <c r="K49" i="1"/>
  <c r="N49" i="1" s="1"/>
  <c r="L60" i="1"/>
  <c r="O60" i="1" s="1"/>
  <c r="K57" i="1"/>
  <c r="N57" i="1" s="1"/>
  <c r="L40" i="1"/>
  <c r="O40" i="1" s="1"/>
  <c r="K37" i="1"/>
  <c r="N37" i="1" s="1"/>
  <c r="L17" i="1"/>
  <c r="O17" i="1" s="1"/>
  <c r="K60" i="1"/>
  <c r="N60" i="1" s="1"/>
  <c r="K40" i="1"/>
  <c r="N40" i="1" s="1"/>
  <c r="K17" i="1"/>
  <c r="N17" i="1" s="1"/>
  <c r="L31" i="1"/>
  <c r="O31" i="1" s="1"/>
  <c r="M34" i="1"/>
  <c r="P34" i="1" s="1"/>
  <c r="M12" i="1"/>
  <c r="P12" i="1" s="1"/>
  <c r="L9" i="1"/>
  <c r="O9" i="1" s="1"/>
  <c r="K34" i="1"/>
  <c r="N34" i="1" s="1"/>
  <c r="K9" i="1"/>
  <c r="N9" i="1" s="1"/>
  <c r="M40" i="1"/>
  <c r="P40" i="1" s="1"/>
  <c r="L57" i="1"/>
  <c r="O57" i="1" s="1"/>
  <c r="K11" i="1"/>
  <c r="N11" i="1" s="1"/>
  <c r="K61" i="1"/>
  <c r="N61" i="1" s="1"/>
  <c r="K41" i="1"/>
  <c r="N41" i="1" s="1"/>
  <c r="K18" i="1"/>
  <c r="N18" i="1" s="1"/>
  <c r="M7" i="1"/>
  <c r="P7" i="1" s="1"/>
  <c r="L51" i="1"/>
  <c r="O51" i="1" s="1"/>
  <c r="K28" i="1"/>
  <c r="N28" i="1" s="1"/>
  <c r="M54" i="1"/>
  <c r="P54" i="1" s="1"/>
  <c r="M60" i="1"/>
  <c r="P60" i="1" s="1"/>
  <c r="L37" i="1"/>
  <c r="O37" i="1" s="1"/>
  <c r="L14" i="1"/>
  <c r="O14" i="1" s="1"/>
  <c r="Q14" i="1" s="1"/>
  <c r="M17" i="1"/>
  <c r="P17" i="1" s="1"/>
  <c r="L8" i="1"/>
  <c r="O8" i="1" s="1"/>
  <c r="M11" i="1"/>
  <c r="P11" i="1" s="1"/>
  <c r="M57" i="1"/>
  <c r="P57" i="1" s="1"/>
  <c r="L54" i="1"/>
  <c r="O54" i="1" s="1"/>
  <c r="K51" i="1"/>
  <c r="N51" i="1" s="1"/>
  <c r="M37" i="1"/>
  <c r="P37" i="1" s="1"/>
  <c r="L34" i="1"/>
  <c r="O34" i="1" s="1"/>
  <c r="K31" i="1"/>
  <c r="N31" i="1" s="1"/>
  <c r="M14" i="1"/>
  <c r="P14" i="1" s="1"/>
  <c r="L11" i="1"/>
  <c r="O11" i="1" s="1"/>
  <c r="K8" i="1"/>
  <c r="N8" i="1" s="1"/>
  <c r="K54" i="1"/>
  <c r="N54" i="1" s="1"/>
  <c r="K36" i="1"/>
  <c r="N36" i="1" s="1"/>
  <c r="L21" i="1"/>
  <c r="O21" i="1" s="1"/>
  <c r="L45" i="1"/>
  <c r="O45" i="1" s="1"/>
  <c r="L6" i="1"/>
  <c r="O6" i="1" s="1"/>
  <c r="M21" i="1"/>
  <c r="P21" i="1" s="1"/>
  <c r="L44" i="1"/>
  <c r="O44" i="1" s="1"/>
  <c r="L12" i="1"/>
  <c r="O12" i="1" s="1"/>
  <c r="M35" i="1"/>
  <c r="P35" i="1" s="1"/>
  <c r="M5" i="1"/>
  <c r="P5" i="1" s="1"/>
  <c r="M43" i="1"/>
  <c r="P43" i="1" s="1"/>
  <c r="M33" i="1"/>
  <c r="P33" i="1" s="1"/>
  <c r="M6" i="1"/>
  <c r="P6" i="1" s="1"/>
  <c r="L24" i="1"/>
  <c r="O24" i="1" s="1"/>
  <c r="L59" i="1"/>
  <c r="O59" i="1" s="1"/>
  <c r="L35" i="1"/>
  <c r="O35" i="1" s="1"/>
  <c r="Q35" i="1" s="1"/>
  <c r="L52" i="1"/>
  <c r="O52" i="1" s="1"/>
  <c r="M55" i="1"/>
  <c r="P55" i="1" s="1"/>
  <c r="L38" i="1"/>
  <c r="O38" i="1" s="1"/>
  <c r="L39" i="1"/>
  <c r="O39" i="1" s="1"/>
  <c r="K44" i="1"/>
  <c r="N44" i="1" s="1"/>
  <c r="K12" i="1"/>
  <c r="N12" i="1" s="1"/>
  <c r="K30" i="1"/>
  <c r="N30" i="1" s="1"/>
  <c r="K33" i="1"/>
  <c r="N33" i="1" s="1"/>
  <c r="L58" i="1"/>
  <c r="O58" i="1" s="1"/>
  <c r="K52" i="1"/>
  <c r="N52" i="1" s="1"/>
  <c r="K29" i="1"/>
  <c r="N29" i="1" s="1"/>
  <c r="K24" i="1"/>
  <c r="N24" i="1" s="1"/>
  <c r="L29" i="1"/>
  <c r="O29" i="1" s="1"/>
  <c r="K16" i="1"/>
  <c r="N16" i="1" s="1"/>
  <c r="M32" i="1"/>
  <c r="P32" i="1" s="1"/>
  <c r="K5" i="1"/>
  <c r="N5" i="1" s="1"/>
  <c r="K15" i="1"/>
  <c r="N15" i="1" s="1"/>
  <c r="K58" i="1"/>
  <c r="N58" i="1" s="1"/>
  <c r="L4" i="1"/>
  <c r="O4" i="1" s="1"/>
  <c r="K21" i="1"/>
  <c r="N21" i="1" s="1"/>
  <c r="M10" i="1"/>
  <c r="P10" i="1" s="1"/>
  <c r="M50" i="1"/>
  <c r="P50" i="1" s="1"/>
  <c r="M27" i="1"/>
  <c r="P27" i="1" s="1"/>
  <c r="L42" i="1"/>
  <c r="O42" i="1" s="1"/>
  <c r="M38" i="1"/>
  <c r="P38" i="1" s="1"/>
  <c r="M42" i="1"/>
  <c r="P42" i="1" s="1"/>
  <c r="K47" i="1"/>
  <c r="N47" i="1" s="1"/>
  <c r="L5" i="1"/>
  <c r="O5" i="1" s="1"/>
  <c r="M41" i="1"/>
  <c r="P41" i="1" s="1"/>
  <c r="L55" i="1"/>
  <c r="O55" i="1" s="1"/>
  <c r="M45" i="1"/>
  <c r="P45" i="1" s="1"/>
  <c r="K20" i="1"/>
  <c r="N20" i="1" s="1"/>
  <c r="K4" i="1"/>
  <c r="N4" i="1" s="1"/>
  <c r="M20" i="1"/>
  <c r="P20" i="1" s="1"/>
  <c r="K38" i="1"/>
  <c r="N38" i="1" s="1"/>
  <c r="M36" i="1"/>
  <c r="P36" i="1" s="1"/>
  <c r="L16" i="1"/>
  <c r="O16" i="1" s="1"/>
  <c r="M51" i="1"/>
  <c r="P51" i="1" s="1"/>
  <c r="K45" i="1"/>
  <c r="N45" i="1" s="1"/>
  <c r="M22" i="1"/>
  <c r="P22" i="1" s="1"/>
  <c r="L33" i="1"/>
  <c r="O33" i="1" s="1"/>
  <c r="L22" i="1"/>
  <c r="O22" i="1" s="1"/>
  <c r="M31" i="1"/>
  <c r="P31" i="1" s="1"/>
  <c r="M47" i="1"/>
  <c r="P47" i="1" s="1"/>
  <c r="K59" i="1"/>
  <c r="N59" i="1" s="1"/>
  <c r="K48" i="1"/>
  <c r="N48" i="1" s="1"/>
  <c r="K42" i="1"/>
  <c r="N42" i="1" s="1"/>
  <c r="M24" i="1"/>
  <c r="P24" i="1" s="1"/>
  <c r="L50" i="1"/>
  <c r="O50" i="1" s="1"/>
  <c r="M13" i="1"/>
  <c r="P13" i="1" s="1"/>
  <c r="L53" i="1"/>
  <c r="O53" i="1" s="1"/>
  <c r="M29" i="1"/>
  <c r="P29" i="1" s="1"/>
  <c r="K6" i="1"/>
  <c r="N6" i="1" s="1"/>
  <c r="K22" i="1"/>
  <c r="N22" i="1" s="1"/>
  <c r="L2" i="1"/>
  <c r="O2" i="1" s="1"/>
  <c r="L18" i="1"/>
  <c r="O18" i="1" s="1"/>
  <c r="M8" i="1"/>
  <c r="M26" i="1"/>
  <c r="P26" i="1" s="1"/>
  <c r="M16" i="1"/>
  <c r="P16" i="1" s="1"/>
  <c r="M46" i="1"/>
  <c r="P46" i="1" s="1"/>
  <c r="L43" i="1"/>
  <c r="O43" i="1" s="1"/>
  <c r="M61" i="1"/>
  <c r="P61" i="1" s="1"/>
  <c r="L61" i="1"/>
  <c r="O61" i="1" s="1"/>
  <c r="L25" i="1"/>
  <c r="O25" i="1" s="1"/>
  <c r="K2" i="1"/>
  <c r="N2" i="1" s="1"/>
  <c r="K10" i="1"/>
  <c r="N10" i="1" s="1"/>
  <c r="M49" i="1"/>
  <c r="P49" i="1" s="1"/>
  <c r="L20" i="1"/>
  <c r="O20" i="1" s="1"/>
  <c r="L23" i="1"/>
  <c r="O23" i="1" s="1"/>
  <c r="M56" i="1"/>
  <c r="P56" i="1" s="1"/>
  <c r="L56" i="1"/>
  <c r="O56" i="1" s="1"/>
  <c r="K55" i="1"/>
  <c r="N55" i="1" s="1"/>
  <c r="L36" i="1"/>
  <c r="O36" i="1" s="1"/>
  <c r="M19" i="1"/>
  <c r="P19" i="1" s="1"/>
  <c r="M52" i="1"/>
  <c r="P52" i="1" s="1"/>
  <c r="M4" i="1"/>
  <c r="P4" i="1" s="1"/>
  <c r="Q45" i="1" l="1"/>
  <c r="Q29" i="1"/>
  <c r="Q22" i="1"/>
  <c r="Q6" i="1"/>
  <c r="Q33" i="1"/>
  <c r="Q26" i="1"/>
  <c r="Q38" i="1"/>
  <c r="Q30" i="1"/>
  <c r="Q17" i="1"/>
  <c r="Q13" i="1"/>
  <c r="Q56" i="1"/>
  <c r="Q40" i="1"/>
  <c r="Q34" i="1"/>
  <c r="Q52" i="1"/>
  <c r="Q12" i="1"/>
  <c r="Q4" i="1"/>
  <c r="Q44" i="1"/>
  <c r="Q60" i="1"/>
  <c r="Q27" i="1"/>
  <c r="Q21" i="1"/>
  <c r="Q37" i="1"/>
  <c r="Q55" i="1"/>
  <c r="Q28" i="1"/>
  <c r="Q42" i="1"/>
  <c r="Q10" i="1"/>
  <c r="Q53" i="1"/>
  <c r="Q58" i="1"/>
  <c r="Q57" i="1"/>
  <c r="Q43" i="1"/>
  <c r="Q50" i="1"/>
  <c r="Q2" i="1"/>
  <c r="Q23" i="1"/>
  <c r="Q15" i="1"/>
  <c r="Q36" i="1"/>
  <c r="Q5" i="1"/>
  <c r="Q54" i="1"/>
  <c r="Q18" i="1"/>
  <c r="Q39" i="1"/>
  <c r="Q48" i="1"/>
  <c r="Q20" i="1"/>
  <c r="Q8" i="1"/>
  <c r="Q41" i="1"/>
  <c r="Q25" i="1"/>
  <c r="Q59" i="1"/>
  <c r="Q11" i="1"/>
  <c r="Q19" i="1"/>
  <c r="Q24" i="1"/>
  <c r="Q31" i="1"/>
  <c r="Q51" i="1"/>
  <c r="Q16" i="1"/>
  <c r="Q61" i="1"/>
  <c r="Q32" i="1"/>
  <c r="Q47" i="1"/>
  <c r="Q9" i="1"/>
  <c r="Q49" i="1"/>
  <c r="D10" i="11" l="1"/>
  <c r="C10" i="11"/>
  <c r="B10" i="11"/>
  <c r="D9" i="11"/>
  <c r="C9" i="11"/>
  <c r="B9" i="11"/>
  <c r="D8" i="11"/>
  <c r="C8" i="11"/>
  <c r="B8" i="11"/>
</calcChain>
</file>

<file path=xl/sharedStrings.xml><?xml version="1.0" encoding="utf-8"?>
<sst xmlns="http://schemas.openxmlformats.org/spreadsheetml/2006/main" count="1352" uniqueCount="556">
  <si>
    <t>Sample Name</t>
  </si>
  <si>
    <t>Target Name</t>
  </si>
  <si>
    <t>Ct1</t>
  </si>
  <si>
    <t>Ct2</t>
  </si>
  <si>
    <t>Ct3</t>
  </si>
  <si>
    <t>Average Ct</t>
  </si>
  <si>
    <t>∆ct1</t>
  </si>
  <si>
    <t>∆ct2</t>
  </si>
  <si>
    <t>∆ct3</t>
  </si>
  <si>
    <t>Average ∆ct</t>
  </si>
  <si>
    <t>∆∆ct1</t>
  </si>
  <si>
    <t>∆∆ct2</t>
  </si>
  <si>
    <t>∆∆ct3</t>
  </si>
  <si>
    <t>Average power</t>
  </si>
  <si>
    <t>Ahactin7</t>
  </si>
  <si>
    <t xml:space="preserve"> Tobacco</t>
  </si>
  <si>
    <t>LEN</t>
  </si>
  <si>
    <t>REN</t>
  </si>
  <si>
    <t>L/R</t>
  </si>
  <si>
    <t>Hap1</t>
  </si>
  <si>
    <t>Hap1</t>
    <phoneticPr fontId="2" type="noConversion"/>
  </si>
  <si>
    <t>Hap2</t>
  </si>
  <si>
    <t>Hap2</t>
    <phoneticPr fontId="2" type="noConversion"/>
  </si>
  <si>
    <t>V14167</t>
  </si>
  <si>
    <t>Y8</t>
  </si>
  <si>
    <t>G50</t>
  </si>
  <si>
    <t>G38</t>
  </si>
  <si>
    <t>Y22</t>
  </si>
  <si>
    <t>G23</t>
  </si>
  <si>
    <t>G31</t>
  </si>
  <si>
    <t>G35</t>
  </si>
  <si>
    <t>G09</t>
  </si>
  <si>
    <t>G33</t>
  </si>
  <si>
    <t>G22</t>
  </si>
  <si>
    <t>G27</t>
  </si>
  <si>
    <t>G51</t>
  </si>
  <si>
    <t>G17</t>
  </si>
  <si>
    <t>G26</t>
  </si>
  <si>
    <t>G13</t>
  </si>
  <si>
    <t>G08</t>
  </si>
  <si>
    <t>G10</t>
  </si>
  <si>
    <t>G04</t>
  </si>
  <si>
    <t>G03</t>
  </si>
  <si>
    <t>G14</t>
  </si>
  <si>
    <t>G19</t>
  </si>
  <si>
    <t>K30076</t>
  </si>
  <si>
    <t>HN757</t>
  </si>
  <si>
    <t>HN856</t>
  </si>
  <si>
    <t>HN760</t>
  </si>
  <si>
    <t>HN689</t>
  </si>
  <si>
    <t>HN710</t>
  </si>
  <si>
    <t>HN484</t>
  </si>
  <si>
    <t>HN151</t>
  </si>
  <si>
    <t>HN669</t>
  </si>
  <si>
    <t>HN543</t>
  </si>
  <si>
    <t>HN433</t>
  </si>
  <si>
    <t>HN682</t>
  </si>
  <si>
    <t>HN752</t>
  </si>
  <si>
    <t>HN573</t>
  </si>
  <si>
    <t>HN574</t>
  </si>
  <si>
    <t>HN756</t>
  </si>
  <si>
    <t>HN432</t>
  </si>
  <si>
    <t>HN860</t>
  </si>
  <si>
    <t>HN40</t>
  </si>
  <si>
    <t>HN793</t>
  </si>
  <si>
    <t>HN833</t>
  </si>
  <si>
    <t>HN428</t>
  </si>
  <si>
    <t>HN44</t>
  </si>
  <si>
    <t>HN138</t>
  </si>
  <si>
    <t>HN139</t>
  </si>
  <si>
    <t>HN772</t>
  </si>
  <si>
    <t>HN666</t>
  </si>
  <si>
    <t>HN886</t>
  </si>
  <si>
    <t>HN109</t>
  </si>
  <si>
    <t>HN837</t>
  </si>
  <si>
    <t>HN748</t>
  </si>
  <si>
    <t>HN821</t>
  </si>
  <si>
    <t>HN228</t>
  </si>
  <si>
    <t>HN751</t>
  </si>
  <si>
    <t>HN192</t>
  </si>
  <si>
    <t>HN193</t>
  </si>
  <si>
    <t>HN207</t>
  </si>
  <si>
    <t>HN213</t>
  </si>
  <si>
    <t>HN227</t>
  </si>
  <si>
    <t>HN329</t>
  </si>
  <si>
    <t>HN758</t>
  </si>
  <si>
    <t>HN672</t>
  </si>
  <si>
    <t>HN216</t>
  </si>
  <si>
    <t>HN226</t>
  </si>
  <si>
    <t>HN244</t>
  </si>
  <si>
    <t>HN19</t>
  </si>
  <si>
    <t>HN199</t>
  </si>
  <si>
    <t>HN214</t>
  </si>
  <si>
    <t>HN675</t>
  </si>
  <si>
    <t>HN780</t>
  </si>
  <si>
    <t>S245</t>
  </si>
  <si>
    <t>HN70</t>
  </si>
  <si>
    <t>HN791</t>
  </si>
  <si>
    <t>HN797</t>
  </si>
  <si>
    <t>HN243</t>
  </si>
  <si>
    <t>HN511</t>
  </si>
  <si>
    <t>HN249</t>
  </si>
  <si>
    <t>HN52</t>
  </si>
  <si>
    <t>HN246</t>
  </si>
  <si>
    <t>HN618</t>
  </si>
  <si>
    <t>HN56</t>
  </si>
  <si>
    <t>HN248</t>
  </si>
  <si>
    <t>HN252</t>
  </si>
  <si>
    <t>HN5</t>
  </si>
  <si>
    <t>HN250</t>
  </si>
  <si>
    <t>HN221</t>
  </si>
  <si>
    <t>HN233</t>
  </si>
  <si>
    <t>HN84</t>
  </si>
  <si>
    <t>HN736</t>
  </si>
  <si>
    <t>HN384</t>
  </si>
  <si>
    <t>HN822</t>
  </si>
  <si>
    <t>HN383</t>
  </si>
  <si>
    <t>HN823</t>
  </si>
  <si>
    <t>HN386</t>
  </si>
  <si>
    <t>HN612</t>
  </si>
  <si>
    <t>HN24</t>
  </si>
  <si>
    <t>HN55</t>
  </si>
  <si>
    <t>HN412</t>
  </si>
  <si>
    <t>HN104</t>
  </si>
  <si>
    <t>HN389</t>
  </si>
  <si>
    <t>HN57</t>
  </si>
  <si>
    <t>HN170</t>
  </si>
  <si>
    <t>HN247</t>
  </si>
  <si>
    <t>HN168</t>
  </si>
  <si>
    <t>HN22</t>
  </si>
  <si>
    <t>HN240</t>
  </si>
  <si>
    <t>HN308</t>
  </si>
  <si>
    <t>HN351</t>
  </si>
  <si>
    <t>HN873</t>
  </si>
  <si>
    <t>HN610</t>
  </si>
  <si>
    <t>HN99</t>
  </si>
  <si>
    <t>HN578</t>
  </si>
  <si>
    <t>HN368</t>
  </si>
  <si>
    <t>HN593</t>
  </si>
  <si>
    <t>HN729</t>
  </si>
  <si>
    <t>HN577</t>
  </si>
  <si>
    <t>HN575</t>
  </si>
  <si>
    <t>HN36</t>
  </si>
  <si>
    <t>HN691</t>
  </si>
  <si>
    <t>HN546</t>
  </si>
  <si>
    <t>HN381</t>
  </si>
  <si>
    <t>HN696</t>
  </si>
  <si>
    <t>HN715</t>
  </si>
  <si>
    <t>HN702</t>
  </si>
  <si>
    <t>HN584</t>
  </si>
  <si>
    <t>HN51</t>
  </si>
  <si>
    <t>HN365</t>
  </si>
  <si>
    <t>HN518</t>
  </si>
  <si>
    <t>HN681</t>
  </si>
  <si>
    <t>HN585</t>
  </si>
  <si>
    <t>HN798</t>
  </si>
  <si>
    <t>HN367</t>
  </si>
  <si>
    <t>HN634</t>
  </si>
  <si>
    <t>HN363</t>
  </si>
  <si>
    <t>HN788</t>
  </si>
  <si>
    <t>HN576</t>
  </si>
  <si>
    <t>HN175</t>
  </si>
  <si>
    <t>HN373</t>
  </si>
  <si>
    <t>HN33</t>
  </si>
  <si>
    <t>HN620</t>
  </si>
  <si>
    <t>HN284</t>
  </si>
  <si>
    <t>HN417</t>
  </si>
  <si>
    <t>HN517</t>
  </si>
  <si>
    <t>HN583</t>
  </si>
  <si>
    <t>HN738</t>
  </si>
  <si>
    <t>HN341</t>
  </si>
  <si>
    <t>HN291</t>
  </si>
  <si>
    <t>HN391</t>
  </si>
  <si>
    <t>HN34</t>
  </si>
  <si>
    <t>HN356</t>
  </si>
  <si>
    <t>HN844</t>
  </si>
  <si>
    <t>HN89</t>
  </si>
  <si>
    <t>HN674</t>
  </si>
  <si>
    <t>HN403</t>
  </si>
  <si>
    <t>HN704</t>
  </si>
  <si>
    <t>HN816</t>
  </si>
  <si>
    <t>HN805</t>
  </si>
  <si>
    <t>HN713</t>
  </si>
  <si>
    <t>HN697</t>
  </si>
  <si>
    <t>HN238</t>
  </si>
  <si>
    <t>HN93</t>
  </si>
  <si>
    <t>HN761</t>
  </si>
  <si>
    <t>HN92</t>
  </si>
  <si>
    <t>HN218</t>
  </si>
  <si>
    <t>S83</t>
  </si>
  <si>
    <t>HN881</t>
  </si>
  <si>
    <t>HN256</t>
  </si>
  <si>
    <t>HN867</t>
  </si>
  <si>
    <t>HN274</t>
  </si>
  <si>
    <t>HN173</t>
  </si>
  <si>
    <t>HN253</t>
  </si>
  <si>
    <t>HN684</t>
  </si>
  <si>
    <t>HN225</t>
  </si>
  <si>
    <t>HN744</t>
  </si>
  <si>
    <t>HN896</t>
  </si>
  <si>
    <t>HN866</t>
  </si>
  <si>
    <t>HN264</t>
  </si>
  <si>
    <t>HN171</t>
  </si>
  <si>
    <t>HN25</t>
  </si>
  <si>
    <t>HN754</t>
  </si>
  <si>
    <t>HN890</t>
  </si>
  <si>
    <t>HN846</t>
  </si>
  <si>
    <t>HN868</t>
  </si>
  <si>
    <t>HN377</t>
  </si>
  <si>
    <t>HN869</t>
  </si>
  <si>
    <t>HN891</t>
  </si>
  <si>
    <t>HN864</t>
  </si>
  <si>
    <t>HN882</t>
  </si>
  <si>
    <t>HN88</t>
  </si>
  <si>
    <t>HN838</t>
  </si>
  <si>
    <t>HN845</t>
  </si>
  <si>
    <t>HN3</t>
  </si>
  <si>
    <t>HN872</t>
  </si>
  <si>
    <t>HN874</t>
  </si>
  <si>
    <t>HN810</t>
  </si>
  <si>
    <t>HN813</t>
  </si>
  <si>
    <t>HN307</t>
  </si>
  <si>
    <t>HN43</t>
  </si>
  <si>
    <t>HN443</t>
  </si>
  <si>
    <t>HN839</t>
  </si>
  <si>
    <t>HN271</t>
  </si>
  <si>
    <t>HN378</t>
  </si>
  <si>
    <t>HN487</t>
  </si>
  <si>
    <t>HN638</t>
  </si>
  <si>
    <t>HN348</t>
  </si>
  <si>
    <t>HN360</t>
  </si>
  <si>
    <t>HN708</t>
  </si>
  <si>
    <t>HN849</t>
  </si>
  <si>
    <t>HN862</t>
  </si>
  <si>
    <t>HN570</t>
  </si>
  <si>
    <t>HN871</t>
  </si>
  <si>
    <t>HN495</t>
  </si>
  <si>
    <t>HN425</t>
  </si>
  <si>
    <t>HN458</t>
  </si>
  <si>
    <t>HN328</t>
  </si>
  <si>
    <t>HN331</t>
  </si>
  <si>
    <t>HN497</t>
  </si>
  <si>
    <t>HN571</t>
  </si>
  <si>
    <t>HN829</t>
  </si>
  <si>
    <t>HN632</t>
  </si>
  <si>
    <t>HN358</t>
  </si>
  <si>
    <t>HN91</t>
  </si>
  <si>
    <t>HN296</t>
  </si>
  <si>
    <t>HN28</t>
  </si>
  <si>
    <t>HN72</t>
  </si>
  <si>
    <t>HN343</t>
  </si>
  <si>
    <t>HN626</t>
  </si>
  <si>
    <t>HN471</t>
  </si>
  <si>
    <t>HN149</t>
  </si>
  <si>
    <t>HN468</t>
  </si>
  <si>
    <t>HN357</t>
  </si>
  <si>
    <t>HN422</t>
  </si>
  <si>
    <t>HN315</t>
  </si>
  <si>
    <t>HN499</t>
  </si>
  <si>
    <t>HN476</t>
  </si>
  <si>
    <t>HN564</t>
  </si>
  <si>
    <t>HN759</t>
  </si>
  <si>
    <t>HN474</t>
  </si>
  <si>
    <t>HN531</t>
  </si>
  <si>
    <t>HN470</t>
  </si>
  <si>
    <t>HN413</t>
  </si>
  <si>
    <t>HN160</t>
  </si>
  <si>
    <t>HN2</t>
  </si>
  <si>
    <t>HN419</t>
  </si>
  <si>
    <t>HN539</t>
  </si>
  <si>
    <t>HN808</t>
  </si>
  <si>
    <t>HN830</t>
  </si>
  <si>
    <t>HN152</t>
  </si>
  <si>
    <t>HN330</t>
  </si>
  <si>
    <t>HN251</t>
  </si>
  <si>
    <t>HN456</t>
  </si>
  <si>
    <t>HN53</t>
  </si>
  <si>
    <t>HN133</t>
  </si>
  <si>
    <t>HN421</t>
  </si>
  <si>
    <t>HN503</t>
  </si>
  <si>
    <t>HN13</t>
  </si>
  <si>
    <t>HN446</t>
  </si>
  <si>
    <t>HN289</t>
  </si>
  <si>
    <t>HN740</t>
  </si>
  <si>
    <t>HN287</t>
  </si>
  <si>
    <t>HN588</t>
  </si>
  <si>
    <t>HN665</t>
  </si>
  <si>
    <t>HN646</t>
  </si>
  <si>
    <t>HN667</t>
  </si>
  <si>
    <t>HN668</t>
  </si>
  <si>
    <t>HN746</t>
  </si>
  <si>
    <t>HN762</t>
  </si>
  <si>
    <t>HN657</t>
  </si>
  <si>
    <t>HN404</t>
  </si>
  <si>
    <t>HN303</t>
  </si>
  <si>
    <t>HN544</t>
  </si>
  <si>
    <t>HN464</t>
  </si>
  <si>
    <t>HN580</t>
  </si>
  <si>
    <t>HN828</t>
  </si>
  <si>
    <t>HN556</t>
  </si>
  <si>
    <t>HN581</t>
  </si>
  <si>
    <t>HN427</t>
  </si>
  <si>
    <t>HN603</t>
  </si>
  <si>
    <t>HN312</t>
  </si>
  <si>
    <t>HN461</t>
  </si>
  <si>
    <t>HN301</t>
  </si>
  <si>
    <t>HN313</t>
  </si>
  <si>
    <t>HN660</t>
  </si>
  <si>
    <t>HN601</t>
  </si>
  <si>
    <t>HN424</t>
  </si>
  <si>
    <t>HN370</t>
  </si>
  <si>
    <t>HN721</t>
  </si>
  <si>
    <t>HN486</t>
  </si>
  <si>
    <t>HN582</t>
  </si>
  <si>
    <t>HN857</t>
  </si>
  <si>
    <t>HN466</t>
  </si>
  <si>
    <t>HN405</t>
  </si>
  <si>
    <t>HN545</t>
  </si>
  <si>
    <t>HN281</t>
  </si>
  <si>
    <t>HN467</t>
  </si>
  <si>
    <t>HN255</t>
  </si>
  <si>
    <t>HN414</t>
  </si>
  <si>
    <t>HN439</t>
  </si>
  <si>
    <t>HN23</t>
  </si>
  <si>
    <t>HN661</t>
  </si>
  <si>
    <t>HN625</t>
  </si>
  <si>
    <t>HN372</t>
  </si>
  <si>
    <t>HN41</t>
  </si>
  <si>
    <t>HN440</t>
  </si>
  <si>
    <t>HN841</t>
  </si>
  <si>
    <t>HN895</t>
  </si>
  <si>
    <t>HN334</t>
  </si>
  <si>
    <t>HN631</t>
  </si>
  <si>
    <t>HN671</t>
  </si>
  <si>
    <t>HN514</t>
  </si>
  <si>
    <t>HN475</t>
  </si>
  <si>
    <t>HN241</t>
  </si>
  <si>
    <t>HN45</t>
  </si>
  <si>
    <t>HN407</t>
  </si>
  <si>
    <t>HN441</t>
  </si>
  <si>
    <t>HN875</t>
  </si>
  <si>
    <t>HN733</t>
  </si>
  <si>
    <t>HN90</t>
  </si>
  <si>
    <t>HN38</t>
  </si>
  <si>
    <t>HN9</t>
  </si>
  <si>
    <t>HN731</t>
  </si>
  <si>
    <t>HN86</t>
  </si>
  <si>
    <t>HN878</t>
  </si>
  <si>
    <t>HN130</t>
  </si>
  <si>
    <t>HN112</t>
  </si>
  <si>
    <t>HN115</t>
  </si>
  <si>
    <t>HN554</t>
  </si>
  <si>
    <t>HN806</t>
  </si>
  <si>
    <t>HN766</t>
  </si>
  <si>
    <t>HN239</t>
  </si>
  <si>
    <t>HN385</t>
  </si>
  <si>
    <t>HN842</t>
  </si>
  <si>
    <t>HN266</t>
  </si>
  <si>
    <t>HN701</t>
  </si>
  <si>
    <t>HN48</t>
  </si>
  <si>
    <t>HN359</t>
  </si>
  <si>
    <t>HN699</t>
  </si>
  <si>
    <t>HN1</t>
  </si>
  <si>
    <t>HN229</t>
  </si>
  <si>
    <t>HN102</t>
  </si>
  <si>
    <t>HN194</t>
  </si>
  <si>
    <t>HN103</t>
  </si>
  <si>
    <t>HN750</t>
  </si>
  <si>
    <t>HN611</t>
  </si>
  <si>
    <t>HN73</t>
  </si>
  <si>
    <t>HN679</t>
  </si>
  <si>
    <t>HN182</t>
  </si>
  <si>
    <t>HN831</t>
  </si>
  <si>
    <t>HN95</t>
  </si>
  <si>
    <t>HN269</t>
  </si>
  <si>
    <t>HN270</t>
  </si>
  <si>
    <t>HN267</t>
  </si>
  <si>
    <t>HN848</t>
  </si>
  <si>
    <t>HN883</t>
  </si>
  <si>
    <t>HN35</t>
  </si>
  <si>
    <t>HN879</t>
  </si>
  <si>
    <t>HN388</t>
  </si>
  <si>
    <t>HN101</t>
  </si>
  <si>
    <t>HN78</t>
  </si>
  <si>
    <t>HN280</t>
  </si>
  <si>
    <t>HN11</t>
  </si>
  <si>
    <t>HN127</t>
  </si>
  <si>
    <t>HN183</t>
  </si>
  <si>
    <t>HN60</t>
  </si>
  <si>
    <t>HN282</t>
  </si>
  <si>
    <t>HN121</t>
  </si>
  <si>
    <t>HN275</t>
  </si>
  <si>
    <t>HN119</t>
  </si>
  <si>
    <t>HN129</t>
  </si>
  <si>
    <t>HN137</t>
  </si>
  <si>
    <t>HN190</t>
  </si>
  <si>
    <t>HN136</t>
  </si>
  <si>
    <t>HN276</t>
  </si>
  <si>
    <t>HN117</t>
  </si>
  <si>
    <t>HN12</t>
  </si>
  <si>
    <t>HN176</t>
  </si>
  <si>
    <t>HN444</t>
  </si>
  <si>
    <t>HN288</t>
  </si>
  <si>
    <t>HN850</t>
  </si>
  <si>
    <t>HN355</t>
  </si>
  <si>
    <t>HN888</t>
  </si>
  <si>
    <t>HN505</t>
  </si>
  <si>
    <t>HN401</t>
  </si>
  <si>
    <t>HN158</t>
  </si>
  <si>
    <t>HN553</t>
  </si>
  <si>
    <t>HN292</t>
  </si>
  <si>
    <t>HN242</t>
  </si>
  <si>
    <t>HN480</t>
  </si>
  <si>
    <t>HN500</t>
  </si>
  <si>
    <t>HN6</t>
  </si>
  <si>
    <t>HN747</t>
  </si>
  <si>
    <t>HN438</t>
  </si>
  <si>
    <t>HN426</t>
  </si>
  <si>
    <t>HN318</t>
  </si>
  <si>
    <t>HN352</t>
  </si>
  <si>
    <t>HN627</t>
  </si>
  <si>
    <t>HN415</t>
  </si>
  <si>
    <t>HN322</t>
  </si>
  <si>
    <t>HN37</t>
  </si>
  <si>
    <t>HN807</t>
  </si>
  <si>
    <t>HN114</t>
  </si>
  <si>
    <t>HN100</t>
  </si>
  <si>
    <t>HN110</t>
  </si>
  <si>
    <t>HN416</t>
  </si>
  <si>
    <t>HN501</t>
  </si>
  <si>
    <t>HN191</t>
  </si>
  <si>
    <t>HN42</t>
  </si>
  <si>
    <t>HN327</t>
  </si>
  <si>
    <t>HN558</t>
  </si>
  <si>
    <t>HN630</t>
  </si>
  <si>
    <t>HN316</t>
  </si>
  <si>
    <t>HN402</t>
  </si>
  <si>
    <t>HN640</t>
  </si>
  <si>
    <t>HN323</t>
  </si>
  <si>
    <t>HN726</t>
  </si>
  <si>
    <t>HN519</t>
  </si>
  <si>
    <t>HN590</t>
  </si>
  <si>
    <t>HN454</t>
  </si>
  <si>
    <t>HN317</t>
  </si>
  <si>
    <t>HN59</t>
  </si>
  <si>
    <t>HN694</t>
  </si>
  <si>
    <t>HN297</t>
  </si>
  <si>
    <t>HN506</t>
  </si>
  <si>
    <t>HN624</t>
  </si>
  <si>
    <t>HN635</t>
  </si>
  <si>
    <t>HN429</t>
  </si>
  <si>
    <t>HN724</t>
  </si>
  <si>
    <t>HN629</t>
  </si>
  <si>
    <t>HN361</t>
  </si>
  <si>
    <t>HN164</t>
  </si>
  <si>
    <t>HN64</t>
  </si>
  <si>
    <t>HN498</t>
  </si>
  <si>
    <t>HN706</t>
  </si>
  <si>
    <t>HN716</t>
  </si>
  <si>
    <t>HN507</t>
  </si>
  <si>
    <t>HN764</t>
  </si>
  <si>
    <t>HN7</t>
  </si>
  <si>
    <t>HN811</t>
  </si>
  <si>
    <t>HN349</t>
  </si>
  <si>
    <t>HN453</t>
  </si>
  <si>
    <t>HN142</t>
  </si>
  <si>
    <t>HN491</t>
  </si>
  <si>
    <t>HN490</t>
  </si>
  <si>
    <t>HN492</t>
  </si>
  <si>
    <t>HN742</t>
  </si>
  <si>
    <t>HN215</t>
  </si>
  <si>
    <t>HN768</t>
  </si>
  <si>
    <t>HN105</t>
  </si>
  <si>
    <t>HN285</t>
  </si>
  <si>
    <t>HN107</t>
  </si>
  <si>
    <t>HN488</t>
  </si>
  <si>
    <t>HN124</t>
  </si>
  <si>
    <t>HN686</t>
  </si>
  <si>
    <t>HN687</t>
  </si>
  <si>
    <t>HN306</t>
  </si>
  <si>
    <t>HN654</t>
  </si>
  <si>
    <t>HN528</t>
  </si>
  <si>
    <t>HN786</t>
  </si>
  <si>
    <t>HN709</t>
  </si>
  <si>
    <t>HN718</t>
  </si>
  <si>
    <t>HN174</t>
  </si>
  <si>
    <t>HN819</t>
  </si>
  <si>
    <t>HN172</t>
  </si>
  <si>
    <t>HN94</t>
  </si>
  <si>
    <t>HN489</t>
  </si>
  <si>
    <t>HN31</t>
  </si>
  <si>
    <t>HN647</t>
  </si>
  <si>
    <t>HN4</t>
  </si>
  <si>
    <t>HN150</t>
  </si>
  <si>
    <t>HN739</t>
  </si>
  <si>
    <t>HN154</t>
  </si>
  <si>
    <t>HN645</t>
  </si>
  <si>
    <t>HN663</t>
  </si>
  <si>
    <t>HN529</t>
  </si>
  <si>
    <t>HN812</t>
  </si>
  <si>
    <t>HN493</t>
  </si>
  <si>
    <t>HN399</t>
  </si>
  <si>
    <t>HN804</t>
  </si>
  <si>
    <t>HN463</t>
  </si>
  <si>
    <t>HN787</t>
  </si>
  <si>
    <t>HN305</t>
  </si>
  <si>
    <t>HN206</t>
  </si>
  <si>
    <t>HN222</t>
  </si>
  <si>
    <t>HN16</t>
  </si>
  <si>
    <t>HN676</t>
  </si>
  <si>
    <t>HN320</t>
  </si>
  <si>
    <t>HN459</t>
  </si>
  <si>
    <t>HN452</t>
  </si>
  <si>
    <t>HN108</t>
  </si>
  <si>
    <t>HN448</t>
  </si>
  <si>
    <t>HN465</t>
  </si>
  <si>
    <t>HN769</t>
  </si>
  <si>
    <t>HN800</t>
  </si>
  <si>
    <t>HN677</t>
  </si>
  <si>
    <t>HN550</t>
  </si>
  <si>
    <t>HN18</t>
  </si>
  <si>
    <t>HN643</t>
  </si>
  <si>
    <t>HN479</t>
  </si>
  <si>
    <t>HN826</t>
  </si>
  <si>
    <t>HN157</t>
  </si>
  <si>
    <t>HN145</t>
  </si>
  <si>
    <t>HN338</t>
  </si>
  <si>
    <t>HN483</t>
  </si>
  <si>
    <t>HN652</t>
  </si>
  <si>
    <t>HN728</t>
  </si>
  <si>
    <t>HN179</t>
  </si>
  <si>
    <t>HN720</t>
  </si>
  <si>
    <t>HN714</t>
  </si>
  <si>
    <t>HN457</t>
  </si>
  <si>
    <t>HN707</t>
  </si>
  <si>
    <t>HN410</t>
  </si>
  <si>
    <t>HN515</t>
  </si>
  <si>
    <t>HN653</t>
  </si>
  <si>
    <t>HN111</t>
  </si>
  <si>
    <t>HN656</t>
  </si>
  <si>
    <t>HN649</t>
  </si>
  <si>
    <t>HN700</t>
  </si>
  <si>
    <t>HN658</t>
  </si>
  <si>
    <t>HN14</t>
  </si>
  <si>
    <t>0800</t>
  </si>
  <si>
    <t>NA</t>
  </si>
  <si>
    <t>Sample</t>
    <phoneticPr fontId="2" type="noConversion"/>
  </si>
  <si>
    <t>Thousand Grain</t>
  </si>
  <si>
    <t>Hap</t>
  </si>
  <si>
    <t>Other</t>
  </si>
  <si>
    <t>0800-GSA1-Hap1</t>
  </si>
  <si>
    <t>0800-GSA1-Hap2</t>
    <phoneticPr fontId="2" type="noConversion"/>
  </si>
  <si>
    <r>
      <t>power(2</t>
    </r>
    <r>
      <rPr>
        <b/>
        <vertAlign val="superscript"/>
        <sz val="10"/>
        <rFont val="Arial"/>
        <family val="2"/>
      </rPr>
      <t>-∆∆ct1</t>
    </r>
    <r>
      <rPr>
        <b/>
        <sz val="10"/>
        <rFont val="Arial"/>
        <family val="2"/>
      </rPr>
      <t>)</t>
    </r>
  </si>
  <si>
    <r>
      <t>power(2</t>
    </r>
    <r>
      <rPr>
        <b/>
        <vertAlign val="superscript"/>
        <sz val="10"/>
        <rFont val="Arial"/>
        <family val="2"/>
      </rPr>
      <t>-∆∆ct2</t>
    </r>
    <r>
      <rPr>
        <b/>
        <sz val="10"/>
        <rFont val="Arial"/>
        <family val="2"/>
      </rPr>
      <t>)</t>
    </r>
  </si>
  <si>
    <r>
      <t>power(2</t>
    </r>
    <r>
      <rPr>
        <b/>
        <vertAlign val="superscript"/>
        <sz val="10"/>
        <rFont val="Arial"/>
        <family val="2"/>
      </rPr>
      <t>-∆∆ct3</t>
    </r>
    <r>
      <rPr>
        <b/>
        <sz val="10"/>
        <rFont val="Arial"/>
        <family val="2"/>
      </rPr>
      <t>)</t>
    </r>
  </si>
  <si>
    <t>AhGSA1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</si>
</sst>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0_ "/>
  </numFmts>
  <fonts count="18" x14ac:knownFonts="1">
    <font>
      <sz val="11"/>
      <color theme="1"/>
      <name val="等线"/>
      <family val="2"/>
      <scheme val="minor"/>
    </font>
    <font>
      <sz val="10"/>
      <color theme="1"/>
      <name val="Times New Roman"/>
      <family val="1"/>
    </font>
    <font>
      <sz val="9"/>
      <name val="等线"/>
      <family val="3"/>
      <charset val="134"/>
      <scheme val="minor"/>
    </font>
    <font>
      <sz val="10"/>
      <name val="Times New Roman"/>
      <family val="1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2"/>
      <name val="Times New Roman"/>
      <family val="1"/>
    </font>
    <font>
      <sz val="11"/>
      <color theme="1"/>
      <name val="Times New Roman"/>
      <family val="1"/>
    </font>
    <font>
      <sz val="10"/>
      <name val="Arial"/>
      <family val="2"/>
    </font>
    <font>
      <sz val="11"/>
      <color theme="1"/>
      <name val="等线"/>
      <family val="3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vertAlign val="superscript"/>
      <sz val="10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46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177" fontId="10" fillId="0" borderId="0" xfId="0" applyNumberFormat="1" applyFont="1" applyBorder="1" applyAlignment="1">
      <alignment horizontal="center"/>
    </xf>
    <xf numFmtId="177" fontId="10" fillId="0" borderId="2" xfId="0" applyNumberFormat="1" applyFont="1" applyBorder="1" applyAlignment="1">
      <alignment horizontal="center"/>
    </xf>
    <xf numFmtId="0" fontId="12" fillId="0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3" fillId="0" borderId="1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4" fontId="15" fillId="0" borderId="0" xfId="0" applyNumberFormat="1" applyFont="1" applyFill="1" applyBorder="1" applyAlignment="1">
      <alignment horizontal="center" vertical="center"/>
    </xf>
    <xf numFmtId="176" fontId="8" fillId="0" borderId="0" xfId="0" applyNumberFormat="1" applyFont="1" applyFill="1" applyBorder="1" applyAlignment="1">
      <alignment horizontal="center" vertical="center"/>
    </xf>
    <xf numFmtId="0" fontId="15" fillId="0" borderId="0" xfId="0" quotePrefix="1" applyFont="1" applyFill="1" applyBorder="1" applyAlignment="1">
      <alignment horizontal="center" vertical="center"/>
    </xf>
    <xf numFmtId="176" fontId="15" fillId="0" borderId="0" xfId="0" applyNumberFormat="1" applyFont="1" applyFill="1" applyBorder="1" applyAlignment="1">
      <alignment horizontal="center" vertical="center"/>
    </xf>
    <xf numFmtId="4" fontId="8" fillId="0" borderId="0" xfId="0" applyNumberFormat="1" applyFont="1" applyFill="1" applyBorder="1" applyAlignment="1">
      <alignment horizontal="center"/>
    </xf>
    <xf numFmtId="176" fontId="13" fillId="0" borderId="0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 vertical="center"/>
    </xf>
    <xf numFmtId="4" fontId="8" fillId="0" borderId="2" xfId="0" applyNumberFormat="1" applyFont="1" applyFill="1" applyBorder="1" applyAlignment="1">
      <alignment horizontal="center"/>
    </xf>
    <xf numFmtId="176" fontId="8" fillId="0" borderId="2" xfId="0" applyNumberFormat="1" applyFont="1" applyFill="1" applyBorder="1" applyAlignment="1">
      <alignment horizontal="center" vertical="center"/>
    </xf>
    <xf numFmtId="176" fontId="15" fillId="0" borderId="2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176" fontId="8" fillId="0" borderId="0" xfId="0" applyNumberFormat="1" applyFont="1" applyFill="1" applyBorder="1" applyAlignment="1">
      <alignment horizontal="center"/>
    </xf>
    <xf numFmtId="0" fontId="17" fillId="0" borderId="2" xfId="0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/>
    </xf>
    <xf numFmtId="0" fontId="10" fillId="0" borderId="3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23"/>
  <sheetViews>
    <sheetView tabSelected="1" zoomScale="115" zoomScaleNormal="115" workbookViewId="0">
      <selection activeCell="B1" sqref="B1:B1048576"/>
    </sheetView>
  </sheetViews>
  <sheetFormatPr defaultColWidth="8.25" defaultRowHeight="15.5" x14ac:dyDescent="0.3"/>
  <cols>
    <col min="1" max="1" width="11.58203125" style="3" bestFit="1" customWidth="1"/>
    <col min="2" max="2" width="10.9140625" style="3" bestFit="1" customWidth="1"/>
    <col min="3" max="5" width="8.25" style="6"/>
    <col min="6" max="6" width="9.58203125" style="7" bestFit="1" customWidth="1"/>
    <col min="7" max="9" width="8.25" style="3"/>
    <col min="10" max="10" width="9.4140625" style="3" bestFit="1" customWidth="1"/>
    <col min="11" max="11" width="14.6640625" style="3" customWidth="1"/>
    <col min="12" max="13" width="11" style="3" bestFit="1" customWidth="1"/>
    <col min="14" max="16" width="10.5" style="3" bestFit="1" customWidth="1"/>
    <col min="17" max="17" width="11.5" style="3" bestFit="1" customWidth="1"/>
    <col min="18" max="24" width="8.25" style="3"/>
    <col min="25" max="25" width="14.6640625" style="3" customWidth="1"/>
    <col min="26" max="27" width="11" style="3" bestFit="1" customWidth="1"/>
    <col min="28" max="30" width="10.5" style="3" bestFit="1" customWidth="1"/>
    <col min="31" max="31" width="11.5" style="3" bestFit="1" customWidth="1"/>
    <col min="32" max="33" width="8.25" style="3"/>
    <col min="34" max="34" width="14.6640625" style="3" customWidth="1"/>
    <col min="35" max="36" width="11" style="3" bestFit="1" customWidth="1"/>
    <col min="37" max="39" width="10.5" style="3" bestFit="1" customWidth="1"/>
    <col min="40" max="40" width="11.5" style="3" bestFit="1" customWidth="1"/>
    <col min="41" max="16384" width="8.25" style="3"/>
  </cols>
  <sheetData>
    <row r="1" spans="1:41" ht="15" x14ac:dyDescent="0.3">
      <c r="A1" s="24" t="s">
        <v>0</v>
      </c>
      <c r="B1" s="24" t="s">
        <v>1</v>
      </c>
      <c r="C1" s="24" t="s">
        <v>2</v>
      </c>
      <c r="D1" s="24" t="s">
        <v>3</v>
      </c>
      <c r="E1" s="24" t="s">
        <v>4</v>
      </c>
      <c r="F1" s="24" t="s">
        <v>5</v>
      </c>
      <c r="G1" s="22" t="s">
        <v>6</v>
      </c>
      <c r="H1" s="22" t="s">
        <v>7</v>
      </c>
      <c r="I1" s="22" t="s">
        <v>8</v>
      </c>
      <c r="J1" s="24" t="s">
        <v>9</v>
      </c>
      <c r="K1" s="22" t="s">
        <v>10</v>
      </c>
      <c r="L1" s="22" t="s">
        <v>11</v>
      </c>
      <c r="M1" s="22" t="s">
        <v>12</v>
      </c>
      <c r="N1" s="22" t="s">
        <v>552</v>
      </c>
      <c r="O1" s="22" t="s">
        <v>553</v>
      </c>
      <c r="P1" s="22" t="s">
        <v>554</v>
      </c>
      <c r="Q1" s="24" t="s">
        <v>13</v>
      </c>
      <c r="S1" s="4"/>
      <c r="Y1" s="2"/>
      <c r="Z1" s="2"/>
      <c r="AA1" s="2"/>
      <c r="AB1" s="2"/>
      <c r="AC1" s="2"/>
      <c r="AD1" s="2"/>
      <c r="AE1" s="1"/>
      <c r="AF1" s="1"/>
      <c r="AH1" s="2"/>
      <c r="AI1" s="2"/>
      <c r="AJ1" s="2"/>
      <c r="AK1" s="2"/>
      <c r="AL1" s="2"/>
      <c r="AM1" s="2"/>
      <c r="AN1" s="1"/>
      <c r="AO1" s="1"/>
    </row>
    <row r="2" spans="1:41" ht="15" x14ac:dyDescent="0.3">
      <c r="A2" s="25" t="s">
        <v>20</v>
      </c>
      <c r="B2" s="26" t="s">
        <v>555</v>
      </c>
      <c r="C2" s="27">
        <v>27.348840713501001</v>
      </c>
      <c r="D2" s="27">
        <v>27.409162521362301</v>
      </c>
      <c r="E2" s="27">
        <v>27.726371765136701</v>
      </c>
      <c r="F2" s="28">
        <f t="shared" ref="F2:F61" si="0">AVERAGEA(C2:E2)</f>
        <v>27.494791666666668</v>
      </c>
      <c r="G2" s="28">
        <f t="shared" ref="G2:G61" si="1">C2-F64</f>
        <v>7.0788567860921674</v>
      </c>
      <c r="H2" s="28">
        <f t="shared" ref="H2:H61" si="2">D2-F64</f>
        <v>7.1391785939534671</v>
      </c>
      <c r="I2" s="28">
        <f t="shared" ref="I2:I61" si="3">E2-F64</f>
        <v>7.456387837727867</v>
      </c>
      <c r="J2" s="29"/>
      <c r="K2" s="28">
        <f>G2-$J$21</f>
        <v>-3.0241012573241957</v>
      </c>
      <c r="L2" s="28">
        <f t="shared" ref="L2:M17" si="4">H2-$J$21</f>
        <v>-2.963779449462896</v>
      </c>
      <c r="M2" s="28">
        <f t="shared" si="4"/>
        <v>-2.6465702056884961</v>
      </c>
      <c r="N2" s="28">
        <f>2^-K2</f>
        <v>8.1347683150097563</v>
      </c>
      <c r="O2" s="28">
        <f>2^-L2</f>
        <v>7.8016509316008102</v>
      </c>
      <c r="P2" s="28">
        <f t="shared" ref="P2" si="5">2^-M2</f>
        <v>6.2617686441808234</v>
      </c>
      <c r="Q2" s="28">
        <f t="shared" ref="Q2:Q61" si="6">AVERAGEA(N2:P2)</f>
        <v>7.3993959635971294</v>
      </c>
      <c r="S2" s="4"/>
      <c r="T2" s="4"/>
      <c r="U2" s="4"/>
      <c r="V2" s="4"/>
      <c r="Y2" s="4"/>
      <c r="Z2" s="4"/>
      <c r="AA2" s="4"/>
      <c r="AB2" s="4"/>
      <c r="AC2" s="4"/>
      <c r="AD2" s="4"/>
      <c r="AE2" s="4"/>
      <c r="AF2" s="4"/>
      <c r="AH2" s="4"/>
      <c r="AI2" s="4"/>
      <c r="AJ2" s="4"/>
      <c r="AK2" s="4"/>
      <c r="AL2" s="4"/>
      <c r="AM2" s="4"/>
      <c r="AN2" s="4"/>
      <c r="AO2" s="4"/>
    </row>
    <row r="3" spans="1:41" ht="15" x14ac:dyDescent="0.3">
      <c r="A3" s="25" t="s">
        <v>20</v>
      </c>
      <c r="B3" s="26" t="s">
        <v>555</v>
      </c>
      <c r="C3" s="27">
        <v>30.866455078125</v>
      </c>
      <c r="D3" s="27">
        <v>30.950294494628899</v>
      </c>
      <c r="E3" s="27">
        <v>31.134641647338899</v>
      </c>
      <c r="F3" s="28">
        <f t="shared" si="0"/>
        <v>30.983797073364268</v>
      </c>
      <c r="G3" s="28">
        <f t="shared" si="1"/>
        <v>8.8767878214518312</v>
      </c>
      <c r="H3" s="28">
        <f t="shared" si="2"/>
        <v>8.9606272379557304</v>
      </c>
      <c r="I3" s="28">
        <f t="shared" si="3"/>
        <v>9.1449743906657304</v>
      </c>
      <c r="J3" s="30"/>
      <c r="K3" s="28">
        <f t="shared" ref="K3:M61" si="7">G3-$J$21</f>
        <v>-1.2261702219645318</v>
      </c>
      <c r="L3" s="28">
        <f t="shared" si="4"/>
        <v>-1.1423308054606327</v>
      </c>
      <c r="M3" s="28">
        <f t="shared" si="4"/>
        <v>-0.95798365275063269</v>
      </c>
      <c r="N3" s="28">
        <f t="shared" ref="N3:P18" si="8">2^-(K3)</f>
        <v>2.3394513410516899</v>
      </c>
      <c r="O3" s="28">
        <f t="shared" si="8"/>
        <v>2.2073735659145273</v>
      </c>
      <c r="P3" s="28">
        <f t="shared" si="8"/>
        <v>1.9425929793407515</v>
      </c>
      <c r="Q3" s="28">
        <f t="shared" si="6"/>
        <v>2.1631392954356561</v>
      </c>
      <c r="S3" s="4"/>
      <c r="T3" s="4"/>
      <c r="U3" s="4"/>
      <c r="Y3" s="4"/>
      <c r="Z3" s="4"/>
      <c r="AA3" s="4"/>
      <c r="AB3" s="4"/>
      <c r="AC3" s="4"/>
      <c r="AD3" s="4"/>
      <c r="AE3" s="4"/>
      <c r="AF3" s="4"/>
      <c r="AH3" s="4"/>
      <c r="AI3" s="4"/>
      <c r="AJ3" s="4"/>
      <c r="AK3" s="4"/>
      <c r="AL3" s="4"/>
      <c r="AM3" s="4"/>
      <c r="AN3" s="4"/>
      <c r="AO3" s="4"/>
    </row>
    <row r="4" spans="1:41" ht="15" x14ac:dyDescent="0.25">
      <c r="A4" s="25" t="s">
        <v>20</v>
      </c>
      <c r="B4" s="26" t="s">
        <v>555</v>
      </c>
      <c r="C4" s="31">
        <v>30.3759860992432</v>
      </c>
      <c r="D4" s="31">
        <v>30.171777725219702</v>
      </c>
      <c r="E4" s="31">
        <v>30.3958835601807</v>
      </c>
      <c r="F4" s="28">
        <f t="shared" si="0"/>
        <v>30.314549128214537</v>
      </c>
      <c r="G4" s="28">
        <f t="shared" si="1"/>
        <v>6.8764731089274349</v>
      </c>
      <c r="H4" s="28">
        <f t="shared" si="2"/>
        <v>6.672264734903937</v>
      </c>
      <c r="I4" s="28">
        <f t="shared" si="3"/>
        <v>6.8963705698649349</v>
      </c>
      <c r="J4" s="30"/>
      <c r="K4" s="28">
        <f t="shared" si="7"/>
        <v>-3.2264849344889281</v>
      </c>
      <c r="L4" s="28">
        <f t="shared" si="4"/>
        <v>-3.430693308512426</v>
      </c>
      <c r="M4" s="28">
        <f t="shared" si="4"/>
        <v>-3.2065874735514281</v>
      </c>
      <c r="N4" s="28">
        <f t="shared" si="8"/>
        <v>9.3598469181770181</v>
      </c>
      <c r="O4" s="28">
        <f t="shared" si="8"/>
        <v>10.783049324372659</v>
      </c>
      <c r="P4" s="28">
        <f t="shared" si="8"/>
        <v>9.2316432523652932</v>
      </c>
      <c r="Q4" s="28">
        <f t="shared" si="6"/>
        <v>9.791513164971656</v>
      </c>
      <c r="S4" s="4"/>
      <c r="T4" s="4"/>
      <c r="U4" s="4"/>
      <c r="Y4" s="4"/>
      <c r="Z4" s="4"/>
      <c r="AA4" s="4"/>
      <c r="AB4" s="4"/>
      <c r="AC4" s="4"/>
      <c r="AD4" s="4"/>
      <c r="AE4" s="4"/>
      <c r="AF4" s="4"/>
      <c r="AH4" s="4"/>
      <c r="AI4" s="4"/>
      <c r="AJ4" s="4"/>
      <c r="AK4" s="4"/>
      <c r="AL4" s="4"/>
      <c r="AM4" s="4"/>
      <c r="AN4" s="4"/>
      <c r="AO4" s="4"/>
    </row>
    <row r="5" spans="1:41" ht="15" x14ac:dyDescent="0.3">
      <c r="A5" s="25" t="s">
        <v>20</v>
      </c>
      <c r="B5" s="26" t="s">
        <v>555</v>
      </c>
      <c r="C5" s="27">
        <v>33.183235168457003</v>
      </c>
      <c r="D5" s="27">
        <v>33.4016304016113</v>
      </c>
      <c r="E5" s="27">
        <v>33.530712127685497</v>
      </c>
      <c r="F5" s="28">
        <f t="shared" si="0"/>
        <v>33.371859232584598</v>
      </c>
      <c r="G5" s="28">
        <f t="shared" si="1"/>
        <v>9.4308306376139051</v>
      </c>
      <c r="H5" s="28">
        <f t="shared" si="2"/>
        <v>9.6492258707682019</v>
      </c>
      <c r="I5" s="28">
        <f t="shared" si="3"/>
        <v>9.7783075968423994</v>
      </c>
      <c r="J5" s="30"/>
      <c r="K5" s="28">
        <f t="shared" si="7"/>
        <v>-0.672127405802458</v>
      </c>
      <c r="L5" s="28">
        <f t="shared" si="4"/>
        <v>-0.45373217264816113</v>
      </c>
      <c r="M5" s="28">
        <f t="shared" si="4"/>
        <v>-0.32465044657396369</v>
      </c>
      <c r="N5" s="28">
        <f t="shared" si="8"/>
        <v>1.5934209029078936</v>
      </c>
      <c r="O5" s="28">
        <f t="shared" si="8"/>
        <v>1.3695787026049184</v>
      </c>
      <c r="P5" s="28">
        <f t="shared" si="8"/>
        <v>1.2523609648535137</v>
      </c>
      <c r="Q5" s="28">
        <f t="shared" si="6"/>
        <v>1.4051201901221086</v>
      </c>
      <c r="S5" s="4"/>
      <c r="T5" s="4"/>
      <c r="U5" s="4"/>
      <c r="Y5" s="4"/>
      <c r="Z5" s="4"/>
      <c r="AA5" s="4"/>
      <c r="AB5" s="4"/>
      <c r="AC5" s="4"/>
      <c r="AD5" s="4"/>
      <c r="AE5" s="4"/>
      <c r="AF5" s="4"/>
      <c r="AH5" s="4"/>
      <c r="AI5" s="4"/>
      <c r="AJ5" s="4"/>
      <c r="AK5" s="4"/>
      <c r="AL5" s="4"/>
      <c r="AM5" s="4"/>
      <c r="AN5" s="4"/>
      <c r="AO5" s="4"/>
    </row>
    <row r="6" spans="1:41" ht="15" x14ac:dyDescent="0.3">
      <c r="A6" s="25" t="s">
        <v>20</v>
      </c>
      <c r="B6" s="26" t="s">
        <v>555</v>
      </c>
      <c r="C6" s="27">
        <v>30.978136062622099</v>
      </c>
      <c r="D6" s="27">
        <v>30.8864040374756</v>
      </c>
      <c r="E6" s="27">
        <v>31.0463981628418</v>
      </c>
      <c r="F6" s="28">
        <f t="shared" si="0"/>
        <v>30.970312754313166</v>
      </c>
      <c r="G6" s="28">
        <f t="shared" si="1"/>
        <v>9.3967583974202675</v>
      </c>
      <c r="H6" s="28">
        <f t="shared" si="2"/>
        <v>9.3050263722737689</v>
      </c>
      <c r="I6" s="28">
        <f t="shared" si="3"/>
        <v>9.4650204976399692</v>
      </c>
      <c r="J6" s="30"/>
      <c r="K6" s="28">
        <f t="shared" si="7"/>
        <v>-0.70619964599609553</v>
      </c>
      <c r="L6" s="28">
        <f t="shared" si="4"/>
        <v>-0.79793167114259411</v>
      </c>
      <c r="M6" s="28">
        <f t="shared" si="4"/>
        <v>-0.63793754577639383</v>
      </c>
      <c r="N6" s="28">
        <f t="shared" si="8"/>
        <v>1.6315007447528156</v>
      </c>
      <c r="O6" s="28">
        <f t="shared" si="8"/>
        <v>1.7386067744144582</v>
      </c>
      <c r="P6" s="28">
        <f t="shared" si="8"/>
        <v>1.5561029880026092</v>
      </c>
      <c r="Q6" s="28">
        <f t="shared" si="6"/>
        <v>1.6420701690566275</v>
      </c>
      <c r="S6" s="4"/>
      <c r="T6" s="4"/>
      <c r="U6" s="4"/>
      <c r="Y6" s="4"/>
      <c r="Z6" s="4"/>
      <c r="AA6" s="4"/>
      <c r="AB6" s="4"/>
      <c r="AC6" s="4"/>
      <c r="AD6" s="4"/>
      <c r="AE6" s="4"/>
      <c r="AF6" s="4"/>
      <c r="AH6" s="4"/>
      <c r="AI6" s="4"/>
      <c r="AJ6" s="4"/>
      <c r="AK6" s="4"/>
      <c r="AL6" s="4"/>
      <c r="AM6" s="4"/>
      <c r="AN6" s="4"/>
      <c r="AO6" s="4"/>
    </row>
    <row r="7" spans="1:41" ht="15" x14ac:dyDescent="0.25">
      <c r="A7" s="25" t="s">
        <v>20</v>
      </c>
      <c r="B7" s="26" t="s">
        <v>555</v>
      </c>
      <c r="C7" s="31">
        <v>31.2402858734131</v>
      </c>
      <c r="D7" s="31">
        <v>30.9947299957275</v>
      </c>
      <c r="E7" s="31">
        <v>30.924507141113299</v>
      </c>
      <c r="F7" s="28">
        <f t="shared" si="0"/>
        <v>31.053174336751297</v>
      </c>
      <c r="G7" s="28">
        <f t="shared" si="1"/>
        <v>9.5003325144450024</v>
      </c>
      <c r="H7" s="28">
        <f t="shared" si="2"/>
        <v>9.2547766367594022</v>
      </c>
      <c r="I7" s="28">
        <f t="shared" si="3"/>
        <v>9.1845537821452012</v>
      </c>
      <c r="J7" s="30"/>
      <c r="K7" s="28">
        <f t="shared" si="7"/>
        <v>-0.60262552897136068</v>
      </c>
      <c r="L7" s="28">
        <f t="shared" si="4"/>
        <v>-0.84818140665696085</v>
      </c>
      <c r="M7" s="28">
        <f t="shared" si="4"/>
        <v>-0.91840426127116181</v>
      </c>
      <c r="N7" s="28">
        <f t="shared" si="8"/>
        <v>1.5184774972666242</v>
      </c>
      <c r="O7" s="28">
        <f t="shared" si="8"/>
        <v>1.8002302090258497</v>
      </c>
      <c r="P7" s="28">
        <f t="shared" si="8"/>
        <v>1.8900236161564254</v>
      </c>
      <c r="Q7" s="28">
        <f t="shared" si="6"/>
        <v>1.7362437741496333</v>
      </c>
      <c r="S7" s="4"/>
      <c r="T7" s="4"/>
      <c r="U7" s="4"/>
      <c r="Y7" s="4"/>
      <c r="Z7" s="4"/>
      <c r="AA7" s="4"/>
      <c r="AB7" s="4"/>
      <c r="AC7" s="4"/>
      <c r="AD7" s="4"/>
      <c r="AE7" s="4"/>
      <c r="AF7" s="4"/>
      <c r="AH7" s="4"/>
      <c r="AI7" s="4"/>
      <c r="AJ7" s="4"/>
      <c r="AK7" s="4"/>
      <c r="AL7" s="4"/>
      <c r="AM7" s="4"/>
      <c r="AN7" s="4"/>
      <c r="AO7" s="4"/>
    </row>
    <row r="8" spans="1:41" ht="15" x14ac:dyDescent="0.25">
      <c r="A8" s="25" t="s">
        <v>20</v>
      </c>
      <c r="B8" s="26" t="s">
        <v>555</v>
      </c>
      <c r="C8" s="31">
        <v>31.6190280914307</v>
      </c>
      <c r="D8" s="31">
        <v>31.473060607910199</v>
      </c>
      <c r="E8" s="31">
        <v>31.6917419433594</v>
      </c>
      <c r="F8" s="28">
        <f t="shared" si="0"/>
        <v>31.59461021423343</v>
      </c>
      <c r="G8" s="28">
        <f t="shared" si="1"/>
        <v>9.5458698272705327</v>
      </c>
      <c r="H8" s="28">
        <f t="shared" si="2"/>
        <v>9.399902343750032</v>
      </c>
      <c r="I8" s="28">
        <f t="shared" si="3"/>
        <v>9.618583679199233</v>
      </c>
      <c r="J8" s="30"/>
      <c r="K8" s="28">
        <f t="shared" si="7"/>
        <v>-0.55708821614583037</v>
      </c>
      <c r="L8" s="28">
        <f t="shared" si="4"/>
        <v>-0.70305569966633108</v>
      </c>
      <c r="M8" s="28">
        <f t="shared" si="4"/>
        <v>-0.48437436421713009</v>
      </c>
      <c r="N8" s="28">
        <f t="shared" si="8"/>
        <v>1.4712967081507369</v>
      </c>
      <c r="O8" s="28">
        <f t="shared" si="8"/>
        <v>1.6279492208996531</v>
      </c>
      <c r="P8" s="28">
        <f>2^-(M8)</f>
        <v>1.3989790560205511</v>
      </c>
      <c r="Q8" s="28">
        <f t="shared" si="6"/>
        <v>1.4994083283569803</v>
      </c>
      <c r="S8" s="4"/>
      <c r="T8" s="4"/>
      <c r="U8" s="4"/>
      <c r="Y8" s="4"/>
      <c r="Z8" s="4"/>
      <c r="AA8" s="4"/>
      <c r="AB8" s="4"/>
      <c r="AC8" s="4"/>
      <c r="AD8" s="4"/>
      <c r="AE8" s="4"/>
      <c r="AF8" s="4"/>
      <c r="AH8" s="4"/>
      <c r="AI8" s="4"/>
      <c r="AJ8" s="4"/>
      <c r="AK8" s="4"/>
      <c r="AL8" s="4"/>
      <c r="AM8" s="4"/>
      <c r="AN8" s="4"/>
      <c r="AO8" s="4"/>
    </row>
    <row r="9" spans="1:41" ht="15" x14ac:dyDescent="0.25">
      <c r="A9" s="25" t="s">
        <v>20</v>
      </c>
      <c r="B9" s="26" t="s">
        <v>555</v>
      </c>
      <c r="C9" s="31">
        <v>30.0943714141846</v>
      </c>
      <c r="D9" s="31">
        <v>29.910356521606399</v>
      </c>
      <c r="E9" s="31">
        <v>29.8682746887207</v>
      </c>
      <c r="F9" s="28">
        <f t="shared" si="0"/>
        <v>29.957667541503898</v>
      </c>
      <c r="G9" s="28">
        <f t="shared" si="1"/>
        <v>7.5166749318441006</v>
      </c>
      <c r="H9" s="28">
        <f t="shared" si="2"/>
        <v>7.3326600392658996</v>
      </c>
      <c r="I9" s="28">
        <f t="shared" si="3"/>
        <v>7.2905782063802</v>
      </c>
      <c r="J9" s="30"/>
      <c r="K9" s="28">
        <f t="shared" si="7"/>
        <v>-2.5862831115722624</v>
      </c>
      <c r="L9" s="28">
        <f t="shared" si="4"/>
        <v>-2.7702980041504635</v>
      </c>
      <c r="M9" s="28">
        <f t="shared" si="4"/>
        <v>-2.812379837036163</v>
      </c>
      <c r="N9" s="28">
        <f t="shared" si="8"/>
        <v>6.0054947806444865</v>
      </c>
      <c r="O9" s="28">
        <f t="shared" si="8"/>
        <v>6.8224882468032799</v>
      </c>
      <c r="P9" s="28">
        <f t="shared" si="8"/>
        <v>7.0244235485375288</v>
      </c>
      <c r="Q9" s="28">
        <f t="shared" si="6"/>
        <v>6.6174688586617654</v>
      </c>
      <c r="S9" s="4"/>
      <c r="T9" s="4"/>
      <c r="U9" s="4"/>
      <c r="Y9" s="4"/>
      <c r="Z9" s="4"/>
      <c r="AA9" s="4"/>
      <c r="AB9" s="4"/>
      <c r="AC9" s="4"/>
      <c r="AD9" s="4"/>
      <c r="AE9" s="4"/>
      <c r="AF9" s="4"/>
      <c r="AH9" s="4"/>
      <c r="AI9" s="4"/>
      <c r="AJ9" s="4"/>
      <c r="AK9" s="4"/>
      <c r="AL9" s="4"/>
      <c r="AM9" s="4"/>
      <c r="AN9" s="4"/>
      <c r="AO9" s="4"/>
    </row>
    <row r="10" spans="1:41" ht="15" x14ac:dyDescent="0.25">
      <c r="A10" s="25" t="s">
        <v>20</v>
      </c>
      <c r="B10" s="26" t="s">
        <v>555</v>
      </c>
      <c r="C10" s="31">
        <v>30.950010299682599</v>
      </c>
      <c r="D10" s="31">
        <v>30.950010299682599</v>
      </c>
      <c r="E10" s="31">
        <v>30.9249382019043</v>
      </c>
      <c r="F10" s="28">
        <f t="shared" si="0"/>
        <v>30.941652933756501</v>
      </c>
      <c r="G10" s="28">
        <f t="shared" si="1"/>
        <v>8.8210798899332303</v>
      </c>
      <c r="H10" s="28">
        <f t="shared" si="2"/>
        <v>8.8210798899332303</v>
      </c>
      <c r="I10" s="28">
        <f t="shared" si="3"/>
        <v>8.7960077921549313</v>
      </c>
      <c r="J10" s="30"/>
      <c r="K10" s="28">
        <f t="shared" si="7"/>
        <v>-1.2818781534831327</v>
      </c>
      <c r="L10" s="28">
        <f t="shared" si="4"/>
        <v>-1.2818781534831327</v>
      </c>
      <c r="M10" s="28">
        <f t="shared" si="4"/>
        <v>-1.3069502512614317</v>
      </c>
      <c r="N10" s="28">
        <f t="shared" si="8"/>
        <v>2.4315531946204789</v>
      </c>
      <c r="O10" s="28">
        <f t="shared" si="8"/>
        <v>2.4315531946204789</v>
      </c>
      <c r="P10" s="28">
        <f t="shared" si="8"/>
        <v>2.4741796382772709</v>
      </c>
      <c r="Q10" s="28">
        <f t="shared" si="6"/>
        <v>2.4457620091727428</v>
      </c>
      <c r="S10" s="4"/>
      <c r="T10" s="4"/>
      <c r="U10" s="4"/>
      <c r="Y10" s="4"/>
      <c r="Z10" s="4"/>
      <c r="AA10" s="4"/>
      <c r="AB10" s="4"/>
      <c r="AC10" s="4"/>
      <c r="AD10" s="4"/>
      <c r="AE10" s="4"/>
      <c r="AF10" s="4"/>
      <c r="AH10" s="4"/>
      <c r="AI10" s="4"/>
      <c r="AJ10" s="4"/>
      <c r="AK10" s="4"/>
      <c r="AL10" s="4"/>
      <c r="AM10" s="4"/>
      <c r="AN10" s="4"/>
      <c r="AO10" s="4"/>
    </row>
    <row r="11" spans="1:41" ht="15" x14ac:dyDescent="0.25">
      <c r="A11" s="25" t="s">
        <v>20</v>
      </c>
      <c r="B11" s="26" t="s">
        <v>555</v>
      </c>
      <c r="C11" s="31">
        <v>31.707233428955099</v>
      </c>
      <c r="D11" s="31">
        <v>31.231643676757798</v>
      </c>
      <c r="E11" s="31">
        <v>31.4435424804688</v>
      </c>
      <c r="F11" s="28">
        <f t="shared" si="0"/>
        <v>31.460806528727232</v>
      </c>
      <c r="G11" s="28">
        <f t="shared" si="1"/>
        <v>10.105493545532266</v>
      </c>
      <c r="H11" s="28">
        <f t="shared" si="2"/>
        <v>9.6299037933349645</v>
      </c>
      <c r="I11" s="28">
        <f t="shared" si="3"/>
        <v>9.8418025970459659</v>
      </c>
      <c r="J11" s="30"/>
      <c r="K11" s="28">
        <f t="shared" si="7"/>
        <v>2.5355021159025881E-3</v>
      </c>
      <c r="L11" s="28">
        <f t="shared" si="4"/>
        <v>-0.47305425008139856</v>
      </c>
      <c r="M11" s="28">
        <f t="shared" si="4"/>
        <v>-0.26115544637039712</v>
      </c>
      <c r="N11" s="28">
        <f t="shared" si="8"/>
        <v>0.99824406731392623</v>
      </c>
      <c r="O11" s="28">
        <f t="shared" si="8"/>
        <v>1.3880449130909929</v>
      </c>
      <c r="P11" s="28">
        <f t="shared" si="8"/>
        <v>1.1984381427533344</v>
      </c>
      <c r="Q11" s="28">
        <f t="shared" si="6"/>
        <v>1.1949090410527512</v>
      </c>
      <c r="S11" s="4"/>
      <c r="T11" s="4"/>
      <c r="U11" s="4"/>
      <c r="Y11" s="4"/>
      <c r="Z11" s="4"/>
      <c r="AA11" s="4"/>
      <c r="AB11" s="4"/>
      <c r="AC11" s="4"/>
      <c r="AD11" s="4"/>
      <c r="AE11" s="4"/>
      <c r="AF11" s="4"/>
      <c r="AH11" s="4"/>
      <c r="AI11" s="4"/>
      <c r="AJ11" s="4"/>
      <c r="AK11" s="4"/>
      <c r="AL11" s="4"/>
      <c r="AM11" s="4"/>
      <c r="AN11" s="4"/>
      <c r="AO11" s="4"/>
    </row>
    <row r="12" spans="1:41" ht="15" x14ac:dyDescent="0.25">
      <c r="A12" s="25" t="s">
        <v>20</v>
      </c>
      <c r="B12" s="26" t="s">
        <v>555</v>
      </c>
      <c r="C12" s="31">
        <v>32.130046844482401</v>
      </c>
      <c r="D12" s="31">
        <v>31.968305587768601</v>
      </c>
      <c r="E12" s="31">
        <v>31.9880771636963</v>
      </c>
      <c r="F12" s="28">
        <f t="shared" si="0"/>
        <v>32.028809865315772</v>
      </c>
      <c r="G12" s="28">
        <f t="shared" si="1"/>
        <v>8.6982593536376704</v>
      </c>
      <c r="H12" s="28">
        <f t="shared" si="2"/>
        <v>8.5365180969238708</v>
      </c>
      <c r="I12" s="28">
        <f t="shared" si="3"/>
        <v>8.5562896728515696</v>
      </c>
      <c r="J12" s="30"/>
      <c r="K12" s="28">
        <f t="shared" si="7"/>
        <v>-1.4046986897786926</v>
      </c>
      <c r="L12" s="28">
        <f t="shared" si="4"/>
        <v>-1.5664399464924923</v>
      </c>
      <c r="M12" s="28">
        <f t="shared" si="4"/>
        <v>-1.5466683705647934</v>
      </c>
      <c r="N12" s="28">
        <f t="shared" si="8"/>
        <v>2.6476248004334852</v>
      </c>
      <c r="O12" s="28">
        <f t="shared" si="8"/>
        <v>2.961729630856583</v>
      </c>
      <c r="P12" s="28">
        <f t="shared" si="8"/>
        <v>2.9214171395641961</v>
      </c>
      <c r="Q12" s="28">
        <f t="shared" si="6"/>
        <v>2.8435905236180883</v>
      </c>
      <c r="S12" s="4"/>
      <c r="T12" s="4"/>
      <c r="U12" s="4"/>
      <c r="Y12" s="4"/>
      <c r="Z12" s="4"/>
      <c r="AA12" s="4"/>
      <c r="AB12" s="4"/>
      <c r="AC12" s="4"/>
      <c r="AD12" s="4"/>
      <c r="AE12" s="4"/>
      <c r="AF12" s="4"/>
      <c r="AH12" s="4"/>
      <c r="AI12" s="4"/>
      <c r="AJ12" s="4"/>
      <c r="AK12" s="4"/>
      <c r="AL12" s="4"/>
      <c r="AM12" s="4"/>
      <c r="AN12" s="4"/>
      <c r="AO12" s="4"/>
    </row>
    <row r="13" spans="1:41" ht="15" x14ac:dyDescent="0.3">
      <c r="A13" s="25" t="s">
        <v>20</v>
      </c>
      <c r="B13" s="26" t="s">
        <v>555</v>
      </c>
      <c r="C13" s="27">
        <v>34.216945648193402</v>
      </c>
      <c r="D13" s="27">
        <v>34.242313385009801</v>
      </c>
      <c r="E13" s="27">
        <v>33.883796691894503</v>
      </c>
      <c r="F13" s="28">
        <f t="shared" si="0"/>
        <v>34.114351908365904</v>
      </c>
      <c r="G13" s="28">
        <f t="shared" si="1"/>
        <v>9.2685248057048</v>
      </c>
      <c r="H13" s="28">
        <f t="shared" si="2"/>
        <v>9.2938925425211991</v>
      </c>
      <c r="I13" s="28">
        <f t="shared" si="3"/>
        <v>8.9353758494059008</v>
      </c>
      <c r="J13" s="30"/>
      <c r="K13" s="28">
        <f t="shared" si="7"/>
        <v>-0.83443323771156308</v>
      </c>
      <c r="L13" s="28">
        <f t="shared" si="4"/>
        <v>-0.80906550089516394</v>
      </c>
      <c r="M13" s="28">
        <f t="shared" si="4"/>
        <v>-1.1675821940104623</v>
      </c>
      <c r="N13" s="28">
        <f t="shared" si="8"/>
        <v>1.7831563888033313</v>
      </c>
      <c r="O13" s="28">
        <f t="shared" si="8"/>
        <v>1.7520761756719276</v>
      </c>
      <c r="P13" s="28">
        <f t="shared" si="8"/>
        <v>2.246349166791783</v>
      </c>
      <c r="Q13" s="28">
        <f t="shared" si="6"/>
        <v>1.9271939104223474</v>
      </c>
      <c r="S13" s="4"/>
      <c r="T13" s="4"/>
      <c r="U13" s="4"/>
      <c r="Y13" s="4"/>
      <c r="Z13" s="4"/>
      <c r="AA13" s="4"/>
      <c r="AB13" s="4"/>
      <c r="AC13" s="4"/>
      <c r="AD13" s="4"/>
      <c r="AE13" s="4"/>
      <c r="AF13" s="4"/>
      <c r="AH13" s="4"/>
      <c r="AI13" s="4"/>
      <c r="AJ13" s="4"/>
      <c r="AK13" s="4"/>
      <c r="AL13" s="4"/>
      <c r="AM13" s="4"/>
      <c r="AN13" s="4"/>
      <c r="AO13" s="4"/>
    </row>
    <row r="14" spans="1:41" ht="15" x14ac:dyDescent="0.25">
      <c r="A14" s="25" t="s">
        <v>20</v>
      </c>
      <c r="B14" s="26" t="s">
        <v>555</v>
      </c>
      <c r="C14" s="31">
        <v>30.055904388427699</v>
      </c>
      <c r="D14" s="31">
        <v>30.9148349761963</v>
      </c>
      <c r="E14" s="31">
        <v>30.280307769775401</v>
      </c>
      <c r="F14" s="28">
        <f t="shared" si="0"/>
        <v>30.417015711466465</v>
      </c>
      <c r="G14" s="28">
        <f t="shared" si="1"/>
        <v>8.2109502156574976</v>
      </c>
      <c r="H14" s="28">
        <f t="shared" si="2"/>
        <v>9.0698808034260985</v>
      </c>
      <c r="I14" s="28">
        <f t="shared" si="3"/>
        <v>8.4353535970052</v>
      </c>
      <c r="J14" s="30"/>
      <c r="K14" s="28">
        <f t="shared" si="7"/>
        <v>-1.8920078277588654</v>
      </c>
      <c r="L14" s="28">
        <f t="shared" si="4"/>
        <v>-1.0330772399902646</v>
      </c>
      <c r="M14" s="28">
        <f t="shared" si="4"/>
        <v>-1.667604446411163</v>
      </c>
      <c r="N14" s="28">
        <f t="shared" si="8"/>
        <v>3.7115140437225249</v>
      </c>
      <c r="O14" s="28">
        <f t="shared" si="8"/>
        <v>2.0463844972638294</v>
      </c>
      <c r="P14" s="28">
        <f t="shared" si="8"/>
        <v>3.1768664577126025</v>
      </c>
      <c r="Q14" s="28">
        <f t="shared" si="6"/>
        <v>2.9782549995663188</v>
      </c>
      <c r="S14" s="4"/>
      <c r="T14" s="4"/>
      <c r="U14" s="4"/>
      <c r="Y14" s="4"/>
      <c r="Z14" s="4"/>
      <c r="AA14" s="4"/>
      <c r="AB14" s="4"/>
      <c r="AC14" s="4"/>
      <c r="AD14" s="4"/>
      <c r="AE14" s="4"/>
      <c r="AF14" s="4"/>
      <c r="AH14" s="4"/>
      <c r="AI14" s="4"/>
      <c r="AJ14" s="4"/>
      <c r="AK14" s="4"/>
      <c r="AL14" s="4"/>
      <c r="AM14" s="4"/>
      <c r="AN14" s="4"/>
      <c r="AO14" s="4"/>
    </row>
    <row r="15" spans="1:41" ht="15" x14ac:dyDescent="0.25">
      <c r="A15" s="25" t="s">
        <v>20</v>
      </c>
      <c r="B15" s="26" t="s">
        <v>555</v>
      </c>
      <c r="C15" s="31">
        <v>31.396293640136701</v>
      </c>
      <c r="D15" s="31">
        <v>31.159196853637699</v>
      </c>
      <c r="E15" s="31">
        <v>31.440168380737301</v>
      </c>
      <c r="F15" s="28">
        <f t="shared" si="0"/>
        <v>31.331886291503903</v>
      </c>
      <c r="G15" s="28">
        <f t="shared" si="1"/>
        <v>7.4206104278564382</v>
      </c>
      <c r="H15" s="28">
        <f t="shared" si="2"/>
        <v>7.1835136413574361</v>
      </c>
      <c r="I15" s="28">
        <f t="shared" si="3"/>
        <v>7.4644851684570384</v>
      </c>
      <c r="J15" s="30"/>
      <c r="K15" s="28">
        <f t="shared" si="7"/>
        <v>-2.6823476155599248</v>
      </c>
      <c r="L15" s="28">
        <f t="shared" si="4"/>
        <v>-2.919444402058927</v>
      </c>
      <c r="M15" s="28">
        <f t="shared" si="4"/>
        <v>-2.6384728749593247</v>
      </c>
      <c r="N15" s="28">
        <f t="shared" si="8"/>
        <v>6.4189957934856912</v>
      </c>
      <c r="O15" s="28">
        <f t="shared" si="8"/>
        <v>7.5655470362152428</v>
      </c>
      <c r="P15" s="28">
        <f t="shared" si="8"/>
        <v>6.2267220227848892</v>
      </c>
      <c r="Q15" s="28">
        <f t="shared" si="6"/>
        <v>6.7370882841619419</v>
      </c>
      <c r="S15" s="4"/>
      <c r="T15" s="4"/>
      <c r="U15" s="4"/>
      <c r="Y15" s="4"/>
      <c r="Z15" s="4"/>
      <c r="AA15" s="4"/>
      <c r="AB15" s="4"/>
      <c r="AC15" s="4"/>
      <c r="AD15" s="4"/>
      <c r="AE15" s="4"/>
      <c r="AF15" s="4"/>
      <c r="AH15" s="4"/>
      <c r="AI15" s="4"/>
      <c r="AJ15" s="4"/>
      <c r="AK15" s="4"/>
      <c r="AL15" s="4"/>
      <c r="AM15" s="4"/>
      <c r="AN15" s="4"/>
      <c r="AO15" s="4"/>
    </row>
    <row r="16" spans="1:41" ht="15" x14ac:dyDescent="0.3">
      <c r="A16" s="25" t="s">
        <v>20</v>
      </c>
      <c r="B16" s="26" t="s">
        <v>555</v>
      </c>
      <c r="C16" s="27">
        <v>31.958173751831101</v>
      </c>
      <c r="D16" s="27">
        <v>31.721837997436499</v>
      </c>
      <c r="E16" s="27">
        <v>31.669275283813501</v>
      </c>
      <c r="F16" s="28">
        <f t="shared" si="0"/>
        <v>31.783095677693698</v>
      </c>
      <c r="G16" s="28">
        <f t="shared" si="1"/>
        <v>8.9753576914469662</v>
      </c>
      <c r="H16" s="28">
        <f t="shared" si="2"/>
        <v>8.7390219370523639</v>
      </c>
      <c r="I16" s="28">
        <f t="shared" si="3"/>
        <v>8.6864592234293667</v>
      </c>
      <c r="J16" s="30"/>
      <c r="K16" s="28">
        <f t="shared" si="7"/>
        <v>-1.1276003519693969</v>
      </c>
      <c r="L16" s="28">
        <f t="shared" si="4"/>
        <v>-1.3639361063639992</v>
      </c>
      <c r="M16" s="28">
        <f t="shared" si="4"/>
        <v>-1.4164988199869963</v>
      </c>
      <c r="N16" s="28">
        <f t="shared" si="8"/>
        <v>2.1849501306063885</v>
      </c>
      <c r="O16" s="28">
        <f t="shared" si="8"/>
        <v>2.5738645015557746</v>
      </c>
      <c r="P16" s="28">
        <f t="shared" si="8"/>
        <v>2.6693691293217765</v>
      </c>
      <c r="Q16" s="28">
        <f t="shared" si="6"/>
        <v>2.47606125382798</v>
      </c>
      <c r="S16" s="4"/>
      <c r="T16" s="4"/>
      <c r="U16" s="4"/>
      <c r="Y16" s="4"/>
      <c r="Z16" s="4"/>
      <c r="AA16" s="4"/>
      <c r="AB16" s="4"/>
      <c r="AC16" s="4"/>
      <c r="AD16" s="4"/>
      <c r="AE16" s="4"/>
      <c r="AF16" s="4"/>
      <c r="AH16" s="4"/>
      <c r="AI16" s="4"/>
      <c r="AJ16" s="4"/>
      <c r="AK16" s="4"/>
      <c r="AL16" s="4"/>
      <c r="AM16" s="4"/>
      <c r="AN16" s="4"/>
      <c r="AO16" s="4"/>
    </row>
    <row r="17" spans="1:41" ht="15" x14ac:dyDescent="0.25">
      <c r="A17" s="25" t="s">
        <v>20</v>
      </c>
      <c r="B17" s="26" t="s">
        <v>555</v>
      </c>
      <c r="C17" s="31">
        <v>31.274206161498999</v>
      </c>
      <c r="D17" s="31">
        <v>31.5813312530518</v>
      </c>
      <c r="E17" s="31">
        <v>31.5804653167725</v>
      </c>
      <c r="F17" s="28">
        <f t="shared" si="0"/>
        <v>31.478667577107768</v>
      </c>
      <c r="G17" s="28">
        <f t="shared" si="1"/>
        <v>8.0635592142740293</v>
      </c>
      <c r="H17" s="28">
        <f t="shared" si="2"/>
        <v>8.3706843058268312</v>
      </c>
      <c r="I17" s="28">
        <f t="shared" si="3"/>
        <v>8.3698183695475308</v>
      </c>
      <c r="J17" s="30"/>
      <c r="K17" s="28">
        <f t="shared" si="7"/>
        <v>-2.0393988291423337</v>
      </c>
      <c r="L17" s="28">
        <f t="shared" si="4"/>
        <v>-1.7322737375895318</v>
      </c>
      <c r="M17" s="28">
        <f t="shared" si="4"/>
        <v>-1.7331396738688323</v>
      </c>
      <c r="N17" s="28">
        <f t="shared" si="8"/>
        <v>4.1107420039621223</v>
      </c>
      <c r="O17" s="28">
        <f t="shared" si="8"/>
        <v>3.3225104511493693</v>
      </c>
      <c r="P17" s="28">
        <f t="shared" si="8"/>
        <v>3.3245052912730633</v>
      </c>
      <c r="Q17" s="28">
        <f t="shared" si="6"/>
        <v>3.5859192487948515</v>
      </c>
      <c r="S17" s="4"/>
      <c r="T17" s="4"/>
      <c r="U17" s="4"/>
      <c r="Y17" s="4"/>
      <c r="Z17" s="4"/>
      <c r="AA17" s="4"/>
      <c r="AB17" s="4"/>
      <c r="AC17" s="4"/>
      <c r="AD17" s="4"/>
      <c r="AE17" s="4"/>
      <c r="AF17" s="4"/>
      <c r="AH17" s="4"/>
      <c r="AI17" s="4"/>
      <c r="AJ17" s="4"/>
      <c r="AK17" s="4"/>
      <c r="AL17" s="4"/>
      <c r="AM17" s="4"/>
      <c r="AN17" s="4"/>
      <c r="AO17" s="4"/>
    </row>
    <row r="18" spans="1:41" ht="15" x14ac:dyDescent="0.25">
      <c r="A18" s="25" t="s">
        <v>20</v>
      </c>
      <c r="B18" s="26" t="s">
        <v>555</v>
      </c>
      <c r="C18" s="31">
        <v>30.720077514648398</v>
      </c>
      <c r="D18" s="31">
        <v>31.605018615722699</v>
      </c>
      <c r="E18" s="31">
        <v>31.206680297851602</v>
      </c>
      <c r="F18" s="31">
        <f t="shared" si="0"/>
        <v>31.177258809407565</v>
      </c>
      <c r="G18" s="28">
        <f t="shared" si="1"/>
        <v>8.9512418111164642</v>
      </c>
      <c r="H18" s="28">
        <f t="shared" si="2"/>
        <v>9.8361829121907647</v>
      </c>
      <c r="I18" s="28">
        <f t="shared" si="3"/>
        <v>9.4378445943196674</v>
      </c>
      <c r="J18" s="30"/>
      <c r="K18" s="28">
        <f t="shared" si="7"/>
        <v>-1.1517162322998988</v>
      </c>
      <c r="L18" s="28">
        <f t="shared" si="7"/>
        <v>-0.26677513122559837</v>
      </c>
      <c r="M18" s="28">
        <f t="shared" si="7"/>
        <v>-0.66511344909669567</v>
      </c>
      <c r="N18" s="28">
        <f t="shared" si="8"/>
        <v>2.2217804061617583</v>
      </c>
      <c r="O18" s="28">
        <f t="shared" si="8"/>
        <v>1.2031154851939692</v>
      </c>
      <c r="P18" s="28">
        <f t="shared" si="8"/>
        <v>1.5856929623309413</v>
      </c>
      <c r="Q18" s="28">
        <f t="shared" si="6"/>
        <v>1.6701962845622227</v>
      </c>
      <c r="S18" s="4"/>
      <c r="T18" s="4"/>
      <c r="U18" s="4"/>
      <c r="Y18" s="4"/>
      <c r="Z18" s="4"/>
      <c r="AA18" s="4"/>
      <c r="AB18" s="4"/>
      <c r="AC18" s="4"/>
      <c r="AD18" s="4"/>
      <c r="AE18" s="4"/>
      <c r="AF18" s="4"/>
      <c r="AH18" s="4"/>
      <c r="AI18" s="4"/>
      <c r="AJ18" s="4"/>
      <c r="AK18" s="4"/>
      <c r="AL18" s="4"/>
      <c r="AM18" s="4"/>
      <c r="AN18" s="4"/>
      <c r="AO18" s="4"/>
    </row>
    <row r="19" spans="1:41" ht="15" x14ac:dyDescent="0.25">
      <c r="A19" s="25" t="s">
        <v>20</v>
      </c>
      <c r="B19" s="26" t="s">
        <v>555</v>
      </c>
      <c r="C19" s="31">
        <v>30.9156494140625</v>
      </c>
      <c r="D19" s="31">
        <v>31.359979629516602</v>
      </c>
      <c r="E19" s="31">
        <v>30.970157623291001</v>
      </c>
      <c r="F19" s="31">
        <f t="shared" si="0"/>
        <v>31.0819288889567</v>
      </c>
      <c r="G19" s="28">
        <f t="shared" si="1"/>
        <v>8.8726692199707031</v>
      </c>
      <c r="H19" s="28">
        <f t="shared" si="2"/>
        <v>9.3169994354248047</v>
      </c>
      <c r="I19" s="28">
        <f t="shared" si="3"/>
        <v>8.9271774291992045</v>
      </c>
      <c r="J19" s="30"/>
      <c r="K19" s="28">
        <f t="shared" si="7"/>
        <v>-1.2302888234456599</v>
      </c>
      <c r="L19" s="28">
        <f t="shared" si="7"/>
        <v>-0.78595860799155837</v>
      </c>
      <c r="M19" s="28">
        <f t="shared" si="7"/>
        <v>-1.1757806142171585</v>
      </c>
      <c r="N19" s="28">
        <f t="shared" ref="N19:P34" si="9">2^-(K19)</f>
        <v>2.346139541917855</v>
      </c>
      <c r="O19" s="28">
        <f t="shared" si="9"/>
        <v>1.7242376196482287</v>
      </c>
      <c r="P19" s="28">
        <f t="shared" si="9"/>
        <v>2.2591508615447147</v>
      </c>
      <c r="Q19" s="28">
        <f t="shared" si="6"/>
        <v>2.1098426743702663</v>
      </c>
      <c r="S19" s="4"/>
      <c r="T19" s="4"/>
      <c r="U19" s="4"/>
      <c r="Y19" s="4"/>
      <c r="Z19" s="4"/>
      <c r="AA19" s="4"/>
      <c r="AB19" s="4"/>
      <c r="AC19" s="4"/>
      <c r="AD19" s="4"/>
      <c r="AE19" s="4"/>
      <c r="AF19" s="4"/>
      <c r="AH19" s="4"/>
      <c r="AI19" s="4"/>
      <c r="AJ19" s="4"/>
      <c r="AK19" s="4"/>
      <c r="AL19" s="4"/>
      <c r="AM19" s="4"/>
      <c r="AN19" s="4"/>
      <c r="AO19" s="4"/>
    </row>
    <row r="20" spans="1:41" ht="15" x14ac:dyDescent="0.25">
      <c r="A20" s="25" t="s">
        <v>20</v>
      </c>
      <c r="B20" s="26" t="s">
        <v>555</v>
      </c>
      <c r="C20" s="31">
        <v>34.201606750488303</v>
      </c>
      <c r="D20" s="31">
        <v>34.244945526122997</v>
      </c>
      <c r="E20" s="31">
        <v>33.987815856933601</v>
      </c>
      <c r="F20" s="31">
        <f>AVERAGEA(C20:E20)</f>
        <v>34.144789377848298</v>
      </c>
      <c r="G20" s="28">
        <f t="shared" si="1"/>
        <v>10.505679448445669</v>
      </c>
      <c r="H20" s="28">
        <f t="shared" si="2"/>
        <v>10.549018224080363</v>
      </c>
      <c r="I20" s="28">
        <f t="shared" si="3"/>
        <v>10.291888554890967</v>
      </c>
      <c r="J20" s="30"/>
      <c r="K20" s="28">
        <f t="shared" si="7"/>
        <v>0.40272140502930576</v>
      </c>
      <c r="L20" s="28">
        <f t="shared" si="7"/>
        <v>0.44606018066400033</v>
      </c>
      <c r="M20" s="28">
        <f t="shared" si="7"/>
        <v>0.18893051147460405</v>
      </c>
      <c r="N20" s="28">
        <f t="shared" si="9"/>
        <v>0.75643005671893693</v>
      </c>
      <c r="O20" s="28">
        <f t="shared" si="9"/>
        <v>0.73404469739563027</v>
      </c>
      <c r="P20" s="28">
        <f t="shared" si="9"/>
        <v>0.87725580142119897</v>
      </c>
      <c r="Q20" s="28">
        <f t="shared" si="6"/>
        <v>0.78924351851192209</v>
      </c>
      <c r="S20" s="4"/>
      <c r="T20" s="4"/>
      <c r="U20" s="4"/>
      <c r="Y20" s="4"/>
      <c r="Z20" s="4"/>
      <c r="AA20" s="4"/>
      <c r="AB20" s="4"/>
      <c r="AC20" s="4"/>
      <c r="AD20" s="4"/>
      <c r="AE20" s="4"/>
      <c r="AF20" s="4"/>
      <c r="AH20" s="4"/>
      <c r="AI20" s="4"/>
      <c r="AJ20" s="4"/>
      <c r="AK20" s="4"/>
      <c r="AL20" s="4"/>
      <c r="AM20" s="4"/>
      <c r="AN20" s="4"/>
      <c r="AO20" s="4"/>
    </row>
    <row r="21" spans="1:41" ht="15" x14ac:dyDescent="0.25">
      <c r="A21" s="25" t="s">
        <v>20</v>
      </c>
      <c r="B21" s="26" t="s">
        <v>555</v>
      </c>
      <c r="C21" s="31">
        <v>33.178546905517599</v>
      </c>
      <c r="D21" s="31">
        <v>32.568569183349602</v>
      </c>
      <c r="E21" s="31">
        <v>32.952873229980497</v>
      </c>
      <c r="F21" s="31">
        <f>AVERAGEA(C21:E21)</f>
        <v>32.899996439615897</v>
      </c>
      <c r="G21" s="28">
        <f t="shared" si="1"/>
        <v>10.381508509318063</v>
      </c>
      <c r="H21" s="28">
        <f t="shared" si="2"/>
        <v>9.7715307871500663</v>
      </c>
      <c r="I21" s="28">
        <f t="shared" si="3"/>
        <v>10.155834833780961</v>
      </c>
      <c r="J21" s="32">
        <f>AVERAGE(G21:I21)</f>
        <v>10.102958043416363</v>
      </c>
      <c r="K21" s="28">
        <f t="shared" si="7"/>
        <v>0.27855046590170041</v>
      </c>
      <c r="L21" s="28">
        <f t="shared" si="7"/>
        <v>-0.33142725626629677</v>
      </c>
      <c r="M21" s="28">
        <f t="shared" si="7"/>
        <v>5.2876790364598136E-2</v>
      </c>
      <c r="N21" s="28">
        <f>2^-(K21)</f>
        <v>0.82441892834435448</v>
      </c>
      <c r="O21" s="28">
        <f>2^-(L21)</f>
        <v>1.2582575514948033</v>
      </c>
      <c r="P21" s="28">
        <f>2^-(M21)</f>
        <v>0.964012133185987</v>
      </c>
      <c r="Q21" s="28">
        <f>AVERAGEA(N21:P21)</f>
        <v>1.0155628710083817</v>
      </c>
      <c r="S21" s="4"/>
      <c r="T21" s="4"/>
      <c r="U21" s="4"/>
      <c r="Y21" s="4"/>
      <c r="Z21" s="4"/>
      <c r="AA21" s="4"/>
      <c r="AB21" s="4"/>
      <c r="AC21" s="4"/>
      <c r="AD21" s="4"/>
      <c r="AE21" s="4"/>
      <c r="AF21" s="4"/>
      <c r="AH21" s="4"/>
      <c r="AI21" s="4"/>
      <c r="AJ21" s="4"/>
      <c r="AK21" s="4"/>
      <c r="AL21" s="4"/>
      <c r="AM21" s="4"/>
      <c r="AN21" s="4"/>
      <c r="AO21" s="4"/>
    </row>
    <row r="22" spans="1:41" ht="15" x14ac:dyDescent="0.25">
      <c r="A22" s="25" t="s">
        <v>20</v>
      </c>
      <c r="B22" s="26" t="s">
        <v>555</v>
      </c>
      <c r="C22" s="31">
        <v>31.497695922851602</v>
      </c>
      <c r="D22" s="31">
        <v>31.328342437744102</v>
      </c>
      <c r="E22" s="31">
        <v>30.917823791503899</v>
      </c>
      <c r="F22" s="31">
        <f t="shared" si="0"/>
        <v>31.247954050699871</v>
      </c>
      <c r="G22" s="28">
        <f t="shared" si="1"/>
        <v>9.359904607137068</v>
      </c>
      <c r="H22" s="28">
        <f t="shared" si="2"/>
        <v>9.1905511220295679</v>
      </c>
      <c r="I22" s="28">
        <f t="shared" si="3"/>
        <v>8.7800324757893655</v>
      </c>
      <c r="J22" s="30"/>
      <c r="K22" s="28">
        <f t="shared" si="7"/>
        <v>-0.7430534362792951</v>
      </c>
      <c r="L22" s="28">
        <f t="shared" si="7"/>
        <v>-0.91240692138679513</v>
      </c>
      <c r="M22" s="28">
        <f t="shared" si="7"/>
        <v>-1.3229255676269975</v>
      </c>
      <c r="N22" s="28">
        <f t="shared" si="9"/>
        <v>1.6737144772745767</v>
      </c>
      <c r="O22" s="28">
        <f t="shared" si="9"/>
        <v>1.8821830219551445</v>
      </c>
      <c r="P22" s="28">
        <f t="shared" si="9"/>
        <v>2.501729086215172</v>
      </c>
      <c r="Q22" s="28">
        <f t="shared" si="6"/>
        <v>2.0192088618149646</v>
      </c>
      <c r="S22" s="4"/>
      <c r="T22" s="4"/>
      <c r="U22" s="4"/>
      <c r="Y22" s="4"/>
      <c r="Z22" s="4"/>
      <c r="AA22" s="4"/>
      <c r="AB22" s="4"/>
      <c r="AC22" s="4"/>
      <c r="AD22" s="4"/>
      <c r="AE22" s="4"/>
      <c r="AF22" s="4"/>
      <c r="AH22" s="4"/>
      <c r="AI22" s="4"/>
      <c r="AJ22" s="4"/>
      <c r="AK22" s="4"/>
      <c r="AL22" s="4"/>
      <c r="AM22" s="4"/>
      <c r="AN22" s="4"/>
      <c r="AO22" s="4"/>
    </row>
    <row r="23" spans="1:41" ht="15" x14ac:dyDescent="0.25">
      <c r="A23" s="25" t="s">
        <v>20</v>
      </c>
      <c r="B23" s="26" t="s">
        <v>555</v>
      </c>
      <c r="C23" s="31">
        <v>30.801025390625</v>
      </c>
      <c r="D23" s="31">
        <v>31.121898651123001</v>
      </c>
      <c r="E23" s="31">
        <v>31.003219604492202</v>
      </c>
      <c r="F23" s="31">
        <f t="shared" si="0"/>
        <v>30.975381215413403</v>
      </c>
      <c r="G23" s="28">
        <f t="shared" si="1"/>
        <v>6.9469159444172988</v>
      </c>
      <c r="H23" s="28">
        <f t="shared" si="2"/>
        <v>7.2677892049152995</v>
      </c>
      <c r="I23" s="28">
        <f t="shared" si="3"/>
        <v>7.1491101582845005</v>
      </c>
      <c r="J23" s="30"/>
      <c r="K23" s="28">
        <f t="shared" si="7"/>
        <v>-3.1560420989990643</v>
      </c>
      <c r="L23" s="28">
        <f t="shared" si="7"/>
        <v>-2.8351688385010636</v>
      </c>
      <c r="M23" s="28">
        <f t="shared" si="7"/>
        <v>-2.9538478851318626</v>
      </c>
      <c r="N23" s="28">
        <f t="shared" si="9"/>
        <v>8.9138093148687467</v>
      </c>
      <c r="O23" s="28">
        <f t="shared" si="9"/>
        <v>7.1362632628906262</v>
      </c>
      <c r="P23" s="28">
        <f t="shared" si="9"/>
        <v>7.7481285236298145</v>
      </c>
      <c r="Q23" s="28">
        <f t="shared" si="6"/>
        <v>7.9327337004630634</v>
      </c>
      <c r="S23" s="4"/>
      <c r="T23" s="4"/>
      <c r="U23" s="4"/>
      <c r="Y23" s="4"/>
      <c r="Z23" s="4"/>
      <c r="AA23" s="4"/>
      <c r="AB23" s="4"/>
      <c r="AC23" s="4"/>
      <c r="AD23" s="4"/>
      <c r="AE23" s="4"/>
      <c r="AF23" s="4"/>
      <c r="AH23" s="4"/>
      <c r="AI23" s="4"/>
      <c r="AJ23" s="4"/>
      <c r="AK23" s="4"/>
      <c r="AL23" s="4"/>
      <c r="AM23" s="4"/>
      <c r="AN23" s="4"/>
      <c r="AO23" s="4"/>
    </row>
    <row r="24" spans="1:41" ht="15" x14ac:dyDescent="0.25">
      <c r="A24" s="25" t="s">
        <v>20</v>
      </c>
      <c r="B24" s="26" t="s">
        <v>555</v>
      </c>
      <c r="C24" s="31">
        <v>33.077362060546903</v>
      </c>
      <c r="D24" s="31">
        <v>33.067592620849602</v>
      </c>
      <c r="E24" s="31">
        <v>32.598846435546903</v>
      </c>
      <c r="F24" s="31">
        <f t="shared" si="0"/>
        <v>32.914600372314474</v>
      </c>
      <c r="G24" s="28">
        <f t="shared" si="1"/>
        <v>8.3884614308675367</v>
      </c>
      <c r="H24" s="28">
        <f t="shared" si="2"/>
        <v>8.3786919911702356</v>
      </c>
      <c r="I24" s="28">
        <f t="shared" si="3"/>
        <v>7.9099458058675367</v>
      </c>
      <c r="J24" s="30"/>
      <c r="K24" s="28">
        <f t="shared" si="7"/>
        <v>-1.7144966125488263</v>
      </c>
      <c r="L24" s="28">
        <f t="shared" si="7"/>
        <v>-1.7242660522461275</v>
      </c>
      <c r="M24" s="28">
        <f t="shared" si="7"/>
        <v>-2.1930122375488263</v>
      </c>
      <c r="N24" s="28">
        <f t="shared" si="9"/>
        <v>3.2818211371864816</v>
      </c>
      <c r="O24" s="28">
        <f t="shared" si="9"/>
        <v>3.3041199274344195</v>
      </c>
      <c r="P24" s="28">
        <f t="shared" si="9"/>
        <v>4.5725921281498376</v>
      </c>
      <c r="Q24" s="28">
        <f t="shared" si="6"/>
        <v>3.7195110642569129</v>
      </c>
      <c r="S24" s="4"/>
      <c r="T24" s="4"/>
      <c r="U24" s="4"/>
      <c r="Y24" s="4"/>
      <c r="Z24" s="4"/>
      <c r="AA24" s="4"/>
      <c r="AB24" s="4"/>
      <c r="AC24" s="4"/>
      <c r="AD24" s="4"/>
      <c r="AE24" s="4"/>
      <c r="AF24" s="4"/>
      <c r="AH24" s="4"/>
      <c r="AI24" s="4"/>
      <c r="AJ24" s="4"/>
      <c r="AK24" s="4"/>
      <c r="AL24" s="4"/>
      <c r="AM24" s="4"/>
      <c r="AN24" s="4"/>
      <c r="AO24" s="4"/>
    </row>
    <row r="25" spans="1:41" ht="15" x14ac:dyDescent="0.25">
      <c r="A25" s="25" t="s">
        <v>20</v>
      </c>
      <c r="B25" s="26" t="s">
        <v>555</v>
      </c>
      <c r="C25" s="31">
        <v>31.475872039794901</v>
      </c>
      <c r="D25" s="31">
        <v>31.172065734863299</v>
      </c>
      <c r="E25" s="31">
        <v>30.874493408203101</v>
      </c>
      <c r="F25" s="31">
        <f t="shared" si="0"/>
        <v>31.174143727620436</v>
      </c>
      <c r="G25" s="28">
        <f t="shared" si="1"/>
        <v>8.0918839772542022</v>
      </c>
      <c r="H25" s="28">
        <f t="shared" si="2"/>
        <v>7.7880776723226006</v>
      </c>
      <c r="I25" s="28">
        <f t="shared" si="3"/>
        <v>7.4905053456624024</v>
      </c>
      <c r="J25" s="30"/>
      <c r="K25" s="28">
        <f t="shared" si="7"/>
        <v>-2.0110740661621609</v>
      </c>
      <c r="L25" s="28">
        <f t="shared" si="7"/>
        <v>-2.3148803710937624</v>
      </c>
      <c r="M25" s="28">
        <f t="shared" si="7"/>
        <v>-2.6124526977539606</v>
      </c>
      <c r="N25" s="28">
        <f t="shared" si="9"/>
        <v>4.0308219736977087</v>
      </c>
      <c r="O25" s="28">
        <f t="shared" si="9"/>
        <v>4.9756340143305424</v>
      </c>
      <c r="P25" s="28">
        <f t="shared" si="9"/>
        <v>6.1154247177355403</v>
      </c>
      <c r="Q25" s="28">
        <f t="shared" si="6"/>
        <v>5.0406269019212635</v>
      </c>
      <c r="S25" s="4"/>
      <c r="T25" s="4"/>
      <c r="U25" s="4"/>
      <c r="Y25" s="4"/>
      <c r="Z25" s="4"/>
      <c r="AA25" s="4"/>
      <c r="AB25" s="4"/>
      <c r="AC25" s="4"/>
      <c r="AD25" s="4"/>
      <c r="AE25" s="4"/>
      <c r="AF25" s="4"/>
      <c r="AH25" s="4"/>
      <c r="AI25" s="4"/>
      <c r="AJ25" s="4"/>
      <c r="AK25" s="4"/>
      <c r="AL25" s="4"/>
      <c r="AM25" s="4"/>
      <c r="AN25" s="4"/>
      <c r="AO25" s="4"/>
    </row>
    <row r="26" spans="1:41" ht="15" x14ac:dyDescent="0.25">
      <c r="A26" s="25" t="s">
        <v>20</v>
      </c>
      <c r="B26" s="26" t="s">
        <v>555</v>
      </c>
      <c r="C26" s="31">
        <v>30.108059692382799</v>
      </c>
      <c r="D26" s="31">
        <v>30.2216800689697</v>
      </c>
      <c r="E26" s="31">
        <v>29.889054489135699</v>
      </c>
      <c r="F26" s="31">
        <f t="shared" si="0"/>
        <v>30.072931416829402</v>
      </c>
      <c r="G26" s="28">
        <f t="shared" si="1"/>
        <v>7.0337017059326001</v>
      </c>
      <c r="H26" s="28">
        <f t="shared" si="2"/>
        <v>7.1473220825195014</v>
      </c>
      <c r="I26" s="28">
        <f t="shared" si="3"/>
        <v>6.8146965026855</v>
      </c>
      <c r="J26" s="30"/>
      <c r="K26" s="28">
        <f t="shared" si="7"/>
        <v>-3.0692563374837629</v>
      </c>
      <c r="L26" s="28">
        <f t="shared" si="7"/>
        <v>-2.9556359608968616</v>
      </c>
      <c r="M26" s="28">
        <f t="shared" si="7"/>
        <v>-3.2882615407308631</v>
      </c>
      <c r="N26" s="28">
        <f t="shared" si="9"/>
        <v>8.3934058251417447</v>
      </c>
      <c r="O26" s="28">
        <f t="shared" si="9"/>
        <v>7.7577375050591089</v>
      </c>
      <c r="P26" s="28">
        <f t="shared" si="9"/>
        <v>9.7693429880936851</v>
      </c>
      <c r="Q26" s="28">
        <f t="shared" si="6"/>
        <v>8.6401621060981793</v>
      </c>
      <c r="S26" s="4"/>
      <c r="T26" s="4"/>
      <c r="U26" s="4"/>
      <c r="Y26" s="4"/>
      <c r="Z26" s="4"/>
      <c r="AA26" s="4"/>
      <c r="AB26" s="4"/>
      <c r="AC26" s="4"/>
      <c r="AD26" s="4"/>
      <c r="AE26" s="4"/>
      <c r="AF26" s="4"/>
      <c r="AH26" s="4"/>
      <c r="AI26" s="4"/>
      <c r="AJ26" s="4"/>
      <c r="AK26" s="4"/>
      <c r="AL26" s="4"/>
      <c r="AM26" s="4"/>
      <c r="AN26" s="4"/>
      <c r="AO26" s="4"/>
    </row>
    <row r="27" spans="1:41" ht="15" x14ac:dyDescent="0.25">
      <c r="A27" s="25" t="s">
        <v>20</v>
      </c>
      <c r="B27" s="26" t="s">
        <v>555</v>
      </c>
      <c r="C27" s="31">
        <v>31.2126979827881</v>
      </c>
      <c r="D27" s="31">
        <v>31.928390502929702</v>
      </c>
      <c r="E27" s="31">
        <v>31.871114730835</v>
      </c>
      <c r="F27" s="31">
        <f t="shared" si="0"/>
        <v>31.670734405517603</v>
      </c>
      <c r="G27" s="28">
        <f t="shared" si="1"/>
        <v>8.2618484497070348</v>
      </c>
      <c r="H27" s="28">
        <f t="shared" si="2"/>
        <v>8.9775409698486364</v>
      </c>
      <c r="I27" s="28">
        <f t="shared" si="3"/>
        <v>8.9202651977539347</v>
      </c>
      <c r="J27" s="30"/>
      <c r="K27" s="28">
        <f t="shared" si="7"/>
        <v>-1.8411095937093283</v>
      </c>
      <c r="L27" s="28">
        <f t="shared" si="7"/>
        <v>-1.1254170735677267</v>
      </c>
      <c r="M27" s="28">
        <f t="shared" si="7"/>
        <v>-1.1826928456624284</v>
      </c>
      <c r="N27" s="28">
        <f t="shared" si="9"/>
        <v>3.5828548400555662</v>
      </c>
      <c r="O27" s="28">
        <f t="shared" si="9"/>
        <v>2.1816460735840186</v>
      </c>
      <c r="P27" s="28">
        <f t="shared" si="9"/>
        <v>2.270000862477628</v>
      </c>
      <c r="Q27" s="28">
        <f t="shared" si="6"/>
        <v>2.6781672587057379</v>
      </c>
      <c r="S27" s="4"/>
      <c r="T27" s="4"/>
      <c r="U27" s="4"/>
      <c r="Y27" s="4"/>
      <c r="Z27" s="4"/>
      <c r="AA27" s="4"/>
      <c r="AB27" s="4"/>
      <c r="AC27" s="4"/>
      <c r="AD27" s="4"/>
      <c r="AE27" s="4"/>
      <c r="AF27" s="4"/>
      <c r="AH27" s="4"/>
      <c r="AI27" s="4"/>
      <c r="AJ27" s="4"/>
      <c r="AK27" s="4"/>
      <c r="AL27" s="4"/>
      <c r="AM27" s="4"/>
      <c r="AN27" s="4"/>
      <c r="AO27" s="4"/>
    </row>
    <row r="28" spans="1:41" ht="15" x14ac:dyDescent="0.25">
      <c r="A28" s="25" t="s">
        <v>20</v>
      </c>
      <c r="B28" s="26" t="s">
        <v>555</v>
      </c>
      <c r="C28" s="31">
        <v>31.699302673339801</v>
      </c>
      <c r="D28" s="31">
        <v>31.462163925170898</v>
      </c>
      <c r="E28" s="31">
        <v>31.292211532592798</v>
      </c>
      <c r="F28" s="31">
        <f t="shared" si="0"/>
        <v>31.4845593770345</v>
      </c>
      <c r="G28" s="28">
        <f t="shared" si="1"/>
        <v>7.7582562764485345</v>
      </c>
      <c r="H28" s="28">
        <f t="shared" si="2"/>
        <v>7.5211175282796319</v>
      </c>
      <c r="I28" s="28">
        <f t="shared" si="3"/>
        <v>7.3511651357015317</v>
      </c>
      <c r="J28" s="30"/>
      <c r="K28" s="28">
        <f t="shared" si="7"/>
        <v>-2.3447017669678285</v>
      </c>
      <c r="L28" s="28">
        <f t="shared" si="7"/>
        <v>-2.5818405151367312</v>
      </c>
      <c r="M28" s="28">
        <f t="shared" si="7"/>
        <v>-2.7517929077148313</v>
      </c>
      <c r="N28" s="28">
        <f t="shared" si="9"/>
        <v>5.0795537793802596</v>
      </c>
      <c r="O28" s="28">
        <f t="shared" si="9"/>
        <v>5.9870300654678426</v>
      </c>
      <c r="P28" s="28">
        <f t="shared" si="9"/>
        <v>6.7355367039335965</v>
      </c>
      <c r="Q28" s="28">
        <f t="shared" si="6"/>
        <v>5.9340401829272329</v>
      </c>
      <c r="S28" s="4"/>
      <c r="T28" s="4"/>
      <c r="U28" s="4"/>
      <c r="Y28" s="4"/>
      <c r="Z28" s="4"/>
      <c r="AA28" s="4"/>
      <c r="AB28" s="4"/>
      <c r="AC28" s="4"/>
      <c r="AD28" s="4"/>
      <c r="AE28" s="4"/>
      <c r="AF28" s="4"/>
      <c r="AH28" s="4"/>
      <c r="AI28" s="4"/>
      <c r="AJ28" s="4"/>
      <c r="AK28" s="4"/>
      <c r="AL28" s="4"/>
      <c r="AM28" s="4"/>
      <c r="AN28" s="4"/>
      <c r="AO28" s="4"/>
    </row>
    <row r="29" spans="1:41" ht="15" x14ac:dyDescent="0.25">
      <c r="A29" s="25" t="s">
        <v>20</v>
      </c>
      <c r="B29" s="26" t="s">
        <v>555</v>
      </c>
      <c r="C29" s="31">
        <v>31.037353515625</v>
      </c>
      <c r="D29" s="31">
        <v>31.3993740081787</v>
      </c>
      <c r="E29" s="31">
        <v>31.7522792816162</v>
      </c>
      <c r="F29" s="31">
        <f t="shared" si="0"/>
        <v>31.39633560180663</v>
      </c>
      <c r="G29" s="28">
        <f t="shared" si="1"/>
        <v>7.6600780487060689</v>
      </c>
      <c r="H29" s="28">
        <f t="shared" si="2"/>
        <v>8.0220985412597692</v>
      </c>
      <c r="I29" s="28">
        <f t="shared" si="3"/>
        <v>8.3750038146972692</v>
      </c>
      <c r="J29" s="30"/>
      <c r="K29" s="28">
        <f t="shared" si="7"/>
        <v>-2.4428799947102942</v>
      </c>
      <c r="L29" s="28">
        <f t="shared" si="7"/>
        <v>-2.0808595021565939</v>
      </c>
      <c r="M29" s="28">
        <f t="shared" si="7"/>
        <v>-1.7279542287190939</v>
      </c>
      <c r="N29" s="28">
        <f t="shared" si="9"/>
        <v>5.4372606702514821</v>
      </c>
      <c r="O29" s="28">
        <f t="shared" si="9"/>
        <v>4.230591835331909</v>
      </c>
      <c r="P29" s="28">
        <f t="shared" si="9"/>
        <v>3.3125775480595592</v>
      </c>
      <c r="Q29" s="28">
        <f t="shared" si="6"/>
        <v>4.326810017880983</v>
      </c>
      <c r="S29" s="4"/>
      <c r="T29" s="4"/>
      <c r="U29" s="4"/>
      <c r="Y29" s="4"/>
      <c r="Z29" s="4"/>
      <c r="AA29" s="4"/>
      <c r="AB29" s="4"/>
      <c r="AC29" s="4"/>
      <c r="AD29" s="4"/>
      <c r="AE29" s="4"/>
      <c r="AF29" s="4"/>
      <c r="AH29" s="4"/>
      <c r="AI29" s="4"/>
      <c r="AJ29" s="4"/>
      <c r="AK29" s="4"/>
      <c r="AL29" s="4"/>
      <c r="AM29" s="4"/>
      <c r="AN29" s="4"/>
      <c r="AO29" s="4"/>
    </row>
    <row r="30" spans="1:41" ht="15" x14ac:dyDescent="0.25">
      <c r="A30" s="25" t="s">
        <v>20</v>
      </c>
      <c r="B30" s="26" t="s">
        <v>555</v>
      </c>
      <c r="C30" s="31">
        <v>32.305206298828097</v>
      </c>
      <c r="D30" s="31">
        <v>32.698211669921903</v>
      </c>
      <c r="E30" s="31">
        <v>32.252048492431598</v>
      </c>
      <c r="F30" s="28">
        <f t="shared" si="0"/>
        <v>32.418488820393868</v>
      </c>
      <c r="G30" s="28">
        <f t="shared" si="1"/>
        <v>6.9481239318847656</v>
      </c>
      <c r="H30" s="28">
        <f t="shared" si="2"/>
        <v>7.3411293029785725</v>
      </c>
      <c r="I30" s="28">
        <f t="shared" si="3"/>
        <v>6.894966125488267</v>
      </c>
      <c r="J30" s="30"/>
      <c r="K30" s="28">
        <f t="shared" si="7"/>
        <v>-3.1548341115315974</v>
      </c>
      <c r="L30" s="28">
        <f t="shared" si="7"/>
        <v>-2.7618287404377906</v>
      </c>
      <c r="M30" s="28">
        <f t="shared" si="7"/>
        <v>-3.207991917928096</v>
      </c>
      <c r="N30" s="28">
        <f t="shared" si="9"/>
        <v>8.9063487893278772</v>
      </c>
      <c r="O30" s="28">
        <f t="shared" si="9"/>
        <v>6.782554525231312</v>
      </c>
      <c r="P30" s="28">
        <f t="shared" si="9"/>
        <v>9.2406345096452434</v>
      </c>
      <c r="Q30" s="28">
        <f t="shared" si="6"/>
        <v>8.3098459414014769</v>
      </c>
      <c r="S30" s="4"/>
      <c r="T30" s="4"/>
      <c r="U30" s="4"/>
      <c r="Y30" s="4"/>
      <c r="Z30" s="4"/>
      <c r="AA30" s="4"/>
      <c r="AB30" s="4"/>
      <c r="AC30" s="4"/>
      <c r="AD30" s="4"/>
      <c r="AE30" s="4"/>
      <c r="AF30" s="4"/>
      <c r="AH30" s="4"/>
      <c r="AI30" s="4"/>
      <c r="AJ30" s="4"/>
      <c r="AK30" s="4"/>
      <c r="AL30" s="4"/>
      <c r="AM30" s="4"/>
      <c r="AN30" s="4"/>
      <c r="AO30" s="4"/>
    </row>
    <row r="31" spans="1:41" ht="15" x14ac:dyDescent="0.25">
      <c r="A31" s="25" t="s">
        <v>20</v>
      </c>
      <c r="B31" s="26" t="s">
        <v>555</v>
      </c>
      <c r="C31" s="31">
        <v>31.167901992797901</v>
      </c>
      <c r="D31" s="31">
        <v>30.776979446411101</v>
      </c>
      <c r="E31" s="31">
        <v>30.971300125122099</v>
      </c>
      <c r="F31" s="28">
        <f t="shared" si="0"/>
        <v>30.972060521443698</v>
      </c>
      <c r="G31" s="28">
        <f t="shared" si="1"/>
        <v>7.4281851450603007</v>
      </c>
      <c r="H31" s="28">
        <f t="shared" si="2"/>
        <v>7.0372625986735002</v>
      </c>
      <c r="I31" s="28">
        <f t="shared" si="3"/>
        <v>7.2315832773844981</v>
      </c>
      <c r="J31" s="30"/>
      <c r="K31" s="28">
        <f t="shared" si="7"/>
        <v>-2.6747728983560624</v>
      </c>
      <c r="L31" s="28">
        <f t="shared" si="7"/>
        <v>-3.0656954447428628</v>
      </c>
      <c r="M31" s="28">
        <f t="shared" si="7"/>
        <v>-2.8713747660318649</v>
      </c>
      <c r="N31" s="28">
        <f t="shared" si="9"/>
        <v>6.3853818577179835</v>
      </c>
      <c r="O31" s="28">
        <f t="shared" si="9"/>
        <v>8.3727145756307273</v>
      </c>
      <c r="P31" s="28">
        <f t="shared" si="9"/>
        <v>7.3176213531241396</v>
      </c>
      <c r="Q31" s="28">
        <f t="shared" si="6"/>
        <v>7.3585725954909504</v>
      </c>
      <c r="S31" s="4"/>
      <c r="T31" s="4"/>
      <c r="U31" s="4"/>
      <c r="Y31" s="4"/>
      <c r="Z31" s="4"/>
      <c r="AA31" s="4"/>
      <c r="AB31" s="4"/>
      <c r="AC31" s="4"/>
      <c r="AD31" s="4"/>
      <c r="AE31" s="4"/>
      <c r="AF31" s="4"/>
      <c r="AH31" s="4"/>
      <c r="AI31" s="4"/>
      <c r="AJ31" s="4"/>
      <c r="AK31" s="4"/>
      <c r="AL31" s="4"/>
      <c r="AM31" s="4"/>
      <c r="AN31" s="4"/>
      <c r="AO31" s="4"/>
    </row>
    <row r="32" spans="1:41" ht="15" x14ac:dyDescent="0.25">
      <c r="A32" s="9" t="s">
        <v>22</v>
      </c>
      <c r="B32" s="26" t="s">
        <v>555</v>
      </c>
      <c r="C32" s="31">
        <v>30.811565399169901</v>
      </c>
      <c r="D32" s="31">
        <v>31.0185852050781</v>
      </c>
      <c r="E32" s="31">
        <v>30.909689712524401</v>
      </c>
      <c r="F32" s="28">
        <f t="shared" si="0"/>
        <v>30.9132801055908</v>
      </c>
      <c r="G32" s="28">
        <f t="shared" si="1"/>
        <v>5.9545885721842318</v>
      </c>
      <c r="H32" s="28">
        <f t="shared" si="2"/>
        <v>6.1616083780924313</v>
      </c>
      <c r="I32" s="28">
        <f t="shared" si="3"/>
        <v>6.0527128855387318</v>
      </c>
      <c r="J32" s="30"/>
      <c r="K32" s="28">
        <f t="shared" si="7"/>
        <v>-4.1483694712321313</v>
      </c>
      <c r="L32" s="28">
        <f t="shared" si="7"/>
        <v>-3.9413496653239317</v>
      </c>
      <c r="M32" s="28">
        <f t="shared" si="7"/>
        <v>-4.0502451578776313</v>
      </c>
      <c r="N32" s="28">
        <f t="shared" si="9"/>
        <v>17.7330583841395</v>
      </c>
      <c r="O32" s="28">
        <f t="shared" si="9"/>
        <v>15.362591149485773</v>
      </c>
      <c r="P32" s="28">
        <f t="shared" si="9"/>
        <v>16.567053789873455</v>
      </c>
      <c r="Q32" s="28">
        <f t="shared" si="6"/>
        <v>16.554234441166244</v>
      </c>
      <c r="S32" s="4"/>
      <c r="T32" s="4"/>
      <c r="U32" s="4"/>
      <c r="Y32" s="4"/>
      <c r="Z32" s="4"/>
      <c r="AA32" s="4"/>
      <c r="AB32" s="4"/>
      <c r="AC32" s="4"/>
      <c r="AD32" s="4"/>
      <c r="AE32" s="4"/>
      <c r="AF32" s="4"/>
      <c r="AH32" s="4"/>
      <c r="AI32" s="4"/>
      <c r="AJ32" s="4"/>
      <c r="AK32" s="4"/>
      <c r="AL32" s="4"/>
      <c r="AM32" s="4"/>
      <c r="AN32" s="4"/>
      <c r="AO32" s="4"/>
    </row>
    <row r="33" spans="1:41" ht="15" x14ac:dyDescent="0.25">
      <c r="A33" s="9" t="s">
        <v>22</v>
      </c>
      <c r="B33" s="26" t="s">
        <v>555</v>
      </c>
      <c r="C33" s="31">
        <v>30.287429428100602</v>
      </c>
      <c r="D33" s="31">
        <v>30.399436950683601</v>
      </c>
      <c r="E33" s="31">
        <v>30.464119720458999</v>
      </c>
      <c r="F33" s="28">
        <f t="shared" si="0"/>
        <v>30.383662033081066</v>
      </c>
      <c r="G33" s="28">
        <f t="shared" si="1"/>
        <v>6.1159918467204015</v>
      </c>
      <c r="H33" s="28">
        <f t="shared" si="2"/>
        <v>6.2279993693034008</v>
      </c>
      <c r="I33" s="28">
        <f t="shared" si="3"/>
        <v>6.2926821390787993</v>
      </c>
      <c r="J33" s="30"/>
      <c r="K33" s="28">
        <f t="shared" si="7"/>
        <v>-3.9869661966959615</v>
      </c>
      <c r="L33" s="28">
        <f t="shared" si="7"/>
        <v>-3.8749586741129622</v>
      </c>
      <c r="M33" s="28">
        <f t="shared" si="7"/>
        <v>-3.8102759043375638</v>
      </c>
      <c r="N33" s="28">
        <f t="shared" si="9"/>
        <v>15.856101488872351</v>
      </c>
      <c r="O33" s="28">
        <f t="shared" si="9"/>
        <v>14.671644417144229</v>
      </c>
      <c r="P33" s="28">
        <f t="shared" si="9"/>
        <v>14.028374103259454</v>
      </c>
      <c r="Q33" s="28">
        <f t="shared" si="6"/>
        <v>14.852040003092013</v>
      </c>
      <c r="S33" s="4"/>
      <c r="T33" s="4"/>
      <c r="U33" s="4"/>
      <c r="Y33" s="4"/>
      <c r="Z33" s="4"/>
      <c r="AA33" s="4"/>
      <c r="AB33" s="4"/>
      <c r="AC33" s="4"/>
      <c r="AD33" s="4"/>
      <c r="AE33" s="4"/>
      <c r="AF33" s="4"/>
      <c r="AH33" s="4"/>
      <c r="AI33" s="4"/>
      <c r="AJ33" s="4"/>
      <c r="AK33" s="4"/>
      <c r="AL33" s="4"/>
      <c r="AM33" s="4"/>
      <c r="AN33" s="4"/>
      <c r="AO33" s="4"/>
    </row>
    <row r="34" spans="1:41" ht="15" x14ac:dyDescent="0.25">
      <c r="A34" s="9" t="s">
        <v>22</v>
      </c>
      <c r="B34" s="26" t="s">
        <v>555</v>
      </c>
      <c r="C34" s="31">
        <v>30.785774230956999</v>
      </c>
      <c r="D34" s="31">
        <v>30.898731231689499</v>
      </c>
      <c r="E34" s="31">
        <v>31.012790679931602</v>
      </c>
      <c r="F34" s="28">
        <f t="shared" si="0"/>
        <v>30.8990987141927</v>
      </c>
      <c r="G34" s="28">
        <f t="shared" si="1"/>
        <v>6.2132803599039335</v>
      </c>
      <c r="H34" s="28">
        <f t="shared" si="2"/>
        <v>6.3262373606364335</v>
      </c>
      <c r="I34" s="28">
        <f t="shared" si="3"/>
        <v>6.4402968088785357</v>
      </c>
      <c r="J34" s="30"/>
      <c r="K34" s="28">
        <f t="shared" si="7"/>
        <v>-3.8896776835124296</v>
      </c>
      <c r="L34" s="28">
        <f t="shared" si="7"/>
        <v>-3.7767206827799296</v>
      </c>
      <c r="M34" s="28">
        <f t="shared" si="7"/>
        <v>-3.6626612345378273</v>
      </c>
      <c r="N34" s="28">
        <f t="shared" si="9"/>
        <v>14.822097174601709</v>
      </c>
      <c r="O34" s="28">
        <f t="shared" si="9"/>
        <v>13.705857456528038</v>
      </c>
      <c r="P34" s="28">
        <f t="shared" si="9"/>
        <v>12.663999816212341</v>
      </c>
      <c r="Q34" s="28">
        <f t="shared" si="6"/>
        <v>13.730651482447362</v>
      </c>
      <c r="S34" s="4"/>
      <c r="T34" s="4"/>
      <c r="U34" s="4"/>
      <c r="Y34" s="4"/>
      <c r="Z34" s="4"/>
      <c r="AA34" s="4"/>
      <c r="AB34" s="4"/>
      <c r="AC34" s="4"/>
      <c r="AD34" s="4"/>
      <c r="AE34" s="4"/>
      <c r="AF34" s="4"/>
      <c r="AH34" s="4"/>
      <c r="AI34" s="4"/>
      <c r="AJ34" s="4"/>
      <c r="AK34" s="4"/>
      <c r="AL34" s="4"/>
      <c r="AM34" s="4"/>
      <c r="AN34" s="4"/>
      <c r="AO34" s="4"/>
    </row>
    <row r="35" spans="1:41" ht="15" x14ac:dyDescent="0.25">
      <c r="A35" s="9" t="s">
        <v>22</v>
      </c>
      <c r="B35" s="26" t="s">
        <v>555</v>
      </c>
      <c r="C35" s="31">
        <v>29.940951919555701</v>
      </c>
      <c r="D35" s="31">
        <v>30.135105895996102</v>
      </c>
      <c r="E35" s="31">
        <v>30.010414123535199</v>
      </c>
      <c r="F35" s="28">
        <f t="shared" si="0"/>
        <v>30.02882397969567</v>
      </c>
      <c r="G35" s="28">
        <f t="shared" si="1"/>
        <v>5.9279641469320374</v>
      </c>
      <c r="H35" s="28">
        <f t="shared" si="2"/>
        <v>6.122118123372438</v>
      </c>
      <c r="I35" s="28">
        <f t="shared" si="3"/>
        <v>5.9974263509115353</v>
      </c>
      <c r="J35" s="30"/>
      <c r="K35" s="28">
        <f t="shared" si="7"/>
        <v>-4.1749938964843256</v>
      </c>
      <c r="L35" s="28">
        <f t="shared" si="7"/>
        <v>-3.9808399200439251</v>
      </c>
      <c r="M35" s="28">
        <f t="shared" si="7"/>
        <v>-4.1055316925048277</v>
      </c>
      <c r="N35" s="28">
        <f t="shared" ref="N35:P50" si="10">2^-(K35)</f>
        <v>18.063354057284315</v>
      </c>
      <c r="O35" s="28">
        <f t="shared" si="10"/>
        <v>15.788912715478407</v>
      </c>
      <c r="P35" s="28">
        <f t="shared" si="10"/>
        <v>17.21425323928791</v>
      </c>
      <c r="Q35" s="28">
        <f t="shared" si="6"/>
        <v>17.02217333735021</v>
      </c>
      <c r="S35" s="4"/>
      <c r="T35" s="4"/>
      <c r="U35" s="4"/>
      <c r="Y35" s="4"/>
      <c r="Z35" s="4"/>
      <c r="AA35" s="4"/>
      <c r="AB35" s="4"/>
      <c r="AC35" s="4"/>
      <c r="AD35" s="4"/>
      <c r="AE35" s="4"/>
      <c r="AF35" s="4"/>
      <c r="AH35" s="4"/>
      <c r="AI35" s="4"/>
      <c r="AJ35" s="4"/>
      <c r="AK35" s="4"/>
      <c r="AL35" s="4"/>
      <c r="AM35" s="4"/>
      <c r="AN35" s="4"/>
      <c r="AO35" s="4"/>
    </row>
    <row r="36" spans="1:41" ht="15" x14ac:dyDescent="0.25">
      <c r="A36" s="9" t="s">
        <v>22</v>
      </c>
      <c r="B36" s="26" t="s">
        <v>555</v>
      </c>
      <c r="C36" s="31">
        <v>29.9742553710938</v>
      </c>
      <c r="D36" s="31">
        <v>30.064221572876001</v>
      </c>
      <c r="E36" s="31">
        <v>29.963134307861299</v>
      </c>
      <c r="F36" s="28">
        <f t="shared" si="0"/>
        <v>30.000537083943698</v>
      </c>
      <c r="G36" s="28">
        <f t="shared" si="1"/>
        <v>4.8199960072835637</v>
      </c>
      <c r="H36" s="28">
        <f t="shared" si="2"/>
        <v>4.909962209065764</v>
      </c>
      <c r="I36" s="28">
        <f t="shared" si="3"/>
        <v>4.8088749440510625</v>
      </c>
      <c r="J36" s="30"/>
      <c r="K36" s="28">
        <f t="shared" si="7"/>
        <v>-5.2829620361327994</v>
      </c>
      <c r="L36" s="28">
        <f t="shared" si="7"/>
        <v>-5.1929958343505991</v>
      </c>
      <c r="M36" s="28">
        <f t="shared" si="7"/>
        <v>-5.2940830993653005</v>
      </c>
      <c r="N36" s="28">
        <f t="shared" si="10"/>
        <v>38.934090929824322</v>
      </c>
      <c r="O36" s="28">
        <f t="shared" si="10"/>
        <v>36.580321110779813</v>
      </c>
      <c r="P36" s="28">
        <f t="shared" si="10"/>
        <v>39.235375417800505</v>
      </c>
      <c r="Q36" s="28">
        <f t="shared" si="6"/>
        <v>38.249929152801542</v>
      </c>
      <c r="S36" s="4"/>
      <c r="T36" s="4"/>
      <c r="U36" s="4"/>
      <c r="Y36" s="4"/>
      <c r="Z36" s="4"/>
      <c r="AA36" s="4"/>
      <c r="AB36" s="4"/>
      <c r="AC36" s="4"/>
      <c r="AD36" s="4"/>
      <c r="AE36" s="4"/>
      <c r="AF36" s="4"/>
      <c r="AH36" s="4"/>
      <c r="AI36" s="4"/>
      <c r="AJ36" s="4"/>
      <c r="AK36" s="4"/>
      <c r="AL36" s="4"/>
      <c r="AM36" s="4"/>
      <c r="AN36" s="4"/>
      <c r="AO36" s="4"/>
    </row>
    <row r="37" spans="1:41" ht="15" x14ac:dyDescent="0.25">
      <c r="A37" s="9" t="s">
        <v>22</v>
      </c>
      <c r="B37" s="26" t="s">
        <v>555</v>
      </c>
      <c r="C37" s="31">
        <v>29.924928665161101</v>
      </c>
      <c r="D37" s="31">
        <v>30.143691635131798</v>
      </c>
      <c r="E37" s="31">
        <v>30.065503692627001</v>
      </c>
      <c r="F37" s="28">
        <f t="shared" si="0"/>
        <v>30.044707997639964</v>
      </c>
      <c r="G37" s="28">
        <f t="shared" si="1"/>
        <v>5.7859859466552308</v>
      </c>
      <c r="H37" s="28">
        <f t="shared" si="2"/>
        <v>6.0047489166259282</v>
      </c>
      <c r="I37" s="28">
        <f t="shared" si="3"/>
        <v>5.9265609741211307</v>
      </c>
      <c r="J37" s="30"/>
      <c r="K37" s="28">
        <f t="shared" si="7"/>
        <v>-4.3169720967611322</v>
      </c>
      <c r="L37" s="28">
        <f t="shared" si="7"/>
        <v>-4.0982091267904348</v>
      </c>
      <c r="M37" s="28">
        <f t="shared" si="7"/>
        <v>-4.1763970692952324</v>
      </c>
      <c r="N37" s="28">
        <f t="shared" si="10"/>
        <v>19.931413150898397</v>
      </c>
      <c r="O37" s="28">
        <f t="shared" si="10"/>
        <v>17.127101664967881</v>
      </c>
      <c r="P37" s="28">
        <f t="shared" si="10"/>
        <v>18.080931117158723</v>
      </c>
      <c r="Q37" s="28">
        <f t="shared" si="6"/>
        <v>18.379815311008333</v>
      </c>
      <c r="S37" s="4"/>
      <c r="T37" s="4"/>
      <c r="U37" s="4"/>
      <c r="Y37" s="4"/>
      <c r="Z37" s="4"/>
      <c r="AA37" s="4"/>
      <c r="AB37" s="4"/>
      <c r="AC37" s="4"/>
      <c r="AD37" s="4"/>
      <c r="AE37" s="4"/>
      <c r="AF37" s="4"/>
      <c r="AH37" s="4"/>
      <c r="AI37" s="4"/>
      <c r="AJ37" s="4"/>
      <c r="AK37" s="4"/>
      <c r="AL37" s="4"/>
      <c r="AM37" s="4"/>
      <c r="AN37" s="4"/>
      <c r="AO37" s="4"/>
    </row>
    <row r="38" spans="1:41" ht="15" x14ac:dyDescent="0.25">
      <c r="A38" s="9" t="s">
        <v>22</v>
      </c>
      <c r="B38" s="26" t="s">
        <v>555</v>
      </c>
      <c r="C38" s="31">
        <v>32.199443969726602</v>
      </c>
      <c r="D38" s="31">
        <v>32.28955078125</v>
      </c>
      <c r="E38" s="31">
        <v>32.338363647460902</v>
      </c>
      <c r="F38" s="28">
        <f t="shared" si="0"/>
        <v>32.275786132812499</v>
      </c>
      <c r="G38" s="28">
        <f t="shared" si="1"/>
        <v>5.8386403656006358</v>
      </c>
      <c r="H38" s="28">
        <f t="shared" si="2"/>
        <v>5.9287471771240341</v>
      </c>
      <c r="I38" s="28">
        <f t="shared" si="3"/>
        <v>5.9775600433349361</v>
      </c>
      <c r="J38" s="30"/>
      <c r="K38" s="28">
        <f t="shared" si="7"/>
        <v>-4.2643176778157272</v>
      </c>
      <c r="L38" s="28">
        <f t="shared" si="7"/>
        <v>-4.174210866292329</v>
      </c>
      <c r="M38" s="28">
        <f t="shared" si="7"/>
        <v>-4.125398000081427</v>
      </c>
      <c r="N38" s="28">
        <f t="shared" si="10"/>
        <v>19.217085927847183</v>
      </c>
      <c r="O38" s="28">
        <f t="shared" si="10"/>
        <v>18.053552738583235</v>
      </c>
      <c r="P38" s="28">
        <f t="shared" si="10"/>
        <v>17.452937846511126</v>
      </c>
      <c r="Q38" s="28">
        <f t="shared" si="6"/>
        <v>18.241192170980515</v>
      </c>
      <c r="S38" s="4"/>
      <c r="T38" s="4"/>
      <c r="U38" s="4"/>
      <c r="Y38" s="4"/>
      <c r="Z38" s="4"/>
      <c r="AA38" s="4"/>
      <c r="AB38" s="4"/>
      <c r="AC38" s="4"/>
      <c r="AD38" s="4"/>
      <c r="AE38" s="4"/>
      <c r="AF38" s="4"/>
      <c r="AH38" s="4"/>
      <c r="AI38" s="4"/>
      <c r="AJ38" s="4"/>
      <c r="AK38" s="4"/>
      <c r="AL38" s="4"/>
      <c r="AM38" s="4"/>
      <c r="AN38" s="4"/>
      <c r="AO38" s="4"/>
    </row>
    <row r="39" spans="1:41" ht="15" x14ac:dyDescent="0.25">
      <c r="A39" s="9" t="s">
        <v>22</v>
      </c>
      <c r="B39" s="26" t="s">
        <v>555</v>
      </c>
      <c r="C39" s="31">
        <v>31.174110412597699</v>
      </c>
      <c r="D39" s="31">
        <v>31.3124179840088</v>
      </c>
      <c r="E39" s="31">
        <v>31.202442169189499</v>
      </c>
      <c r="F39" s="28">
        <f t="shared" si="0"/>
        <v>31.229656855265333</v>
      </c>
      <c r="G39" s="28">
        <f t="shared" si="1"/>
        <v>5.7395261128744011</v>
      </c>
      <c r="H39" s="28">
        <f t="shared" si="2"/>
        <v>5.8778336842855019</v>
      </c>
      <c r="I39" s="28">
        <f t="shared" si="3"/>
        <v>5.7678578694662015</v>
      </c>
      <c r="J39" s="30"/>
      <c r="K39" s="28">
        <f t="shared" si="7"/>
        <v>-4.363431930541962</v>
      </c>
      <c r="L39" s="28">
        <f t="shared" si="7"/>
        <v>-4.2251243591308612</v>
      </c>
      <c r="M39" s="28">
        <f t="shared" si="7"/>
        <v>-4.3351001739501616</v>
      </c>
      <c r="N39" s="28">
        <f t="shared" si="10"/>
        <v>20.583721402405242</v>
      </c>
      <c r="O39" s="28">
        <f t="shared" si="10"/>
        <v>18.70204800872115</v>
      </c>
      <c r="P39" s="28">
        <f t="shared" si="10"/>
        <v>20.183439935674052</v>
      </c>
      <c r="Q39" s="28">
        <f t="shared" si="6"/>
        <v>19.823069782266817</v>
      </c>
      <c r="S39" s="4"/>
      <c r="T39" s="4"/>
      <c r="U39" s="4"/>
      <c r="Y39" s="4"/>
      <c r="Z39" s="4"/>
      <c r="AA39" s="4"/>
      <c r="AB39" s="4"/>
      <c r="AC39" s="4"/>
      <c r="AD39" s="4"/>
      <c r="AE39" s="4"/>
      <c r="AF39" s="4"/>
      <c r="AH39" s="4"/>
      <c r="AI39" s="4"/>
      <c r="AJ39" s="4"/>
      <c r="AK39" s="4"/>
      <c r="AL39" s="4"/>
      <c r="AM39" s="4"/>
      <c r="AN39" s="4"/>
      <c r="AO39" s="4"/>
    </row>
    <row r="40" spans="1:41" ht="15" x14ac:dyDescent="0.25">
      <c r="A40" s="9" t="s">
        <v>22</v>
      </c>
      <c r="B40" s="26" t="s">
        <v>555</v>
      </c>
      <c r="C40" s="31">
        <v>30.220401763916001</v>
      </c>
      <c r="D40" s="31">
        <v>30.1617317199707</v>
      </c>
      <c r="E40" s="31">
        <v>30.213321685791001</v>
      </c>
      <c r="F40" s="28">
        <f t="shared" si="0"/>
        <v>30.198485056559235</v>
      </c>
      <c r="G40" s="28">
        <f t="shared" si="1"/>
        <v>5.764008204142268</v>
      </c>
      <c r="H40" s="28">
        <f t="shared" si="2"/>
        <v>5.7053381601969662</v>
      </c>
      <c r="I40" s="28">
        <f t="shared" si="3"/>
        <v>5.756928126017268</v>
      </c>
      <c r="J40" s="30"/>
      <c r="K40" s="28">
        <f t="shared" si="7"/>
        <v>-4.3389498392740951</v>
      </c>
      <c r="L40" s="28">
        <f t="shared" si="7"/>
        <v>-4.3976198832193969</v>
      </c>
      <c r="M40" s="28">
        <f t="shared" si="7"/>
        <v>-4.3460299173990951</v>
      </c>
      <c r="N40" s="28">
        <f t="shared" si="10"/>
        <v>20.237369037087543</v>
      </c>
      <c r="O40" s="28">
        <f t="shared" si="10"/>
        <v>21.077325108339547</v>
      </c>
      <c r="P40" s="28">
        <f t="shared" si="10"/>
        <v>20.336928754680368</v>
      </c>
      <c r="Q40" s="28">
        <f t="shared" si="6"/>
        <v>20.550540966702485</v>
      </c>
      <c r="S40" s="4"/>
      <c r="T40" s="4"/>
      <c r="U40" s="4"/>
      <c r="Y40" s="4"/>
      <c r="Z40" s="4"/>
      <c r="AA40" s="4"/>
      <c r="AB40" s="4"/>
      <c r="AC40" s="4"/>
      <c r="AD40" s="4"/>
      <c r="AE40" s="4"/>
      <c r="AF40" s="4"/>
      <c r="AH40" s="4"/>
      <c r="AI40" s="4"/>
      <c r="AJ40" s="4"/>
      <c r="AK40" s="4"/>
      <c r="AL40" s="4"/>
      <c r="AM40" s="4"/>
      <c r="AN40" s="4"/>
      <c r="AO40" s="4"/>
    </row>
    <row r="41" spans="1:41" ht="15" x14ac:dyDescent="0.25">
      <c r="A41" s="9" t="s">
        <v>22</v>
      </c>
      <c r="B41" s="26" t="s">
        <v>555</v>
      </c>
      <c r="C41" s="31">
        <v>30.213487625122099</v>
      </c>
      <c r="D41" s="31">
        <v>30.2433967590332</v>
      </c>
      <c r="E41" s="31">
        <v>30.411869049072301</v>
      </c>
      <c r="F41" s="28">
        <f t="shared" si="0"/>
        <v>30.289584477742533</v>
      </c>
      <c r="G41" s="28">
        <f t="shared" si="1"/>
        <v>5.8821951548258973</v>
      </c>
      <c r="H41" s="28">
        <f t="shared" si="2"/>
        <v>5.9121042887369981</v>
      </c>
      <c r="I41" s="28">
        <f t="shared" si="3"/>
        <v>6.0805765787760997</v>
      </c>
      <c r="J41" s="30"/>
      <c r="K41" s="28">
        <f t="shared" si="7"/>
        <v>-4.2207628885904658</v>
      </c>
      <c r="L41" s="28">
        <f t="shared" si="7"/>
        <v>-4.1908537546793649</v>
      </c>
      <c r="M41" s="28">
        <f t="shared" si="7"/>
        <v>-4.0223814646402634</v>
      </c>
      <c r="N41" s="28">
        <f t="shared" si="10"/>
        <v>18.645594456968766</v>
      </c>
      <c r="O41" s="28">
        <f t="shared" si="10"/>
        <v>18.263023906011583</v>
      </c>
      <c r="P41" s="28">
        <f t="shared" si="10"/>
        <v>16.250153767591343</v>
      </c>
      <c r="Q41" s="28">
        <f t="shared" si="6"/>
        <v>17.719590710190563</v>
      </c>
      <c r="S41" s="4"/>
      <c r="T41" s="4"/>
      <c r="U41" s="4"/>
      <c r="Y41" s="4"/>
      <c r="Z41" s="4"/>
      <c r="AA41" s="4"/>
      <c r="AB41" s="4"/>
      <c r="AC41" s="4"/>
      <c r="AD41" s="4"/>
      <c r="AE41" s="4"/>
      <c r="AF41" s="4"/>
      <c r="AH41" s="4"/>
      <c r="AI41" s="4"/>
      <c r="AJ41" s="4"/>
      <c r="AK41" s="4"/>
      <c r="AL41" s="4"/>
      <c r="AM41" s="4"/>
      <c r="AN41" s="4"/>
      <c r="AO41" s="4"/>
    </row>
    <row r="42" spans="1:41" ht="15" x14ac:dyDescent="0.25">
      <c r="A42" s="9" t="s">
        <v>22</v>
      </c>
      <c r="B42" s="26" t="s">
        <v>555</v>
      </c>
      <c r="C42" s="31">
        <v>30.0462532043457</v>
      </c>
      <c r="D42" s="31">
        <v>29.9638576507568</v>
      </c>
      <c r="E42" s="31">
        <v>30.121303558349599</v>
      </c>
      <c r="F42" s="28">
        <f t="shared" si="0"/>
        <v>30.043804804484029</v>
      </c>
      <c r="G42" s="28">
        <f t="shared" si="1"/>
        <v>5.3879528045654368</v>
      </c>
      <c r="H42" s="28">
        <f t="shared" si="2"/>
        <v>5.3055572509765376</v>
      </c>
      <c r="I42" s="28">
        <f t="shared" si="3"/>
        <v>5.4630031585693359</v>
      </c>
      <c r="J42" s="30"/>
      <c r="K42" s="28">
        <f t="shared" si="7"/>
        <v>-4.7150052388509263</v>
      </c>
      <c r="L42" s="28">
        <f t="shared" si="7"/>
        <v>-4.7974007924398254</v>
      </c>
      <c r="M42" s="28">
        <f t="shared" si="7"/>
        <v>-4.6399548848470271</v>
      </c>
      <c r="N42" s="28">
        <f t="shared" si="10"/>
        <v>26.263826853459324</v>
      </c>
      <c r="O42" s="28">
        <f t="shared" si="10"/>
        <v>27.807473994762539</v>
      </c>
      <c r="P42" s="28">
        <f t="shared" si="10"/>
        <v>24.932486862151116</v>
      </c>
      <c r="Q42" s="28">
        <f t="shared" si="6"/>
        <v>26.334595903457664</v>
      </c>
      <c r="S42" s="4"/>
      <c r="T42" s="4"/>
      <c r="U42" s="4"/>
      <c r="Y42" s="4"/>
      <c r="Z42" s="4"/>
      <c r="AA42" s="4"/>
      <c r="AB42" s="4"/>
      <c r="AC42" s="4"/>
      <c r="AD42" s="4"/>
      <c r="AE42" s="4"/>
      <c r="AF42" s="4"/>
      <c r="AH42" s="4"/>
      <c r="AI42" s="4"/>
      <c r="AJ42" s="4"/>
      <c r="AK42" s="4"/>
      <c r="AL42" s="4"/>
      <c r="AM42" s="4"/>
      <c r="AN42" s="4"/>
      <c r="AO42" s="4"/>
    </row>
    <row r="43" spans="1:41" ht="15" x14ac:dyDescent="0.25">
      <c r="A43" s="9" t="s">
        <v>22</v>
      </c>
      <c r="B43" s="26" t="s">
        <v>555</v>
      </c>
      <c r="C43" s="31">
        <v>29.504817962646499</v>
      </c>
      <c r="D43" s="31">
        <v>29.590988159179702</v>
      </c>
      <c r="E43" s="31">
        <v>29.398884353637701</v>
      </c>
      <c r="F43" s="28">
        <f t="shared" si="0"/>
        <v>29.498230158487967</v>
      </c>
      <c r="G43" s="28">
        <f t="shared" si="1"/>
        <v>5.750958760579433</v>
      </c>
      <c r="H43" s="28">
        <f t="shared" si="2"/>
        <v>5.8371289571126361</v>
      </c>
      <c r="I43" s="28">
        <f t="shared" si="3"/>
        <v>5.6450251515706356</v>
      </c>
      <c r="J43" s="30"/>
      <c r="K43" s="28">
        <f t="shared" si="7"/>
        <v>-4.35199928283693</v>
      </c>
      <c r="L43" s="28">
        <f t="shared" si="7"/>
        <v>-4.2658290863037269</v>
      </c>
      <c r="M43" s="28">
        <f t="shared" si="7"/>
        <v>-4.4579328918457275</v>
      </c>
      <c r="N43" s="28">
        <f t="shared" si="10"/>
        <v>20.421250149866257</v>
      </c>
      <c r="O43" s="28">
        <f t="shared" si="10"/>
        <v>19.237228844674533</v>
      </c>
      <c r="P43" s="28">
        <f t="shared" si="10"/>
        <v>21.977157425424238</v>
      </c>
      <c r="Q43" s="28">
        <f t="shared" si="6"/>
        <v>20.54521213998834</v>
      </c>
      <c r="S43" s="4"/>
      <c r="T43" s="4"/>
      <c r="U43" s="4"/>
      <c r="Y43" s="4"/>
      <c r="Z43" s="4"/>
      <c r="AA43" s="4"/>
      <c r="AB43" s="4"/>
      <c r="AC43" s="4"/>
      <c r="AD43" s="4"/>
      <c r="AE43" s="4"/>
      <c r="AF43" s="4"/>
      <c r="AH43" s="4"/>
      <c r="AI43" s="4"/>
      <c r="AJ43" s="4"/>
      <c r="AK43" s="4"/>
      <c r="AL43" s="4"/>
      <c r="AM43" s="4"/>
      <c r="AN43" s="4"/>
      <c r="AO43" s="4"/>
    </row>
    <row r="44" spans="1:41" ht="15" x14ac:dyDescent="0.25">
      <c r="A44" s="9" t="s">
        <v>22</v>
      </c>
      <c r="B44" s="26" t="s">
        <v>555</v>
      </c>
      <c r="C44" s="31">
        <v>30.202082061767602</v>
      </c>
      <c r="D44" s="31">
        <v>30.047847747802699</v>
      </c>
      <c r="E44" s="31">
        <v>30.111677169799801</v>
      </c>
      <c r="F44" s="28">
        <f t="shared" si="0"/>
        <v>30.120535659790036</v>
      </c>
      <c r="G44" s="28">
        <f t="shared" si="1"/>
        <v>5.4853029886881686</v>
      </c>
      <c r="H44" s="28">
        <f t="shared" si="2"/>
        <v>5.3310686747232658</v>
      </c>
      <c r="I44" s="28">
        <f t="shared" si="3"/>
        <v>5.3948980967203681</v>
      </c>
      <c r="J44" s="30"/>
      <c r="K44" s="28">
        <f t="shared" si="7"/>
        <v>-4.6176550547281945</v>
      </c>
      <c r="L44" s="28">
        <f t="shared" si="7"/>
        <v>-4.7718893686930972</v>
      </c>
      <c r="M44" s="28">
        <f t="shared" si="7"/>
        <v>-4.7080599466959949</v>
      </c>
      <c r="N44" s="28">
        <f t="shared" si="10"/>
        <v>24.550066966174576</v>
      </c>
      <c r="O44" s="28">
        <f t="shared" si="10"/>
        <v>27.320071773859823</v>
      </c>
      <c r="P44" s="28">
        <f t="shared" si="10"/>
        <v>26.137693763358229</v>
      </c>
      <c r="Q44" s="28">
        <f t="shared" si="6"/>
        <v>26.002610834464207</v>
      </c>
      <c r="S44" s="4"/>
      <c r="T44" s="4"/>
      <c r="U44" s="4"/>
      <c r="Y44" s="4"/>
      <c r="Z44" s="4"/>
      <c r="AA44" s="4"/>
      <c r="AB44" s="4"/>
      <c r="AC44" s="4"/>
      <c r="AD44" s="4"/>
      <c r="AE44" s="4"/>
      <c r="AF44" s="4"/>
      <c r="AH44" s="4"/>
      <c r="AI44" s="4"/>
      <c r="AJ44" s="4"/>
      <c r="AK44" s="4"/>
      <c r="AL44" s="4"/>
      <c r="AM44" s="4"/>
      <c r="AN44" s="4"/>
      <c r="AO44" s="4"/>
    </row>
    <row r="45" spans="1:41" ht="15" x14ac:dyDescent="0.25">
      <c r="A45" s="9" t="s">
        <v>22</v>
      </c>
      <c r="B45" s="26" t="s">
        <v>555</v>
      </c>
      <c r="C45" s="31">
        <v>29.9112986755371</v>
      </c>
      <c r="D45" s="31">
        <v>29.763789749145499</v>
      </c>
      <c r="E45" s="31">
        <v>29.877466201782202</v>
      </c>
      <c r="F45" s="28">
        <f t="shared" si="0"/>
        <v>29.850851542154931</v>
      </c>
      <c r="G45" s="28">
        <f t="shared" si="1"/>
        <v>5.564527435302729</v>
      </c>
      <c r="H45" s="28">
        <f t="shared" si="2"/>
        <v>5.4170185089111271</v>
      </c>
      <c r="I45" s="28">
        <f t="shared" si="3"/>
        <v>5.5306949615478302</v>
      </c>
      <c r="J45" s="30"/>
      <c r="K45" s="28">
        <f t="shared" si="7"/>
        <v>-4.5384306081136341</v>
      </c>
      <c r="L45" s="28">
        <f t="shared" si="7"/>
        <v>-4.6859395345052359</v>
      </c>
      <c r="M45" s="28">
        <f t="shared" si="7"/>
        <v>-4.5722630818685328</v>
      </c>
      <c r="N45" s="28">
        <f t="shared" si="10"/>
        <v>23.238267480685252</v>
      </c>
      <c r="O45" s="28">
        <f t="shared" si="10"/>
        <v>25.739989046312029</v>
      </c>
      <c r="P45" s="28">
        <f t="shared" si="10"/>
        <v>23.789665506878016</v>
      </c>
      <c r="Q45" s="28">
        <f t="shared" si="6"/>
        <v>24.255974011291766</v>
      </c>
      <c r="S45" s="4"/>
      <c r="T45" s="4"/>
      <c r="U45" s="4"/>
      <c r="Y45" s="4"/>
      <c r="Z45" s="4"/>
      <c r="AA45" s="4"/>
      <c r="AB45" s="4"/>
      <c r="AC45" s="4"/>
      <c r="AD45" s="4"/>
      <c r="AE45" s="4"/>
      <c r="AF45" s="4"/>
      <c r="AH45" s="4"/>
      <c r="AI45" s="4"/>
      <c r="AJ45" s="4"/>
      <c r="AK45" s="4"/>
      <c r="AL45" s="4"/>
      <c r="AM45" s="4"/>
      <c r="AN45" s="4"/>
      <c r="AO45" s="4"/>
    </row>
    <row r="46" spans="1:41" ht="15" x14ac:dyDescent="0.25">
      <c r="A46" s="9" t="s">
        <v>22</v>
      </c>
      <c r="B46" s="26" t="s">
        <v>555</v>
      </c>
      <c r="C46" s="31">
        <v>28.671277999877901</v>
      </c>
      <c r="D46" s="31">
        <v>28.448652267456101</v>
      </c>
      <c r="E46" s="31">
        <v>28.572307968139601</v>
      </c>
      <c r="F46" s="28">
        <f t="shared" si="0"/>
        <v>28.564079411824533</v>
      </c>
      <c r="G46" s="28">
        <f t="shared" si="1"/>
        <v>6.0704377492268691</v>
      </c>
      <c r="H46" s="28">
        <f t="shared" si="2"/>
        <v>5.8478120168050687</v>
      </c>
      <c r="I46" s="28">
        <f t="shared" si="3"/>
        <v>5.9714677174885686</v>
      </c>
      <c r="J46" s="30"/>
      <c r="K46" s="28">
        <f t="shared" si="7"/>
        <v>-4.032520294189494</v>
      </c>
      <c r="L46" s="28">
        <f t="shared" si="7"/>
        <v>-4.2551460266112944</v>
      </c>
      <c r="M46" s="28">
        <f t="shared" si="7"/>
        <v>-4.1314903259277944</v>
      </c>
      <c r="N46" s="28">
        <f t="shared" si="10"/>
        <v>16.364757219089928</v>
      </c>
      <c r="O46" s="28">
        <f t="shared" si="10"/>
        <v>19.095304577971152</v>
      </c>
      <c r="P46" s="28">
        <f t="shared" si="10"/>
        <v>17.526795318023513</v>
      </c>
      <c r="Q46" s="28">
        <f t="shared" si="6"/>
        <v>17.662285705028197</v>
      </c>
      <c r="S46" s="4"/>
      <c r="T46" s="4"/>
      <c r="U46" s="4"/>
      <c r="Y46" s="4"/>
      <c r="Z46" s="4"/>
      <c r="AA46" s="4"/>
      <c r="AB46" s="4"/>
      <c r="AC46" s="4"/>
      <c r="AD46" s="4"/>
      <c r="AE46" s="4"/>
      <c r="AF46" s="4"/>
      <c r="AH46" s="4"/>
      <c r="AI46" s="4"/>
      <c r="AJ46" s="4"/>
      <c r="AK46" s="4"/>
      <c r="AL46" s="4"/>
      <c r="AM46" s="4"/>
      <c r="AN46" s="4"/>
      <c r="AO46" s="4"/>
    </row>
    <row r="47" spans="1:41" ht="15" x14ac:dyDescent="0.25">
      <c r="A47" s="9" t="s">
        <v>22</v>
      </c>
      <c r="B47" s="26" t="s">
        <v>555</v>
      </c>
      <c r="C47" s="31">
        <v>28.988803863525401</v>
      </c>
      <c r="D47" s="31">
        <v>29.003544616699202</v>
      </c>
      <c r="E47" s="31">
        <v>29.053037643432599</v>
      </c>
      <c r="F47" s="28">
        <f t="shared" si="0"/>
        <v>29.015128707885737</v>
      </c>
      <c r="G47" s="28">
        <f t="shared" si="1"/>
        <v>4.7627239227295348</v>
      </c>
      <c r="H47" s="28">
        <f t="shared" si="2"/>
        <v>4.7774646759033352</v>
      </c>
      <c r="I47" s="28">
        <f t="shared" si="3"/>
        <v>4.826957702636733</v>
      </c>
      <c r="J47" s="30"/>
      <c r="K47" s="28">
        <f t="shared" si="7"/>
        <v>-5.3402341206868282</v>
      </c>
      <c r="L47" s="28">
        <f t="shared" si="7"/>
        <v>-5.3254933675130278</v>
      </c>
      <c r="M47" s="28">
        <f t="shared" si="7"/>
        <v>-5.2760003407796301</v>
      </c>
      <c r="N47" s="28">
        <f t="shared" si="10"/>
        <v>40.510784567582576</v>
      </c>
      <c r="O47" s="28">
        <f t="shared" si="10"/>
        <v>40.098972589801761</v>
      </c>
      <c r="P47" s="28">
        <f t="shared" si="10"/>
        <v>38.746667838784091</v>
      </c>
      <c r="Q47" s="28">
        <f t="shared" si="6"/>
        <v>39.785474998722812</v>
      </c>
      <c r="S47" s="4"/>
      <c r="T47" s="4"/>
      <c r="U47" s="4"/>
      <c r="Y47" s="4"/>
      <c r="Z47" s="4"/>
      <c r="AA47" s="4"/>
      <c r="AB47" s="4"/>
      <c r="AC47" s="4"/>
      <c r="AD47" s="4"/>
      <c r="AE47" s="4"/>
      <c r="AF47" s="4"/>
      <c r="AH47" s="4"/>
      <c r="AI47" s="4"/>
      <c r="AJ47" s="4"/>
      <c r="AK47" s="4"/>
      <c r="AL47" s="4"/>
      <c r="AM47" s="4"/>
      <c r="AN47" s="4"/>
      <c r="AO47" s="4"/>
    </row>
    <row r="48" spans="1:41" ht="15" x14ac:dyDescent="0.25">
      <c r="A48" s="9" t="s">
        <v>22</v>
      </c>
      <c r="B48" s="26" t="s">
        <v>555</v>
      </c>
      <c r="C48" s="31">
        <v>29.764118194580099</v>
      </c>
      <c r="D48" s="31">
        <v>29.7462368011475</v>
      </c>
      <c r="E48" s="31">
        <v>29.6495971679688</v>
      </c>
      <c r="F48" s="28">
        <f t="shared" si="0"/>
        <v>29.719984054565469</v>
      </c>
      <c r="G48" s="28">
        <f t="shared" si="1"/>
        <v>6.3911565144856972</v>
      </c>
      <c r="H48" s="28">
        <f t="shared" si="2"/>
        <v>6.3732751210530978</v>
      </c>
      <c r="I48" s="28">
        <f t="shared" si="3"/>
        <v>6.2766354878743975</v>
      </c>
      <c r="J48" s="30"/>
      <c r="K48" s="28">
        <f t="shared" si="7"/>
        <v>-3.7118015289306658</v>
      </c>
      <c r="L48" s="28">
        <f t="shared" si="7"/>
        <v>-3.7296829223632653</v>
      </c>
      <c r="M48" s="28">
        <f t="shared" si="7"/>
        <v>-3.8263225555419655</v>
      </c>
      <c r="N48" s="28">
        <f t="shared" si="10"/>
        <v>13.10278449612764</v>
      </c>
      <c r="O48" s="28">
        <f t="shared" si="10"/>
        <v>13.266196748381484</v>
      </c>
      <c r="P48" s="28">
        <f t="shared" si="10"/>
        <v>14.185278355355223</v>
      </c>
      <c r="Q48" s="28">
        <f t="shared" si="6"/>
        <v>13.518086533288114</v>
      </c>
      <c r="S48" s="4"/>
      <c r="T48" s="4"/>
      <c r="U48" s="4"/>
      <c r="Y48" s="4"/>
      <c r="Z48" s="4"/>
      <c r="AA48" s="4"/>
      <c r="AB48" s="4"/>
      <c r="AC48" s="4"/>
      <c r="AD48" s="4"/>
      <c r="AE48" s="4"/>
      <c r="AF48" s="4"/>
      <c r="AH48" s="4"/>
      <c r="AI48" s="4"/>
      <c r="AJ48" s="4"/>
      <c r="AK48" s="4"/>
      <c r="AL48" s="4"/>
      <c r="AM48" s="4"/>
      <c r="AN48" s="4"/>
      <c r="AO48" s="4"/>
    </row>
    <row r="49" spans="1:41" ht="15" x14ac:dyDescent="0.25">
      <c r="A49" s="9" t="s">
        <v>22</v>
      </c>
      <c r="B49" s="26" t="s">
        <v>555</v>
      </c>
      <c r="C49" s="27">
        <v>29.526050567626999</v>
      </c>
      <c r="D49" s="27">
        <v>29.5685729980469</v>
      </c>
      <c r="E49" s="27">
        <v>29.7247104644775</v>
      </c>
      <c r="F49" s="28">
        <f t="shared" si="0"/>
        <v>29.606444676717132</v>
      </c>
      <c r="G49" s="28">
        <f t="shared" si="1"/>
        <v>6.579577763875335</v>
      </c>
      <c r="H49" s="28">
        <f t="shared" si="2"/>
        <v>6.6221001942952356</v>
      </c>
      <c r="I49" s="28">
        <f t="shared" si="3"/>
        <v>6.7782376607258357</v>
      </c>
      <c r="J49" s="30"/>
      <c r="K49" s="28">
        <f t="shared" si="7"/>
        <v>-3.5233802795410281</v>
      </c>
      <c r="L49" s="28">
        <f t="shared" si="7"/>
        <v>-3.4808578491211275</v>
      </c>
      <c r="M49" s="28">
        <f t="shared" si="7"/>
        <v>-3.3247203826905274</v>
      </c>
      <c r="N49" s="28">
        <f t="shared" si="10"/>
        <v>11.49855191268416</v>
      </c>
      <c r="O49" s="28">
        <f t="shared" si="10"/>
        <v>11.164585995588293</v>
      </c>
      <c r="P49" s="28">
        <f t="shared" si="10"/>
        <v>10.019373406421741</v>
      </c>
      <c r="Q49" s="28">
        <f t="shared" si="6"/>
        <v>10.894170438231399</v>
      </c>
      <c r="S49" s="4"/>
      <c r="T49" s="4"/>
      <c r="U49" s="4"/>
      <c r="Y49" s="4"/>
      <c r="Z49" s="4"/>
      <c r="AA49" s="4"/>
      <c r="AB49" s="4"/>
      <c r="AC49" s="4"/>
      <c r="AD49" s="4"/>
      <c r="AE49" s="4"/>
      <c r="AF49" s="4"/>
      <c r="AH49" s="4"/>
      <c r="AI49" s="4"/>
      <c r="AJ49" s="4"/>
      <c r="AK49" s="4"/>
      <c r="AL49" s="4"/>
      <c r="AM49" s="4"/>
      <c r="AN49" s="4"/>
      <c r="AO49" s="4"/>
    </row>
    <row r="50" spans="1:41" ht="15" x14ac:dyDescent="0.25">
      <c r="A50" s="9" t="s">
        <v>22</v>
      </c>
      <c r="B50" s="26" t="s">
        <v>555</v>
      </c>
      <c r="C50" s="31">
        <v>31.4968662261963</v>
      </c>
      <c r="D50" s="31">
        <v>31.647020339965799</v>
      </c>
      <c r="E50" s="31">
        <v>31.616909027099599</v>
      </c>
      <c r="F50" s="28">
        <f t="shared" si="0"/>
        <v>31.586931864420563</v>
      </c>
      <c r="G50" s="28">
        <f t="shared" si="1"/>
        <v>6.218976338704433</v>
      </c>
      <c r="H50" s="28">
        <f t="shared" si="2"/>
        <v>6.3691304524739323</v>
      </c>
      <c r="I50" s="28">
        <f t="shared" si="3"/>
        <v>6.339019139607732</v>
      </c>
      <c r="J50" s="30"/>
      <c r="K50" s="28">
        <f t="shared" si="7"/>
        <v>-3.88398170471193</v>
      </c>
      <c r="L50" s="28">
        <f t="shared" si="7"/>
        <v>-3.7338275909424308</v>
      </c>
      <c r="M50" s="28">
        <f t="shared" si="7"/>
        <v>-3.7639389038086311</v>
      </c>
      <c r="N50" s="28">
        <f t="shared" si="10"/>
        <v>14.763692658054257</v>
      </c>
      <c r="O50" s="28">
        <f t="shared" si="10"/>
        <v>13.304363542993935</v>
      </c>
      <c r="P50" s="28">
        <f t="shared" si="10"/>
        <v>13.584964626017452</v>
      </c>
      <c r="Q50" s="28">
        <f t="shared" si="6"/>
        <v>13.884340275688549</v>
      </c>
      <c r="S50" s="4"/>
      <c r="T50" s="4"/>
      <c r="U50" s="4"/>
      <c r="Y50" s="4"/>
      <c r="Z50" s="4"/>
      <c r="AA50" s="4"/>
      <c r="AB50" s="4"/>
      <c r="AC50" s="4"/>
      <c r="AD50" s="4"/>
      <c r="AE50" s="4"/>
      <c r="AF50" s="4"/>
      <c r="AH50" s="4"/>
      <c r="AI50" s="4"/>
      <c r="AJ50" s="4"/>
      <c r="AK50" s="4"/>
      <c r="AL50" s="4"/>
      <c r="AM50" s="4"/>
      <c r="AN50" s="4"/>
      <c r="AO50" s="4"/>
    </row>
    <row r="51" spans="1:41" ht="15" x14ac:dyDescent="0.25">
      <c r="A51" s="9" t="s">
        <v>22</v>
      </c>
      <c r="B51" s="26" t="s">
        <v>555</v>
      </c>
      <c r="C51" s="31">
        <v>29.132253112792998</v>
      </c>
      <c r="D51" s="31">
        <v>29.088895034789999</v>
      </c>
      <c r="E51" s="31">
        <v>28.974768829345699</v>
      </c>
      <c r="F51" s="28">
        <f t="shared" si="0"/>
        <v>29.065305658976229</v>
      </c>
      <c r="G51" s="28">
        <f t="shared" si="1"/>
        <v>5.6839746856689999</v>
      </c>
      <c r="H51" s="28">
        <f t="shared" si="2"/>
        <v>5.6406166076660007</v>
      </c>
      <c r="I51" s="28">
        <f t="shared" si="3"/>
        <v>5.5264904022217003</v>
      </c>
      <c r="J51" s="30"/>
      <c r="K51" s="28">
        <f t="shared" si="7"/>
        <v>-4.4189833577473632</v>
      </c>
      <c r="L51" s="28">
        <f t="shared" si="7"/>
        <v>-4.4623414357503624</v>
      </c>
      <c r="M51" s="28">
        <f t="shared" si="7"/>
        <v>-4.5764676411946628</v>
      </c>
      <c r="N51" s="28">
        <f t="shared" ref="N51:P61" si="11">2^-(K51)</f>
        <v>21.391761159745691</v>
      </c>
      <c r="O51" s="28">
        <f t="shared" si="11"/>
        <v>22.04441727185354</v>
      </c>
      <c r="P51" s="28">
        <f t="shared" si="11"/>
        <v>23.859098723373105</v>
      </c>
      <c r="Q51" s="28">
        <f t="shared" si="6"/>
        <v>22.431759051657448</v>
      </c>
      <c r="S51" s="4"/>
      <c r="T51" s="4"/>
      <c r="U51" s="4"/>
      <c r="Y51" s="4"/>
      <c r="Z51" s="4"/>
      <c r="AA51" s="4"/>
      <c r="AB51" s="4"/>
      <c r="AC51" s="4"/>
      <c r="AD51" s="4"/>
      <c r="AE51" s="4"/>
      <c r="AF51" s="4"/>
      <c r="AH51" s="4"/>
      <c r="AI51" s="4"/>
      <c r="AJ51" s="4"/>
      <c r="AK51" s="4"/>
      <c r="AL51" s="4"/>
      <c r="AM51" s="4"/>
      <c r="AN51" s="4"/>
      <c r="AO51" s="4"/>
    </row>
    <row r="52" spans="1:41" ht="15" x14ac:dyDescent="0.25">
      <c r="A52" s="9" t="s">
        <v>22</v>
      </c>
      <c r="B52" s="26" t="s">
        <v>555</v>
      </c>
      <c r="C52" s="31">
        <v>28.996879577636701</v>
      </c>
      <c r="D52" s="31">
        <v>29.011827468872099</v>
      </c>
      <c r="E52" s="31">
        <v>28.983348846435501</v>
      </c>
      <c r="F52" s="28">
        <f t="shared" si="0"/>
        <v>28.99735196431477</v>
      </c>
      <c r="G52" s="28">
        <f t="shared" si="1"/>
        <v>5.8664894104003693</v>
      </c>
      <c r="H52" s="28">
        <f t="shared" si="2"/>
        <v>5.8814373016357671</v>
      </c>
      <c r="I52" s="28">
        <f t="shared" si="3"/>
        <v>5.852958679199169</v>
      </c>
      <c r="J52" s="30"/>
      <c r="K52" s="28">
        <f t="shared" si="7"/>
        <v>-4.2364686330159937</v>
      </c>
      <c r="L52" s="28">
        <f t="shared" si="7"/>
        <v>-4.221520741780596</v>
      </c>
      <c r="M52" s="28">
        <f t="shared" si="7"/>
        <v>-4.249999364217194</v>
      </c>
      <c r="N52" s="28">
        <f t="shared" si="11"/>
        <v>18.849686614034912</v>
      </c>
      <c r="O52" s="28">
        <f t="shared" si="11"/>
        <v>18.655391631649145</v>
      </c>
      <c r="P52" s="28">
        <f t="shared" si="11"/>
        <v>19.027305454878285</v>
      </c>
      <c r="Q52" s="28">
        <f t="shared" si="6"/>
        <v>18.844127900187448</v>
      </c>
      <c r="S52" s="4"/>
      <c r="T52" s="4"/>
      <c r="U52" s="4"/>
      <c r="Y52" s="4"/>
      <c r="Z52" s="4"/>
      <c r="AA52" s="4"/>
      <c r="AB52" s="4"/>
      <c r="AC52" s="4"/>
      <c r="AD52" s="4"/>
      <c r="AE52" s="4"/>
      <c r="AF52" s="4"/>
      <c r="AH52" s="4"/>
      <c r="AI52" s="4"/>
      <c r="AJ52" s="4"/>
      <c r="AK52" s="4"/>
      <c r="AL52" s="4"/>
      <c r="AM52" s="4"/>
      <c r="AN52" s="4"/>
      <c r="AO52" s="4"/>
    </row>
    <row r="53" spans="1:41" ht="15" x14ac:dyDescent="0.25">
      <c r="A53" s="9" t="s">
        <v>22</v>
      </c>
      <c r="B53" s="26" t="s">
        <v>555</v>
      </c>
      <c r="C53" s="31">
        <v>28.393559646606398</v>
      </c>
      <c r="D53" s="31">
        <v>28.168136596679702</v>
      </c>
      <c r="E53" s="31">
        <v>28.316938400268601</v>
      </c>
      <c r="F53" s="28">
        <f t="shared" si="0"/>
        <v>28.292878214518236</v>
      </c>
      <c r="G53" s="28">
        <f t="shared" si="1"/>
        <v>6.176084391275996</v>
      </c>
      <c r="H53" s="28">
        <f t="shared" si="2"/>
        <v>5.9506613413492992</v>
      </c>
      <c r="I53" s="28">
        <f t="shared" si="3"/>
        <v>6.0994631449381984</v>
      </c>
      <c r="J53" s="30"/>
      <c r="K53" s="28">
        <f t="shared" si="7"/>
        <v>-3.9268736521403671</v>
      </c>
      <c r="L53" s="28">
        <f t="shared" si="7"/>
        <v>-4.1522967020670638</v>
      </c>
      <c r="M53" s="28">
        <f t="shared" si="7"/>
        <v>-4.0034948984781646</v>
      </c>
      <c r="N53" s="28">
        <f t="shared" si="11"/>
        <v>15.209213573973294</v>
      </c>
      <c r="O53" s="28">
        <f t="shared" si="11"/>
        <v>17.781396172425133</v>
      </c>
      <c r="P53" s="28">
        <f t="shared" si="11"/>
        <v>16.038806649593333</v>
      </c>
      <c r="Q53" s="28">
        <f t="shared" si="6"/>
        <v>16.343138798663919</v>
      </c>
      <c r="S53" s="4"/>
      <c r="T53" s="4"/>
      <c r="U53" s="4"/>
      <c r="Y53" s="4"/>
      <c r="Z53" s="4"/>
      <c r="AA53" s="4"/>
      <c r="AB53" s="4"/>
      <c r="AC53" s="4"/>
      <c r="AD53" s="4"/>
      <c r="AE53" s="4"/>
      <c r="AF53" s="4"/>
      <c r="AH53" s="4"/>
      <c r="AI53" s="4"/>
      <c r="AJ53" s="4"/>
      <c r="AK53" s="4"/>
      <c r="AL53" s="4"/>
      <c r="AM53" s="4"/>
      <c r="AN53" s="4"/>
      <c r="AO53" s="4"/>
    </row>
    <row r="54" spans="1:41" ht="15" x14ac:dyDescent="0.25">
      <c r="A54" s="9" t="s">
        <v>22</v>
      </c>
      <c r="B54" s="26" t="s">
        <v>555</v>
      </c>
      <c r="C54" s="31">
        <v>29.883088150024399</v>
      </c>
      <c r="D54" s="31">
        <v>29.9864101409912</v>
      </c>
      <c r="E54" s="31">
        <v>30.1371912384033</v>
      </c>
      <c r="F54" s="28">
        <f t="shared" si="0"/>
        <v>30.002229843139634</v>
      </c>
      <c r="G54" s="28">
        <f t="shared" si="1"/>
        <v>6.0368452453613308</v>
      </c>
      <c r="H54" s="28">
        <f t="shared" si="2"/>
        <v>6.1401672363281321</v>
      </c>
      <c r="I54" s="28">
        <f t="shared" si="3"/>
        <v>6.2909483337402321</v>
      </c>
      <c r="J54" s="30"/>
      <c r="K54" s="28">
        <f t="shared" si="7"/>
        <v>-4.0661127980550322</v>
      </c>
      <c r="L54" s="28">
        <f t="shared" si="7"/>
        <v>-3.9627908070882309</v>
      </c>
      <c r="M54" s="28">
        <f t="shared" si="7"/>
        <v>-3.812009709676131</v>
      </c>
      <c r="N54" s="28">
        <f t="shared" si="11"/>
        <v>16.750274091528841</v>
      </c>
      <c r="O54" s="28">
        <f t="shared" si="11"/>
        <v>15.592612978424237</v>
      </c>
      <c r="P54" s="28">
        <f t="shared" si="11"/>
        <v>14.045243289217044</v>
      </c>
      <c r="Q54" s="28">
        <f t="shared" si="6"/>
        <v>15.462710119723374</v>
      </c>
      <c r="S54" s="4"/>
      <c r="T54" s="4"/>
      <c r="U54" s="4"/>
      <c r="Y54" s="4"/>
      <c r="Z54" s="4"/>
      <c r="AA54" s="4"/>
      <c r="AB54" s="4"/>
      <c r="AC54" s="4"/>
      <c r="AD54" s="4"/>
      <c r="AE54" s="4"/>
      <c r="AF54" s="4"/>
      <c r="AH54" s="4"/>
      <c r="AI54" s="4"/>
      <c r="AJ54" s="4"/>
      <c r="AK54" s="4"/>
      <c r="AL54" s="4"/>
      <c r="AM54" s="4"/>
      <c r="AN54" s="4"/>
      <c r="AO54" s="4"/>
    </row>
    <row r="55" spans="1:41" ht="15" x14ac:dyDescent="0.25">
      <c r="A55" s="9" t="s">
        <v>22</v>
      </c>
      <c r="B55" s="26" t="s">
        <v>555</v>
      </c>
      <c r="C55" s="31">
        <v>29.153202056884801</v>
      </c>
      <c r="D55" s="31">
        <v>29.1231575012207</v>
      </c>
      <c r="E55" s="31">
        <v>29.319991302490202</v>
      </c>
      <c r="F55" s="28">
        <f t="shared" si="0"/>
        <v>29.198783620198565</v>
      </c>
      <c r="G55" s="28">
        <f t="shared" si="1"/>
        <v>5.6653531392415992</v>
      </c>
      <c r="H55" s="28">
        <f t="shared" si="2"/>
        <v>5.6353085835774976</v>
      </c>
      <c r="I55" s="28">
        <f t="shared" si="3"/>
        <v>5.8321423848469998</v>
      </c>
      <c r="J55" s="30"/>
      <c r="K55" s="28">
        <f t="shared" si="7"/>
        <v>-4.4376049041747638</v>
      </c>
      <c r="L55" s="28">
        <f t="shared" si="7"/>
        <v>-4.4676494598388654</v>
      </c>
      <c r="M55" s="28">
        <f t="shared" si="7"/>
        <v>-4.2708156585693633</v>
      </c>
      <c r="N55" s="28">
        <f t="shared" si="11"/>
        <v>21.6696643823946</v>
      </c>
      <c r="O55" s="28">
        <f t="shared" si="11"/>
        <v>22.125673405054766</v>
      </c>
      <c r="P55" s="28">
        <f t="shared" si="11"/>
        <v>19.303835995956771</v>
      </c>
      <c r="Q55" s="28">
        <f t="shared" si="6"/>
        <v>21.033057927802048</v>
      </c>
      <c r="S55" s="4"/>
      <c r="T55" s="4"/>
      <c r="U55" s="4"/>
      <c r="Y55" s="4"/>
      <c r="Z55" s="4"/>
      <c r="AA55" s="4"/>
      <c r="AB55" s="4"/>
      <c r="AC55" s="4"/>
      <c r="AD55" s="4"/>
      <c r="AE55" s="4"/>
      <c r="AF55" s="4"/>
      <c r="AH55" s="4"/>
      <c r="AI55" s="4"/>
      <c r="AJ55" s="4"/>
      <c r="AK55" s="4"/>
      <c r="AL55" s="4"/>
      <c r="AM55" s="4"/>
      <c r="AN55" s="4"/>
      <c r="AO55" s="4"/>
    </row>
    <row r="56" spans="1:41" ht="15" x14ac:dyDescent="0.25">
      <c r="A56" s="9" t="s">
        <v>22</v>
      </c>
      <c r="B56" s="26" t="s">
        <v>555</v>
      </c>
      <c r="C56" s="27">
        <v>28.502352905273401</v>
      </c>
      <c r="D56" s="27">
        <v>28.706384658813501</v>
      </c>
      <c r="E56" s="27">
        <v>28.529457092285199</v>
      </c>
      <c r="F56" s="28">
        <f t="shared" si="0"/>
        <v>28.579398218790701</v>
      </c>
      <c r="G56" s="28">
        <f t="shared" si="1"/>
        <v>5.9044639587402017</v>
      </c>
      <c r="H56" s="28">
        <f t="shared" si="2"/>
        <v>6.1084957122803019</v>
      </c>
      <c r="I56" s="28">
        <f t="shared" si="3"/>
        <v>5.9315681457519993</v>
      </c>
      <c r="J56" s="30"/>
      <c r="K56" s="28">
        <f t="shared" si="7"/>
        <v>-4.1984940846761614</v>
      </c>
      <c r="L56" s="28">
        <f t="shared" si="7"/>
        <v>-3.9944623311360612</v>
      </c>
      <c r="M56" s="28">
        <f t="shared" si="7"/>
        <v>-4.1713898976643637</v>
      </c>
      <c r="N56" s="28">
        <f t="shared" si="11"/>
        <v>18.359999122365309</v>
      </c>
      <c r="O56" s="28">
        <f t="shared" si="11"/>
        <v>15.938703004095141</v>
      </c>
      <c r="P56" s="28">
        <f t="shared" si="11"/>
        <v>18.018286278619392</v>
      </c>
      <c r="Q56" s="28">
        <f t="shared" si="6"/>
        <v>17.438996135026613</v>
      </c>
      <c r="S56" s="4"/>
      <c r="T56" s="4"/>
      <c r="U56" s="4"/>
      <c r="Y56" s="4"/>
      <c r="Z56" s="4"/>
      <c r="AA56" s="4"/>
      <c r="AB56" s="4"/>
      <c r="AC56" s="4"/>
      <c r="AD56" s="4"/>
      <c r="AE56" s="4"/>
      <c r="AF56" s="4"/>
      <c r="AH56" s="4"/>
      <c r="AI56" s="4"/>
      <c r="AJ56" s="4"/>
      <c r="AK56" s="4"/>
      <c r="AL56" s="4"/>
      <c r="AM56" s="4"/>
      <c r="AN56" s="4"/>
      <c r="AO56" s="4"/>
    </row>
    <row r="57" spans="1:41" ht="15" x14ac:dyDescent="0.25">
      <c r="A57" s="9" t="s">
        <v>22</v>
      </c>
      <c r="B57" s="26" t="s">
        <v>555</v>
      </c>
      <c r="C57" s="31">
        <v>27.880477905273398</v>
      </c>
      <c r="D57" s="31">
        <v>27.952400207519499</v>
      </c>
      <c r="E57" s="31">
        <v>27.750042724609401</v>
      </c>
      <c r="F57" s="28">
        <f t="shared" si="0"/>
        <v>27.860973612467433</v>
      </c>
      <c r="G57" s="28">
        <f t="shared" si="1"/>
        <v>5.9356295267740293</v>
      </c>
      <c r="H57" s="28">
        <f t="shared" si="2"/>
        <v>6.0075518290201302</v>
      </c>
      <c r="I57" s="28">
        <f t="shared" si="3"/>
        <v>5.8051943461100315</v>
      </c>
      <c r="J57" s="30"/>
      <c r="K57" s="28">
        <f t="shared" si="7"/>
        <v>-4.1673285166423337</v>
      </c>
      <c r="L57" s="28">
        <f t="shared" si="7"/>
        <v>-4.0954062143962329</v>
      </c>
      <c r="M57" s="28">
        <f t="shared" si="7"/>
        <v>-4.2977636973063316</v>
      </c>
      <c r="N57" s="28">
        <f t="shared" si="11"/>
        <v>17.967633704161589</v>
      </c>
      <c r="O57" s="28">
        <f t="shared" si="11"/>
        <v>17.0938589069217</v>
      </c>
      <c r="P57" s="28">
        <f t="shared" si="11"/>
        <v>19.667800173172907</v>
      </c>
      <c r="Q57" s="28">
        <f t="shared" si="6"/>
        <v>18.243097594752065</v>
      </c>
      <c r="S57" s="4"/>
      <c r="T57" s="4"/>
      <c r="U57" s="4"/>
      <c r="Y57" s="4"/>
      <c r="Z57" s="4"/>
      <c r="AA57" s="4"/>
      <c r="AB57" s="4"/>
      <c r="AC57" s="4"/>
      <c r="AD57" s="4"/>
      <c r="AE57" s="4"/>
      <c r="AF57" s="4"/>
      <c r="AH57" s="4"/>
      <c r="AI57" s="4"/>
      <c r="AJ57" s="4"/>
      <c r="AK57" s="4"/>
      <c r="AL57" s="4"/>
      <c r="AM57" s="4"/>
      <c r="AN57" s="4"/>
      <c r="AO57" s="4"/>
    </row>
    <row r="58" spans="1:41" ht="15" x14ac:dyDescent="0.25">
      <c r="A58" s="9" t="s">
        <v>22</v>
      </c>
      <c r="B58" s="26" t="s">
        <v>555</v>
      </c>
      <c r="C58" s="31">
        <v>28.552318572998001</v>
      </c>
      <c r="D58" s="31">
        <v>28.451431274414102</v>
      </c>
      <c r="E58" s="31">
        <v>28.693235397338899</v>
      </c>
      <c r="F58" s="28">
        <f t="shared" si="0"/>
        <v>28.565661748250335</v>
      </c>
      <c r="G58" s="28">
        <f t="shared" si="1"/>
        <v>6.2541726430256688</v>
      </c>
      <c r="H58" s="28">
        <f t="shared" si="2"/>
        <v>6.1532853444417697</v>
      </c>
      <c r="I58" s="28">
        <f t="shared" si="3"/>
        <v>6.3950894673665672</v>
      </c>
      <c r="J58" s="30"/>
      <c r="K58" s="28">
        <f t="shared" si="7"/>
        <v>-3.8487854003906943</v>
      </c>
      <c r="L58" s="28">
        <f t="shared" si="7"/>
        <v>-3.9496726989745934</v>
      </c>
      <c r="M58" s="28">
        <f t="shared" si="7"/>
        <v>-3.7078685760497958</v>
      </c>
      <c r="N58" s="28">
        <f t="shared" si="11"/>
        <v>14.407872359912343</v>
      </c>
      <c r="O58" s="28">
        <f t="shared" si="11"/>
        <v>15.451475423158897</v>
      </c>
      <c r="P58" s="28">
        <f t="shared" si="11"/>
        <v>13.06711343993755</v>
      </c>
      <c r="Q58" s="28">
        <f t="shared" si="6"/>
        <v>14.308820407669595</v>
      </c>
      <c r="S58" s="4"/>
      <c r="T58" s="4"/>
      <c r="U58" s="4"/>
      <c r="Y58" s="4"/>
      <c r="Z58" s="4"/>
      <c r="AA58" s="4"/>
      <c r="AB58" s="4"/>
      <c r="AC58" s="4"/>
      <c r="AD58" s="4"/>
      <c r="AE58" s="4"/>
      <c r="AF58" s="4"/>
      <c r="AH58" s="4"/>
      <c r="AI58" s="4"/>
      <c r="AJ58" s="4"/>
      <c r="AK58" s="4"/>
      <c r="AL58" s="4"/>
      <c r="AM58" s="4"/>
      <c r="AN58" s="4"/>
      <c r="AO58" s="4"/>
    </row>
    <row r="59" spans="1:41" ht="15" x14ac:dyDescent="0.25">
      <c r="A59" s="9" t="s">
        <v>22</v>
      </c>
      <c r="B59" s="26" t="s">
        <v>555</v>
      </c>
      <c r="C59" s="31">
        <v>31.799153137207</v>
      </c>
      <c r="D59" s="31">
        <v>31.9781303405762</v>
      </c>
      <c r="E59" s="31">
        <v>31.870557785034201</v>
      </c>
      <c r="F59" s="28">
        <f t="shared" si="0"/>
        <v>31.882613754272466</v>
      </c>
      <c r="G59" s="28">
        <f t="shared" si="1"/>
        <v>6.0610645294189318</v>
      </c>
      <c r="H59" s="28">
        <f t="shared" si="2"/>
        <v>6.2400417327881321</v>
      </c>
      <c r="I59" s="28">
        <f t="shared" si="3"/>
        <v>6.1324691772461328</v>
      </c>
      <c r="J59" s="30"/>
      <c r="K59" s="28">
        <f t="shared" si="7"/>
        <v>-4.0418935139974312</v>
      </c>
      <c r="L59" s="28">
        <f t="shared" si="7"/>
        <v>-3.8629163106282309</v>
      </c>
      <c r="M59" s="28">
        <f t="shared" si="7"/>
        <v>-3.9704888661702302</v>
      </c>
      <c r="N59" s="28">
        <f t="shared" si="11"/>
        <v>16.47142552637478</v>
      </c>
      <c r="O59" s="28">
        <f t="shared" si="11"/>
        <v>14.549687990722569</v>
      </c>
      <c r="P59" s="28">
        <f t="shared" si="11"/>
        <v>15.676035783538884</v>
      </c>
      <c r="Q59" s="28">
        <f t="shared" si="6"/>
        <v>15.565716433545411</v>
      </c>
      <c r="S59" s="4"/>
      <c r="T59" s="4"/>
      <c r="U59" s="4"/>
      <c r="Y59" s="4"/>
      <c r="Z59" s="4"/>
      <c r="AA59" s="4"/>
      <c r="AB59" s="4"/>
      <c r="AC59" s="4"/>
      <c r="AD59" s="4"/>
      <c r="AE59" s="4"/>
      <c r="AF59" s="4"/>
      <c r="AH59" s="4"/>
      <c r="AI59" s="4"/>
      <c r="AJ59" s="4"/>
      <c r="AK59" s="4"/>
      <c r="AL59" s="4"/>
      <c r="AM59" s="4"/>
      <c r="AN59" s="4"/>
      <c r="AO59" s="4"/>
    </row>
    <row r="60" spans="1:41" ht="15" x14ac:dyDescent="0.25">
      <c r="A60" s="9" t="s">
        <v>22</v>
      </c>
      <c r="B60" s="26" t="s">
        <v>555</v>
      </c>
      <c r="C60" s="27">
        <v>28.450075912475601</v>
      </c>
      <c r="D60" s="27">
        <v>28.463816375732399</v>
      </c>
      <c r="E60" s="27">
        <v>28.369510269165001</v>
      </c>
      <c r="F60" s="28">
        <f t="shared" si="0"/>
        <v>28.427800852457668</v>
      </c>
      <c r="G60" s="28">
        <f t="shared" si="1"/>
        <v>4.7903596242269018</v>
      </c>
      <c r="H60" s="28">
        <f t="shared" si="2"/>
        <v>4.8041000874837003</v>
      </c>
      <c r="I60" s="28">
        <f t="shared" si="3"/>
        <v>4.7097939809163023</v>
      </c>
      <c r="J60" s="30"/>
      <c r="K60" s="28">
        <f t="shared" si="7"/>
        <v>-5.3125984191894613</v>
      </c>
      <c r="L60" s="28">
        <f t="shared" si="7"/>
        <v>-5.2988579559326627</v>
      </c>
      <c r="M60" s="28">
        <f t="shared" si="7"/>
        <v>-5.3931640625000608</v>
      </c>
      <c r="N60" s="28">
        <f t="shared" si="11"/>
        <v>39.742161063714299</v>
      </c>
      <c r="O60" s="28">
        <f t="shared" si="11"/>
        <v>39.365447019902021</v>
      </c>
      <c r="P60" s="28">
        <f t="shared" si="11"/>
        <v>42.024654762868437</v>
      </c>
      <c r="Q60" s="28">
        <f t="shared" si="6"/>
        <v>40.377420948828252</v>
      </c>
      <c r="S60" s="4"/>
      <c r="T60" s="4"/>
      <c r="U60" s="4"/>
      <c r="Y60" s="4"/>
      <c r="Z60" s="4"/>
      <c r="AA60" s="4"/>
      <c r="AB60" s="4"/>
      <c r="AC60" s="4"/>
      <c r="AD60" s="4"/>
      <c r="AE60" s="4"/>
      <c r="AF60" s="4"/>
      <c r="AH60" s="4"/>
      <c r="AI60" s="4"/>
      <c r="AJ60" s="4"/>
      <c r="AK60" s="4"/>
      <c r="AL60" s="4"/>
      <c r="AM60" s="4"/>
      <c r="AN60" s="4"/>
      <c r="AO60" s="4"/>
    </row>
    <row r="61" spans="1:41" ht="15" x14ac:dyDescent="0.25">
      <c r="A61" s="33" t="s">
        <v>22</v>
      </c>
      <c r="B61" s="34" t="s">
        <v>555</v>
      </c>
      <c r="C61" s="35">
        <v>28.103245468139601</v>
      </c>
      <c r="D61" s="35">
        <v>27.975818252563499</v>
      </c>
      <c r="E61" s="35">
        <v>27.958896636962901</v>
      </c>
      <c r="F61" s="36">
        <f t="shared" si="0"/>
        <v>28.012653452555337</v>
      </c>
      <c r="G61" s="36">
        <f t="shared" si="1"/>
        <v>5.6023820749918016</v>
      </c>
      <c r="H61" s="36">
        <f t="shared" si="2"/>
        <v>5.4749548594156998</v>
      </c>
      <c r="I61" s="36">
        <f t="shared" si="3"/>
        <v>5.4580332438151018</v>
      </c>
      <c r="J61" s="37"/>
      <c r="K61" s="36">
        <f t="shared" si="7"/>
        <v>-4.5005759684245614</v>
      </c>
      <c r="L61" s="36">
        <f t="shared" si="7"/>
        <v>-4.6280031840006632</v>
      </c>
      <c r="M61" s="36">
        <f t="shared" si="7"/>
        <v>-4.6449247996012613</v>
      </c>
      <c r="N61" s="36">
        <f t="shared" si="11"/>
        <v>22.636452365265281</v>
      </c>
      <c r="O61" s="36">
        <f t="shared" si="11"/>
        <v>24.726792160237906</v>
      </c>
      <c r="P61" s="36">
        <f t="shared" si="11"/>
        <v>25.01852445693126</v>
      </c>
      <c r="Q61" s="36">
        <f t="shared" si="6"/>
        <v>24.12725632747815</v>
      </c>
      <c r="S61" s="4"/>
      <c r="T61" s="4"/>
      <c r="U61" s="4"/>
      <c r="Y61" s="4"/>
      <c r="Z61" s="4"/>
      <c r="AA61" s="4"/>
      <c r="AB61" s="4"/>
      <c r="AC61" s="4"/>
      <c r="AD61" s="4"/>
      <c r="AE61" s="4"/>
      <c r="AF61" s="4"/>
      <c r="AH61" s="4"/>
      <c r="AI61" s="4"/>
      <c r="AJ61" s="4"/>
      <c r="AK61" s="4"/>
      <c r="AL61" s="4"/>
      <c r="AM61" s="4"/>
      <c r="AN61" s="4"/>
      <c r="AO61" s="4"/>
    </row>
    <row r="62" spans="1:41" x14ac:dyDescent="0.3">
      <c r="K62" s="8"/>
      <c r="Y62" s="8"/>
      <c r="AH62" s="8"/>
    </row>
    <row r="63" spans="1:41" ht="15" x14ac:dyDescent="0.3">
      <c r="A63" s="38" t="s">
        <v>0</v>
      </c>
      <c r="B63" s="38" t="s">
        <v>1</v>
      </c>
      <c r="C63" s="38" t="s">
        <v>2</v>
      </c>
      <c r="D63" s="38" t="s">
        <v>3</v>
      </c>
      <c r="E63" s="38" t="s">
        <v>4</v>
      </c>
      <c r="F63" s="38" t="s">
        <v>5</v>
      </c>
      <c r="K63" s="8"/>
      <c r="Y63" s="8"/>
      <c r="AH63" s="8"/>
    </row>
    <row r="64" spans="1:41" ht="15" x14ac:dyDescent="0.3">
      <c r="A64" s="25" t="s">
        <v>20</v>
      </c>
      <c r="B64" s="39" t="s">
        <v>14</v>
      </c>
      <c r="C64" s="30">
        <v>20.322093963623001</v>
      </c>
      <c r="D64" s="30">
        <v>20.319248199462901</v>
      </c>
      <c r="E64" s="30">
        <v>20.1686096191406</v>
      </c>
      <c r="F64" s="28">
        <f>AVERAGEA(C64:E64)</f>
        <v>20.269983927408834</v>
      </c>
    </row>
    <row r="65" spans="1:34" ht="15" x14ac:dyDescent="0.3">
      <c r="A65" s="25" t="s">
        <v>20</v>
      </c>
      <c r="B65" s="39" t="s">
        <v>14</v>
      </c>
      <c r="C65" s="30">
        <v>21.879928588867202</v>
      </c>
      <c r="D65" s="30">
        <v>22.162307739257798</v>
      </c>
      <c r="E65" s="30">
        <v>21.926765441894499</v>
      </c>
      <c r="F65" s="28">
        <f t="shared" ref="F65:F123" si="12">AVERAGEA(C65:E65)</f>
        <v>21.989667256673169</v>
      </c>
      <c r="K65" s="5"/>
      <c r="Y65" s="5"/>
      <c r="AH65" s="5"/>
    </row>
    <row r="66" spans="1:34" ht="15" x14ac:dyDescent="0.3">
      <c r="A66" s="25" t="s">
        <v>20</v>
      </c>
      <c r="B66" s="39" t="s">
        <v>14</v>
      </c>
      <c r="C66" s="40">
        <v>23.217870712280298</v>
      </c>
      <c r="D66" s="40">
        <v>23.726905822753899</v>
      </c>
      <c r="E66" s="40">
        <v>23.5537624359131</v>
      </c>
      <c r="F66" s="28">
        <f t="shared" si="12"/>
        <v>23.499512990315765</v>
      </c>
      <c r="K66" s="5"/>
      <c r="Y66" s="5"/>
      <c r="AH66" s="5"/>
    </row>
    <row r="67" spans="1:34" ht="15" x14ac:dyDescent="0.3">
      <c r="A67" s="25" t="s">
        <v>20</v>
      </c>
      <c r="B67" s="39" t="s">
        <v>14</v>
      </c>
      <c r="C67" s="30">
        <v>23.8764247894287</v>
      </c>
      <c r="D67" s="30">
        <v>23.731571197509801</v>
      </c>
      <c r="E67" s="30">
        <v>23.649217605590799</v>
      </c>
      <c r="F67" s="28">
        <f t="shared" si="12"/>
        <v>23.752404530843098</v>
      </c>
      <c r="K67" s="5"/>
      <c r="Y67" s="5"/>
      <c r="AH67" s="5"/>
    </row>
    <row r="68" spans="1:34" ht="15" x14ac:dyDescent="0.3">
      <c r="A68" s="25" t="s">
        <v>20</v>
      </c>
      <c r="B68" s="39" t="s">
        <v>14</v>
      </c>
      <c r="C68" s="30">
        <v>21.654382705688501</v>
      </c>
      <c r="D68" s="30">
        <v>21.679012298583999</v>
      </c>
      <c r="E68" s="30">
        <v>21.410737991333001</v>
      </c>
      <c r="F68" s="28">
        <f t="shared" si="12"/>
        <v>21.581377665201831</v>
      </c>
      <c r="K68" s="5"/>
      <c r="Y68" s="5"/>
      <c r="AH68" s="5"/>
    </row>
    <row r="69" spans="1:34" ht="15" x14ac:dyDescent="0.3">
      <c r="A69" s="25" t="s">
        <v>20</v>
      </c>
      <c r="B69" s="39" t="s">
        <v>14</v>
      </c>
      <c r="C69" s="40">
        <v>21.766193389892599</v>
      </c>
      <c r="D69" s="40">
        <v>21.685554504394499</v>
      </c>
      <c r="E69" s="40">
        <v>21.768112182617202</v>
      </c>
      <c r="F69" s="28">
        <f t="shared" si="12"/>
        <v>21.739953358968098</v>
      </c>
      <c r="K69" s="5"/>
      <c r="Y69" s="5"/>
      <c r="AH69" s="5"/>
    </row>
    <row r="70" spans="1:34" ht="15" x14ac:dyDescent="0.3">
      <c r="A70" s="25" t="s">
        <v>20</v>
      </c>
      <c r="B70" s="39" t="s">
        <v>14</v>
      </c>
      <c r="C70" s="40">
        <v>22.208410263061499</v>
      </c>
      <c r="D70" s="40">
        <v>22.009449005126999</v>
      </c>
      <c r="E70" s="40">
        <v>22.001615524291999</v>
      </c>
      <c r="F70" s="28">
        <f t="shared" si="12"/>
        <v>22.073158264160167</v>
      </c>
      <c r="K70" s="5"/>
      <c r="Y70" s="5"/>
      <c r="AH70" s="5"/>
    </row>
    <row r="71" spans="1:34" ht="15" x14ac:dyDescent="0.25">
      <c r="A71" s="25" t="s">
        <v>20</v>
      </c>
      <c r="B71" s="39" t="s">
        <v>14</v>
      </c>
      <c r="C71" s="40">
        <v>22.3214302062988</v>
      </c>
      <c r="D71" s="40">
        <v>22.644529342651399</v>
      </c>
      <c r="E71" s="40">
        <v>22.7671298980713</v>
      </c>
      <c r="F71" s="28">
        <f t="shared" si="12"/>
        <v>22.5776964823405</v>
      </c>
    </row>
    <row r="72" spans="1:34" ht="15" x14ac:dyDescent="0.3">
      <c r="A72" s="25" t="s">
        <v>20</v>
      </c>
      <c r="B72" s="39" t="s">
        <v>14</v>
      </c>
      <c r="C72" s="40">
        <v>22.8441677093506</v>
      </c>
      <c r="D72" s="40">
        <v>21.722597122192401</v>
      </c>
      <c r="E72" s="40">
        <v>21.820026397705099</v>
      </c>
      <c r="F72" s="28">
        <f t="shared" si="12"/>
        <v>22.128930409749369</v>
      </c>
      <c r="K72" s="5"/>
      <c r="Y72" s="5"/>
      <c r="AH72" s="5"/>
    </row>
    <row r="73" spans="1:34" ht="15" x14ac:dyDescent="0.3">
      <c r="A73" s="25" t="s">
        <v>20</v>
      </c>
      <c r="B73" s="39" t="s">
        <v>14</v>
      </c>
      <c r="C73" s="40">
        <v>21.484237670898398</v>
      </c>
      <c r="D73" s="40">
        <v>21.706987380981399</v>
      </c>
      <c r="E73" s="40">
        <v>21.6139945983887</v>
      </c>
      <c r="F73" s="28">
        <f t="shared" si="12"/>
        <v>21.601739883422834</v>
      </c>
      <c r="K73" s="5"/>
      <c r="Y73" s="5"/>
      <c r="AH73" s="5"/>
    </row>
    <row r="74" spans="1:34" ht="15" x14ac:dyDescent="0.3">
      <c r="A74" s="25" t="s">
        <v>20</v>
      </c>
      <c r="B74" s="39" t="s">
        <v>14</v>
      </c>
      <c r="C74" s="40">
        <v>22.971502304077099</v>
      </c>
      <c r="D74" s="40">
        <v>24.351182937622099</v>
      </c>
      <c r="E74" s="40">
        <v>22.972677230835</v>
      </c>
      <c r="F74" s="28">
        <f t="shared" si="12"/>
        <v>23.43178749084473</v>
      </c>
      <c r="K74" s="5"/>
      <c r="Y74" s="5"/>
      <c r="AH74" s="5"/>
    </row>
    <row r="75" spans="1:34" ht="15" x14ac:dyDescent="0.3">
      <c r="A75" s="25" t="s">
        <v>20</v>
      </c>
      <c r="B75" s="39" t="s">
        <v>14</v>
      </c>
      <c r="C75" s="30">
        <v>24.975812911987301</v>
      </c>
      <c r="D75" s="30">
        <v>24.9862060546875</v>
      </c>
      <c r="E75" s="30">
        <v>24.883243560791001</v>
      </c>
      <c r="F75" s="28">
        <f t="shared" si="12"/>
        <v>24.948420842488602</v>
      </c>
      <c r="K75" s="5"/>
      <c r="Y75" s="5"/>
      <c r="AH75" s="5"/>
    </row>
    <row r="76" spans="1:34" ht="15" x14ac:dyDescent="0.3">
      <c r="A76" s="25" t="s">
        <v>20</v>
      </c>
      <c r="B76" s="39" t="s">
        <v>14</v>
      </c>
      <c r="C76" s="40">
        <v>22.399053573608398</v>
      </c>
      <c r="D76" s="40">
        <v>21.8141269683838</v>
      </c>
      <c r="E76" s="40">
        <v>21.321681976318398</v>
      </c>
      <c r="F76" s="28">
        <f t="shared" si="12"/>
        <v>21.844954172770201</v>
      </c>
      <c r="K76" s="5"/>
      <c r="Y76" s="5"/>
      <c r="AH76" s="5"/>
    </row>
    <row r="77" spans="1:34" ht="15" x14ac:dyDescent="0.3">
      <c r="A77" s="25" t="s">
        <v>20</v>
      </c>
      <c r="B77" s="39" t="s">
        <v>14</v>
      </c>
      <c r="C77" s="40">
        <v>24.052972793579102</v>
      </c>
      <c r="D77" s="40">
        <v>23.889440536498999</v>
      </c>
      <c r="E77" s="40">
        <v>23.984636306762699</v>
      </c>
      <c r="F77" s="28">
        <f t="shared" si="12"/>
        <v>23.975683212280263</v>
      </c>
      <c r="K77" s="5"/>
      <c r="Y77" s="5"/>
      <c r="AH77" s="5"/>
    </row>
    <row r="78" spans="1:34" ht="15" x14ac:dyDescent="0.3">
      <c r="A78" s="25" t="s">
        <v>20</v>
      </c>
      <c r="B78" s="39" t="s">
        <v>14</v>
      </c>
      <c r="C78" s="30">
        <v>22.892215728759801</v>
      </c>
      <c r="D78" s="30">
        <v>22.994676589965799</v>
      </c>
      <c r="E78" s="30">
        <v>23.0615558624268</v>
      </c>
      <c r="F78" s="28">
        <f t="shared" si="12"/>
        <v>22.982816060384135</v>
      </c>
    </row>
    <row r="79" spans="1:34" ht="15" x14ac:dyDescent="0.3">
      <c r="A79" s="25" t="s">
        <v>20</v>
      </c>
      <c r="B79" s="39" t="s">
        <v>14</v>
      </c>
      <c r="C79" s="40">
        <v>22.986139297485401</v>
      </c>
      <c r="D79" s="40">
        <v>23.4145622253418</v>
      </c>
      <c r="E79" s="40">
        <v>23.231239318847699</v>
      </c>
      <c r="F79" s="28">
        <f t="shared" si="12"/>
        <v>23.210646947224969</v>
      </c>
      <c r="K79" s="5"/>
      <c r="Y79" s="5"/>
      <c r="AH79" s="5"/>
    </row>
    <row r="80" spans="1:34" ht="15" x14ac:dyDescent="0.3">
      <c r="A80" s="25" t="s">
        <v>20</v>
      </c>
      <c r="B80" s="39" t="s">
        <v>14</v>
      </c>
      <c r="C80" s="40">
        <v>21.541309356689499</v>
      </c>
      <c r="D80" s="40">
        <v>22.0775356292725</v>
      </c>
      <c r="E80" s="40">
        <v>21.6876621246338</v>
      </c>
      <c r="F80" s="28">
        <f t="shared" si="12"/>
        <v>21.768835703531934</v>
      </c>
      <c r="K80" s="5"/>
      <c r="Y80" s="5"/>
      <c r="AH80" s="5"/>
    </row>
    <row r="81" spans="1:34" ht="15" x14ac:dyDescent="0.3">
      <c r="A81" s="25" t="s">
        <v>20</v>
      </c>
      <c r="B81" s="39" t="s">
        <v>14</v>
      </c>
      <c r="C81" s="40">
        <v>22.094587326049801</v>
      </c>
      <c r="D81" s="40">
        <v>22.124874114990199</v>
      </c>
      <c r="E81" s="40">
        <v>21.909479141235401</v>
      </c>
      <c r="F81" s="28">
        <f t="shared" si="12"/>
        <v>22.042980194091797</v>
      </c>
      <c r="K81" s="5"/>
      <c r="Y81" s="5"/>
      <c r="AH81" s="5"/>
    </row>
    <row r="82" spans="1:34" ht="15" x14ac:dyDescent="0.3">
      <c r="A82" s="25" t="s">
        <v>20</v>
      </c>
      <c r="B82" s="39" t="s">
        <v>14</v>
      </c>
      <c r="C82" s="40">
        <v>23.833681106567401</v>
      </c>
      <c r="D82" s="40">
        <v>23.7872619628906</v>
      </c>
      <c r="E82" s="40">
        <v>23.466838836669901</v>
      </c>
      <c r="F82" s="40">
        <f t="shared" si="12"/>
        <v>23.695927302042634</v>
      </c>
      <c r="K82" s="5"/>
      <c r="Y82" s="5"/>
      <c r="AH82" s="5"/>
    </row>
    <row r="83" spans="1:34" ht="15" x14ac:dyDescent="0.3">
      <c r="A83" s="25" t="s">
        <v>20</v>
      </c>
      <c r="B83" s="39" t="s">
        <v>14</v>
      </c>
      <c r="C83" s="40">
        <v>22.763731002807599</v>
      </c>
      <c r="D83" s="40">
        <v>22.708086013793899</v>
      </c>
      <c r="E83" s="40">
        <v>22.919298171997099</v>
      </c>
      <c r="F83" s="40">
        <f t="shared" si="12"/>
        <v>22.797038396199536</v>
      </c>
      <c r="K83" s="5"/>
      <c r="Y83" s="5"/>
      <c r="AH83" s="5"/>
    </row>
    <row r="84" spans="1:34" ht="15" x14ac:dyDescent="0.3">
      <c r="A84" s="25" t="s">
        <v>20</v>
      </c>
      <c r="B84" s="39" t="s">
        <v>14</v>
      </c>
      <c r="C84" s="30">
        <v>21.940004348754901</v>
      </c>
      <c r="D84" s="30">
        <v>22.2103786468506</v>
      </c>
      <c r="E84" s="30">
        <v>22.2629909515381</v>
      </c>
      <c r="F84" s="28">
        <f t="shared" si="12"/>
        <v>22.137791315714534</v>
      </c>
      <c r="K84" s="5"/>
      <c r="Y84" s="5"/>
      <c r="AH84" s="5"/>
    </row>
    <row r="85" spans="1:34" ht="15" x14ac:dyDescent="0.25">
      <c r="A85" s="25" t="s">
        <v>20</v>
      </c>
      <c r="B85" s="39" t="s">
        <v>14</v>
      </c>
      <c r="C85" s="40">
        <v>23.829841613769499</v>
      </c>
      <c r="D85" s="40">
        <v>24.0064792633057</v>
      </c>
      <c r="E85" s="40">
        <v>23.726007461547901</v>
      </c>
      <c r="F85" s="28">
        <f t="shared" si="12"/>
        <v>23.854109446207701</v>
      </c>
    </row>
    <row r="86" spans="1:34" ht="15" x14ac:dyDescent="0.3">
      <c r="A86" s="25" t="s">
        <v>20</v>
      </c>
      <c r="B86" s="39" t="s">
        <v>14</v>
      </c>
      <c r="C86" s="40">
        <v>24.996826171875</v>
      </c>
      <c r="D86" s="40">
        <v>24.485895156860401</v>
      </c>
      <c r="E86" s="40">
        <v>24.583980560302699</v>
      </c>
      <c r="F86" s="28">
        <f t="shared" si="12"/>
        <v>24.688900629679367</v>
      </c>
      <c r="K86" s="5"/>
      <c r="Y86" s="5"/>
      <c r="AH86" s="5"/>
    </row>
    <row r="87" spans="1:34" ht="15" x14ac:dyDescent="0.3">
      <c r="A87" s="25" t="s">
        <v>20</v>
      </c>
      <c r="B87" s="39" t="s">
        <v>14</v>
      </c>
      <c r="C87" s="40">
        <v>23.627294540405298</v>
      </c>
      <c r="D87" s="40">
        <v>23.615821838378899</v>
      </c>
      <c r="E87" s="40">
        <v>22.908847808837901</v>
      </c>
      <c r="F87" s="28">
        <f t="shared" si="12"/>
        <v>23.383988062540698</v>
      </c>
      <c r="K87" s="5"/>
      <c r="Y87" s="5"/>
      <c r="AH87" s="5"/>
    </row>
    <row r="88" spans="1:34" ht="15" x14ac:dyDescent="0.3">
      <c r="A88" s="25" t="s">
        <v>20</v>
      </c>
      <c r="B88" s="39" t="s">
        <v>14</v>
      </c>
      <c r="C88" s="40">
        <v>22.8530387878418</v>
      </c>
      <c r="D88" s="40">
        <v>23.025190353393601</v>
      </c>
      <c r="E88" s="40">
        <v>23.344844818115199</v>
      </c>
      <c r="F88" s="28">
        <f t="shared" si="12"/>
        <v>23.074357986450199</v>
      </c>
      <c r="K88" s="5"/>
      <c r="Y88" s="5"/>
      <c r="AH88" s="5"/>
    </row>
    <row r="89" spans="1:34" ht="15" x14ac:dyDescent="0.3">
      <c r="A89" s="25" t="s">
        <v>20</v>
      </c>
      <c r="B89" s="39" t="s">
        <v>14</v>
      </c>
      <c r="C89" s="40">
        <v>23.258285522460898</v>
      </c>
      <c r="D89" s="40">
        <v>22.8938312530518</v>
      </c>
      <c r="E89" s="40">
        <v>22.700431823730501</v>
      </c>
      <c r="F89" s="28">
        <f t="shared" si="12"/>
        <v>22.950849533081065</v>
      </c>
      <c r="K89" s="5"/>
      <c r="Y89" s="5"/>
      <c r="AH89" s="5"/>
    </row>
    <row r="90" spans="1:34" ht="15" x14ac:dyDescent="0.3">
      <c r="A90" s="25" t="s">
        <v>20</v>
      </c>
      <c r="B90" s="39" t="s">
        <v>14</v>
      </c>
      <c r="C90" s="40">
        <v>23.861818313598601</v>
      </c>
      <c r="D90" s="40">
        <v>23.895235061645501</v>
      </c>
      <c r="E90" s="40">
        <v>24.066085815429702</v>
      </c>
      <c r="F90" s="28">
        <f t="shared" si="12"/>
        <v>23.941046396891267</v>
      </c>
      <c r="K90" s="5"/>
      <c r="Y90" s="5"/>
      <c r="AH90" s="5"/>
    </row>
    <row r="91" spans="1:34" ht="15" x14ac:dyDescent="0.3">
      <c r="A91" s="25" t="s">
        <v>20</v>
      </c>
      <c r="B91" s="39" t="s">
        <v>14</v>
      </c>
      <c r="C91" s="40">
        <v>23.610303878784201</v>
      </c>
      <c r="D91" s="40">
        <v>23.245979309081999</v>
      </c>
      <c r="E91" s="40">
        <v>23.2755432128906</v>
      </c>
      <c r="F91" s="28">
        <f t="shared" si="12"/>
        <v>23.377275466918931</v>
      </c>
      <c r="K91" s="5"/>
      <c r="Y91" s="5"/>
      <c r="AH91" s="5"/>
    </row>
    <row r="92" spans="1:34" ht="15" x14ac:dyDescent="0.25">
      <c r="A92" s="25" t="s">
        <v>20</v>
      </c>
      <c r="B92" s="39" t="s">
        <v>14</v>
      </c>
      <c r="C92" s="40">
        <v>25.469833374023398</v>
      </c>
      <c r="D92" s="40">
        <v>25.205812454223601</v>
      </c>
      <c r="E92" s="40">
        <v>25.395601272583001</v>
      </c>
      <c r="F92" s="28">
        <f t="shared" si="12"/>
        <v>25.357082366943331</v>
      </c>
    </row>
    <row r="93" spans="1:34" ht="15" x14ac:dyDescent="0.3">
      <c r="A93" s="25" t="s">
        <v>20</v>
      </c>
      <c r="B93" s="39" t="s">
        <v>14</v>
      </c>
      <c r="C93" s="40">
        <v>23.523323059081999</v>
      </c>
      <c r="D93" s="40">
        <v>23.625320434570298</v>
      </c>
      <c r="E93" s="40">
        <v>24.070507049560501</v>
      </c>
      <c r="F93" s="28">
        <f t="shared" si="12"/>
        <v>23.739716847737601</v>
      </c>
      <c r="K93" s="5"/>
      <c r="Y93" s="5"/>
      <c r="AH93" s="5"/>
    </row>
    <row r="94" spans="1:34" ht="15" x14ac:dyDescent="0.3">
      <c r="A94" s="9" t="s">
        <v>22</v>
      </c>
      <c r="B94" s="39" t="s">
        <v>14</v>
      </c>
      <c r="C94" s="40">
        <v>25.156078338623001</v>
      </c>
      <c r="D94" s="40">
        <v>24.748466491699201</v>
      </c>
      <c r="E94" s="40">
        <v>24.666385650634801</v>
      </c>
      <c r="F94" s="28">
        <f t="shared" si="12"/>
        <v>24.856976826985669</v>
      </c>
      <c r="K94" s="5"/>
      <c r="Y94" s="5"/>
      <c r="AH94" s="5"/>
    </row>
    <row r="95" spans="1:34" ht="15" x14ac:dyDescent="0.3">
      <c r="A95" s="9" t="s">
        <v>22</v>
      </c>
      <c r="B95" s="39" t="s">
        <v>14</v>
      </c>
      <c r="C95" s="40">
        <v>24.3659973144531</v>
      </c>
      <c r="D95" s="40">
        <v>24.1535453796387</v>
      </c>
      <c r="E95" s="40">
        <v>23.9947700500488</v>
      </c>
      <c r="F95" s="28">
        <f t="shared" si="12"/>
        <v>24.1714375813802</v>
      </c>
      <c r="K95" s="5"/>
      <c r="Y95" s="5"/>
      <c r="AH95" s="5"/>
    </row>
    <row r="96" spans="1:34" ht="15" x14ac:dyDescent="0.3">
      <c r="A96" s="9" t="s">
        <v>22</v>
      </c>
      <c r="B96" s="39" t="s">
        <v>14</v>
      </c>
      <c r="C96" s="40">
        <v>24.449132919311499</v>
      </c>
      <c r="D96" s="40">
        <v>25.030214309692401</v>
      </c>
      <c r="E96" s="40">
        <v>24.238134384155298</v>
      </c>
      <c r="F96" s="28">
        <f t="shared" si="12"/>
        <v>24.572493871053066</v>
      </c>
      <c r="K96" s="5"/>
      <c r="Y96" s="5"/>
      <c r="AH96" s="5"/>
    </row>
    <row r="97" spans="1:34" ht="15" x14ac:dyDescent="0.3">
      <c r="A97" s="9" t="s">
        <v>22</v>
      </c>
      <c r="B97" s="39" t="s">
        <v>14</v>
      </c>
      <c r="C97" s="40">
        <v>24.0559272766113</v>
      </c>
      <c r="D97" s="40">
        <v>23.835760116577099</v>
      </c>
      <c r="E97" s="40">
        <v>24.147275924682599</v>
      </c>
      <c r="F97" s="28">
        <f t="shared" si="12"/>
        <v>24.012987772623664</v>
      </c>
      <c r="K97" s="5"/>
      <c r="Y97" s="5"/>
      <c r="AH97" s="5"/>
    </row>
    <row r="98" spans="1:34" ht="15" x14ac:dyDescent="0.3">
      <c r="A98" s="9" t="s">
        <v>22</v>
      </c>
      <c r="B98" s="39" t="s">
        <v>14</v>
      </c>
      <c r="C98" s="40">
        <v>25.032558441162099</v>
      </c>
      <c r="D98" s="40">
        <v>25.215232849121101</v>
      </c>
      <c r="E98" s="40">
        <v>25.2149868011475</v>
      </c>
      <c r="F98" s="28">
        <f t="shared" si="12"/>
        <v>25.154259363810237</v>
      </c>
      <c r="K98" s="5"/>
      <c r="Y98" s="5"/>
      <c r="AH98" s="5"/>
    </row>
    <row r="99" spans="1:34" ht="15" x14ac:dyDescent="0.25">
      <c r="A99" s="9" t="s">
        <v>22</v>
      </c>
      <c r="B99" s="39" t="s">
        <v>14</v>
      </c>
      <c r="C99" s="40">
        <v>23.597923278808601</v>
      </c>
      <c r="D99" s="40">
        <v>24.877305984497099</v>
      </c>
      <c r="E99" s="40">
        <v>23.9415988922119</v>
      </c>
      <c r="F99" s="28">
        <f t="shared" si="12"/>
        <v>24.13894271850587</v>
      </c>
    </row>
    <row r="100" spans="1:34" ht="15" x14ac:dyDescent="0.3">
      <c r="A100" s="9" t="s">
        <v>22</v>
      </c>
      <c r="B100" s="39" t="s">
        <v>14</v>
      </c>
      <c r="C100" s="40">
        <v>26.342002868652301</v>
      </c>
      <c r="D100" s="40">
        <v>26.384885787963899</v>
      </c>
      <c r="E100" s="40">
        <v>26.355522155761701</v>
      </c>
      <c r="F100" s="28">
        <f t="shared" si="12"/>
        <v>26.360803604125966</v>
      </c>
      <c r="K100" s="5"/>
      <c r="Y100" s="5"/>
      <c r="AH100" s="5"/>
    </row>
    <row r="101" spans="1:34" ht="15" x14ac:dyDescent="0.3">
      <c r="A101" s="9" t="s">
        <v>22</v>
      </c>
      <c r="B101" s="39" t="s">
        <v>14</v>
      </c>
      <c r="C101" s="40">
        <v>25.449337005615199</v>
      </c>
      <c r="D101" s="40">
        <v>25.411087036132798</v>
      </c>
      <c r="E101" s="40">
        <v>25.4433288574219</v>
      </c>
      <c r="F101" s="28">
        <f t="shared" si="12"/>
        <v>25.434584299723298</v>
      </c>
      <c r="K101" s="5"/>
      <c r="Y101" s="5"/>
      <c r="AH101" s="5"/>
    </row>
    <row r="102" spans="1:34" ht="15" x14ac:dyDescent="0.3">
      <c r="A102" s="9" t="s">
        <v>22</v>
      </c>
      <c r="B102" s="39" t="s">
        <v>14</v>
      </c>
      <c r="C102" s="40">
        <v>24.527589797973601</v>
      </c>
      <c r="D102" s="40">
        <v>24.7821350097656</v>
      </c>
      <c r="E102" s="40">
        <v>24.059455871581999</v>
      </c>
      <c r="F102" s="28">
        <f t="shared" si="12"/>
        <v>24.456393559773733</v>
      </c>
      <c r="K102" s="5"/>
      <c r="Y102" s="5"/>
      <c r="AH102" s="5"/>
    </row>
    <row r="103" spans="1:34" ht="15" x14ac:dyDescent="0.3">
      <c r="A103" s="9" t="s">
        <v>22</v>
      </c>
      <c r="B103" s="39" t="s">
        <v>14</v>
      </c>
      <c r="C103" s="40">
        <v>24.696413040161101</v>
      </c>
      <c r="D103" s="40">
        <v>24.110754013061499</v>
      </c>
      <c r="E103" s="40">
        <v>24.186710357666001</v>
      </c>
      <c r="F103" s="28">
        <f t="shared" si="12"/>
        <v>24.331292470296201</v>
      </c>
      <c r="K103" s="5"/>
      <c r="Y103" s="5"/>
      <c r="AH103" s="5"/>
    </row>
    <row r="104" spans="1:34" ht="15" x14ac:dyDescent="0.3">
      <c r="A104" s="9" t="s">
        <v>22</v>
      </c>
      <c r="B104" s="39" t="s">
        <v>14</v>
      </c>
      <c r="C104" s="40">
        <v>24.525560379028299</v>
      </c>
      <c r="D104" s="40">
        <v>24.717401504516602</v>
      </c>
      <c r="E104" s="40">
        <v>24.731939315795898</v>
      </c>
      <c r="F104" s="28">
        <f t="shared" si="12"/>
        <v>24.658300399780263</v>
      </c>
      <c r="K104" s="5"/>
      <c r="Y104" s="5"/>
      <c r="AH104" s="5"/>
    </row>
    <row r="105" spans="1:34" ht="15" x14ac:dyDescent="0.3">
      <c r="A105" s="9" t="s">
        <v>22</v>
      </c>
      <c r="B105" s="39" t="s">
        <v>14</v>
      </c>
      <c r="C105" s="40">
        <v>24.1322116851807</v>
      </c>
      <c r="D105" s="40">
        <v>23.3442573547363</v>
      </c>
      <c r="E105" s="40">
        <v>23.785108566284201</v>
      </c>
      <c r="F105" s="28">
        <f t="shared" si="12"/>
        <v>23.753859202067066</v>
      </c>
      <c r="K105" s="5"/>
      <c r="Y105" s="5"/>
      <c r="AH105" s="5"/>
    </row>
    <row r="106" spans="1:34" ht="15" x14ac:dyDescent="0.25">
      <c r="A106" s="9" t="s">
        <v>22</v>
      </c>
      <c r="B106" s="39" t="s">
        <v>14</v>
      </c>
      <c r="C106" s="40">
        <v>24.746841430664102</v>
      </c>
      <c r="D106" s="40">
        <v>24.587482452392599</v>
      </c>
      <c r="E106" s="40">
        <v>24.816013336181602</v>
      </c>
      <c r="F106" s="28">
        <f t="shared" si="12"/>
        <v>24.716779073079433</v>
      </c>
    </row>
    <row r="107" spans="1:34" ht="15" x14ac:dyDescent="0.3">
      <c r="A107" s="9" t="s">
        <v>22</v>
      </c>
      <c r="B107" s="39" t="s">
        <v>14</v>
      </c>
      <c r="C107" s="40">
        <v>24.353286743164102</v>
      </c>
      <c r="D107" s="40">
        <v>24.167686462402301</v>
      </c>
      <c r="E107" s="40">
        <v>24.519340515136701</v>
      </c>
      <c r="F107" s="28">
        <f t="shared" si="12"/>
        <v>24.346771240234371</v>
      </c>
      <c r="K107" s="5"/>
      <c r="Y107" s="5"/>
      <c r="AH107" s="5"/>
    </row>
    <row r="108" spans="1:34" ht="15" x14ac:dyDescent="0.3">
      <c r="A108" s="9" t="s">
        <v>22</v>
      </c>
      <c r="B108" s="39" t="s">
        <v>14</v>
      </c>
      <c r="C108" s="40">
        <v>22.575771331787099</v>
      </c>
      <c r="D108" s="40">
        <v>22.6388645172119</v>
      </c>
      <c r="E108" s="40">
        <v>22.587884902954102</v>
      </c>
      <c r="F108" s="28">
        <f t="shared" si="12"/>
        <v>22.600840250651032</v>
      </c>
      <c r="K108" s="5"/>
      <c r="Y108" s="5"/>
      <c r="AH108" s="5"/>
    </row>
    <row r="109" spans="1:34" ht="15" x14ac:dyDescent="0.3">
      <c r="A109" s="9" t="s">
        <v>22</v>
      </c>
      <c r="B109" s="39" t="s">
        <v>14</v>
      </c>
      <c r="C109" s="40">
        <v>24.2530002593994</v>
      </c>
      <c r="D109" s="40">
        <v>24.287054061889599</v>
      </c>
      <c r="E109" s="40">
        <v>24.138185501098601</v>
      </c>
      <c r="F109" s="28">
        <f t="shared" si="12"/>
        <v>24.226079940795866</v>
      </c>
      <c r="K109" s="5"/>
      <c r="Y109" s="5"/>
      <c r="AH109" s="5"/>
    </row>
    <row r="110" spans="1:34" ht="15" x14ac:dyDescent="0.3">
      <c r="A110" s="9" t="s">
        <v>22</v>
      </c>
      <c r="B110" s="39" t="s">
        <v>14</v>
      </c>
      <c r="C110" s="40">
        <v>23.310773849487301</v>
      </c>
      <c r="D110" s="40">
        <v>23.345758438110401</v>
      </c>
      <c r="E110" s="40">
        <v>23.462352752685501</v>
      </c>
      <c r="F110" s="28">
        <f t="shared" si="12"/>
        <v>23.372961680094402</v>
      </c>
      <c r="K110" s="5"/>
      <c r="Y110" s="5"/>
      <c r="AH110" s="5"/>
    </row>
    <row r="111" spans="1:34" ht="15" x14ac:dyDescent="0.3">
      <c r="A111" s="9" t="s">
        <v>22</v>
      </c>
      <c r="B111" s="39" t="s">
        <v>14</v>
      </c>
      <c r="C111" s="30">
        <v>22.984291076660199</v>
      </c>
      <c r="D111" s="30">
        <v>22.973852157592798</v>
      </c>
      <c r="E111" s="30">
        <v>22.881275177001999</v>
      </c>
      <c r="F111" s="28">
        <f t="shared" si="12"/>
        <v>22.946472803751664</v>
      </c>
      <c r="K111" s="5"/>
      <c r="Y111" s="5"/>
      <c r="AH111" s="5"/>
    </row>
    <row r="112" spans="1:34" ht="15" x14ac:dyDescent="0.25">
      <c r="A112" s="9" t="s">
        <v>22</v>
      </c>
      <c r="B112" s="39" t="s">
        <v>14</v>
      </c>
      <c r="C112" s="40">
        <v>24.9797039031982</v>
      </c>
      <c r="D112" s="40">
        <v>25.0348815917969</v>
      </c>
      <c r="E112" s="40">
        <v>25.819084167480501</v>
      </c>
      <c r="F112" s="28">
        <f t="shared" si="12"/>
        <v>25.277889887491867</v>
      </c>
    </row>
    <row r="113" spans="1:6" ht="15" x14ac:dyDescent="0.25">
      <c r="A113" s="9" t="s">
        <v>22</v>
      </c>
      <c r="B113" s="39" t="s">
        <v>14</v>
      </c>
      <c r="C113" s="40">
        <v>23.603254318237301</v>
      </c>
      <c r="D113" s="40">
        <v>23.752426147460898</v>
      </c>
      <c r="E113" s="40">
        <v>22.9891548156738</v>
      </c>
      <c r="F113" s="28">
        <f t="shared" si="12"/>
        <v>23.448278427123999</v>
      </c>
    </row>
    <row r="114" spans="1:6" ht="21" customHeight="1" x14ac:dyDescent="0.25">
      <c r="A114" s="9" t="s">
        <v>22</v>
      </c>
      <c r="B114" s="39" t="s">
        <v>14</v>
      </c>
      <c r="C114" s="40">
        <v>23.182935714721701</v>
      </c>
      <c r="D114" s="40">
        <v>22.945083618164102</v>
      </c>
      <c r="E114" s="40">
        <v>23.2631511688232</v>
      </c>
      <c r="F114" s="28">
        <f t="shared" si="12"/>
        <v>23.130390167236332</v>
      </c>
    </row>
    <row r="115" spans="1:6" ht="15" x14ac:dyDescent="0.25">
      <c r="A115" s="9" t="s">
        <v>22</v>
      </c>
      <c r="B115" s="39" t="s">
        <v>14</v>
      </c>
      <c r="C115" s="40">
        <v>22.2045383453369</v>
      </c>
      <c r="D115" s="40">
        <v>22.225061416626001</v>
      </c>
      <c r="E115" s="40">
        <v>22.222826004028299</v>
      </c>
      <c r="F115" s="28">
        <f t="shared" si="12"/>
        <v>22.217475255330402</v>
      </c>
    </row>
    <row r="116" spans="1:6" ht="15" x14ac:dyDescent="0.25">
      <c r="A116" s="9" t="s">
        <v>22</v>
      </c>
      <c r="B116" s="39" t="s">
        <v>14</v>
      </c>
      <c r="C116" s="40">
        <v>23.967088699340799</v>
      </c>
      <c r="D116" s="40">
        <v>23.723731994628899</v>
      </c>
      <c r="E116" s="40">
        <v>23.847908020019499</v>
      </c>
      <c r="F116" s="28">
        <f t="shared" si="12"/>
        <v>23.846242904663068</v>
      </c>
    </row>
    <row r="117" spans="1:6" ht="15" x14ac:dyDescent="0.25">
      <c r="A117" s="9" t="s">
        <v>22</v>
      </c>
      <c r="B117" s="39" t="s">
        <v>14</v>
      </c>
      <c r="C117" s="40">
        <v>23.386825561523398</v>
      </c>
      <c r="D117" s="40">
        <v>23.6893215179443</v>
      </c>
      <c r="E117" s="40">
        <v>23.3873996734619</v>
      </c>
      <c r="F117" s="28">
        <f t="shared" si="12"/>
        <v>23.487848917643202</v>
      </c>
    </row>
    <row r="118" spans="1:6" ht="15" x14ac:dyDescent="0.25">
      <c r="A118" s="9" t="s">
        <v>22</v>
      </c>
      <c r="B118" s="39" t="s">
        <v>14</v>
      </c>
      <c r="C118" s="30">
        <v>22.5018405914307</v>
      </c>
      <c r="D118" s="30">
        <v>22.671627044677699</v>
      </c>
      <c r="E118" s="30">
        <v>22.6201992034912</v>
      </c>
      <c r="F118" s="28">
        <f t="shared" si="12"/>
        <v>22.5978889465332</v>
      </c>
    </row>
    <row r="119" spans="1:6" ht="15" x14ac:dyDescent="0.25">
      <c r="A119" s="9" t="s">
        <v>22</v>
      </c>
      <c r="B119" s="39" t="s">
        <v>14</v>
      </c>
      <c r="C119" s="40">
        <v>22.04079246521</v>
      </c>
      <c r="D119" s="40">
        <v>21.885034561157202</v>
      </c>
      <c r="E119" s="40">
        <v>21.908718109130898</v>
      </c>
      <c r="F119" s="28">
        <f t="shared" si="12"/>
        <v>21.944848378499369</v>
      </c>
    </row>
    <row r="120" spans="1:6" ht="15" x14ac:dyDescent="0.25">
      <c r="A120" s="9" t="s">
        <v>22</v>
      </c>
      <c r="B120" s="39" t="s">
        <v>14</v>
      </c>
      <c r="C120" s="40">
        <v>22.298944473266602</v>
      </c>
      <c r="D120" s="40">
        <v>22.046829223632798</v>
      </c>
      <c r="E120" s="40">
        <v>22.548664093017599</v>
      </c>
      <c r="F120" s="28">
        <f t="shared" si="12"/>
        <v>22.298145929972332</v>
      </c>
    </row>
    <row r="121" spans="1:6" ht="15" x14ac:dyDescent="0.25">
      <c r="A121" s="9" t="s">
        <v>22</v>
      </c>
      <c r="B121" s="39" t="s">
        <v>14</v>
      </c>
      <c r="C121" s="40">
        <v>25.783594131469702</v>
      </c>
      <c r="D121" s="40">
        <v>25.688594818115199</v>
      </c>
      <c r="E121" s="40">
        <v>25.7420768737793</v>
      </c>
      <c r="F121" s="28">
        <f t="shared" si="12"/>
        <v>25.738088607788068</v>
      </c>
    </row>
    <row r="122" spans="1:6" ht="15" x14ac:dyDescent="0.25">
      <c r="A122" s="9" t="s">
        <v>22</v>
      </c>
      <c r="B122" s="39" t="s">
        <v>14</v>
      </c>
      <c r="C122" s="30">
        <v>23.8834342956543</v>
      </c>
      <c r="D122" s="30">
        <v>23.818050384521499</v>
      </c>
      <c r="E122" s="30">
        <v>23.277664184570298</v>
      </c>
      <c r="F122" s="28">
        <f t="shared" si="12"/>
        <v>23.659716288248699</v>
      </c>
    </row>
    <row r="123" spans="1:6" ht="15" x14ac:dyDescent="0.25">
      <c r="A123" s="33" t="s">
        <v>22</v>
      </c>
      <c r="B123" s="41" t="s">
        <v>14</v>
      </c>
      <c r="C123" s="42">
        <v>22.562183380126999</v>
      </c>
      <c r="D123" s="42">
        <v>22.528861999511701</v>
      </c>
      <c r="E123" s="42">
        <v>22.411544799804702</v>
      </c>
      <c r="F123" s="36">
        <f t="shared" si="12"/>
        <v>22.500863393147799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59E2D-9F37-4AF0-A398-58D9160E00C9}">
  <dimension ref="A1:C522"/>
  <sheetViews>
    <sheetView workbookViewId="0">
      <selection activeCell="I32" sqref="I32"/>
    </sheetView>
  </sheetViews>
  <sheetFormatPr defaultRowHeight="14" x14ac:dyDescent="0.3"/>
  <cols>
    <col min="1" max="1" width="12.4140625" style="13" bestFit="1" customWidth="1"/>
    <col min="2" max="2" width="15.33203125" bestFit="1" customWidth="1"/>
  </cols>
  <sheetData>
    <row r="1" spans="1:3" x14ac:dyDescent="0.3">
      <c r="A1" s="12" t="s">
        <v>546</v>
      </c>
      <c r="B1" s="10" t="s">
        <v>547</v>
      </c>
      <c r="C1" s="10" t="s">
        <v>548</v>
      </c>
    </row>
    <row r="2" spans="1:3" x14ac:dyDescent="0.3">
      <c r="A2" s="15" t="s">
        <v>362</v>
      </c>
      <c r="B2" s="14">
        <v>1079.17</v>
      </c>
      <c r="C2" s="14" t="s">
        <v>21</v>
      </c>
    </row>
    <row r="3" spans="1:3" x14ac:dyDescent="0.3">
      <c r="A3" s="15" t="s">
        <v>267</v>
      </c>
      <c r="B3" s="14">
        <v>1480.91</v>
      </c>
      <c r="C3" s="14" t="s">
        <v>21</v>
      </c>
    </row>
    <row r="4" spans="1:3" x14ac:dyDescent="0.3">
      <c r="A4" s="15" t="s">
        <v>216</v>
      </c>
      <c r="B4" s="14">
        <v>565.83000000000004</v>
      </c>
      <c r="C4" s="14" t="s">
        <v>21</v>
      </c>
    </row>
    <row r="5" spans="1:3" x14ac:dyDescent="0.3">
      <c r="A5" s="15" t="s">
        <v>492</v>
      </c>
      <c r="B5" s="14">
        <v>1158.33</v>
      </c>
      <c r="C5" s="14" t="s">
        <v>21</v>
      </c>
    </row>
    <row r="6" spans="1:3" x14ac:dyDescent="0.3">
      <c r="A6" s="15" t="s">
        <v>108</v>
      </c>
      <c r="B6" s="14">
        <v>1174.55</v>
      </c>
      <c r="C6" s="14" t="s">
        <v>21</v>
      </c>
    </row>
    <row r="7" spans="1:3" x14ac:dyDescent="0.3">
      <c r="A7" s="15" t="s">
        <v>414</v>
      </c>
      <c r="B7" s="14">
        <v>971</v>
      </c>
      <c r="C7" s="14" t="s">
        <v>549</v>
      </c>
    </row>
    <row r="8" spans="1:3" x14ac:dyDescent="0.3">
      <c r="A8" s="15" t="s">
        <v>461</v>
      </c>
      <c r="B8" s="14">
        <v>1031</v>
      </c>
      <c r="C8" s="14" t="s">
        <v>21</v>
      </c>
    </row>
    <row r="9" spans="1:3" x14ac:dyDescent="0.3">
      <c r="A9" s="15" t="s">
        <v>344</v>
      </c>
      <c r="B9" s="14">
        <v>887</v>
      </c>
      <c r="C9" s="14" t="s">
        <v>549</v>
      </c>
    </row>
    <row r="10" spans="1:3" x14ac:dyDescent="0.3">
      <c r="A10" s="15" t="s">
        <v>385</v>
      </c>
      <c r="B10" s="14">
        <v>1024</v>
      </c>
      <c r="C10" s="14" t="s">
        <v>549</v>
      </c>
    </row>
    <row r="11" spans="1:3" x14ac:dyDescent="0.3">
      <c r="A11" s="15" t="s">
        <v>399</v>
      </c>
      <c r="B11" s="14">
        <v>833</v>
      </c>
      <c r="C11" s="14" t="s">
        <v>549</v>
      </c>
    </row>
    <row r="12" spans="1:3" x14ac:dyDescent="0.3">
      <c r="A12" s="15" t="s">
        <v>280</v>
      </c>
      <c r="B12" s="14">
        <v>920</v>
      </c>
      <c r="C12" s="14" t="s">
        <v>21</v>
      </c>
    </row>
    <row r="13" spans="1:3" x14ac:dyDescent="0.3">
      <c r="A13" s="15" t="s">
        <v>543</v>
      </c>
      <c r="B13" s="14">
        <v>761</v>
      </c>
      <c r="C13" s="14" t="s">
        <v>21</v>
      </c>
    </row>
    <row r="14" spans="1:3" x14ac:dyDescent="0.3">
      <c r="A14" s="15" t="s">
        <v>508</v>
      </c>
      <c r="B14" s="14">
        <v>663</v>
      </c>
      <c r="C14" s="14" t="s">
        <v>549</v>
      </c>
    </row>
    <row r="15" spans="1:3" x14ac:dyDescent="0.3">
      <c r="A15" s="15" t="s">
        <v>520</v>
      </c>
      <c r="B15" s="14">
        <v>967</v>
      </c>
      <c r="C15" s="14" t="s">
        <v>21</v>
      </c>
    </row>
    <row r="16" spans="1:3" x14ac:dyDescent="0.3">
      <c r="A16" s="15" t="s">
        <v>90</v>
      </c>
      <c r="B16" s="14">
        <v>1095</v>
      </c>
      <c r="C16" s="14" t="s">
        <v>21</v>
      </c>
    </row>
    <row r="17" spans="1:3" x14ac:dyDescent="0.3">
      <c r="A17" s="15" t="s">
        <v>129</v>
      </c>
      <c r="B17" s="14">
        <v>854</v>
      </c>
      <c r="C17" s="14" t="s">
        <v>21</v>
      </c>
    </row>
    <row r="18" spans="1:3" x14ac:dyDescent="0.3">
      <c r="A18" s="15" t="s">
        <v>323</v>
      </c>
      <c r="B18" s="14">
        <v>729</v>
      </c>
      <c r="C18" s="14" t="s">
        <v>21</v>
      </c>
    </row>
    <row r="19" spans="1:3" x14ac:dyDescent="0.3">
      <c r="A19" s="15" t="s">
        <v>120</v>
      </c>
      <c r="B19" s="14">
        <v>772</v>
      </c>
      <c r="C19" s="14" t="s">
        <v>549</v>
      </c>
    </row>
    <row r="20" spans="1:3" x14ac:dyDescent="0.3">
      <c r="A20" s="15" t="s">
        <v>203</v>
      </c>
      <c r="B20" s="14">
        <v>1175</v>
      </c>
      <c r="C20" s="14" t="s">
        <v>549</v>
      </c>
    </row>
    <row r="21" spans="1:3" x14ac:dyDescent="0.3">
      <c r="A21" s="15" t="s">
        <v>248</v>
      </c>
      <c r="B21" s="14">
        <v>959</v>
      </c>
      <c r="C21" s="14" t="s">
        <v>21</v>
      </c>
    </row>
    <row r="22" spans="1:3" x14ac:dyDescent="0.3">
      <c r="A22" s="15" t="s">
        <v>490</v>
      </c>
      <c r="B22" s="14">
        <v>576</v>
      </c>
      <c r="C22" s="14" t="s">
        <v>549</v>
      </c>
    </row>
    <row r="23" spans="1:3" x14ac:dyDescent="0.3">
      <c r="A23" s="15" t="s">
        <v>163</v>
      </c>
      <c r="B23" s="14">
        <v>724</v>
      </c>
      <c r="C23" s="14" t="s">
        <v>21</v>
      </c>
    </row>
    <row r="24" spans="1:3" x14ac:dyDescent="0.3">
      <c r="A24" s="15" t="s">
        <v>173</v>
      </c>
      <c r="B24" s="14">
        <v>903</v>
      </c>
      <c r="C24" s="14" t="s">
        <v>21</v>
      </c>
    </row>
    <row r="25" spans="1:3" x14ac:dyDescent="0.3">
      <c r="A25" s="15" t="s">
        <v>379</v>
      </c>
      <c r="B25" s="14">
        <v>442</v>
      </c>
      <c r="C25" s="14" t="s">
        <v>549</v>
      </c>
    </row>
    <row r="26" spans="1:3" x14ac:dyDescent="0.3">
      <c r="A26" s="15" t="s">
        <v>142</v>
      </c>
      <c r="B26" s="14">
        <v>1018</v>
      </c>
      <c r="C26" s="14" t="s">
        <v>21</v>
      </c>
    </row>
    <row r="27" spans="1:3" x14ac:dyDescent="0.3">
      <c r="A27" s="15" t="s">
        <v>423</v>
      </c>
      <c r="B27" s="14">
        <v>1079</v>
      </c>
      <c r="C27" s="14" t="s">
        <v>21</v>
      </c>
    </row>
    <row r="28" spans="1:3" x14ac:dyDescent="0.3">
      <c r="A28" s="15" t="s">
        <v>343</v>
      </c>
      <c r="B28" s="14">
        <v>539</v>
      </c>
      <c r="C28" s="14" t="s">
        <v>19</v>
      </c>
    </row>
    <row r="29" spans="1:3" x14ac:dyDescent="0.3">
      <c r="A29" s="15" t="s">
        <v>63</v>
      </c>
      <c r="B29" s="14">
        <v>984</v>
      </c>
      <c r="C29" s="14" t="s">
        <v>21</v>
      </c>
    </row>
    <row r="30" spans="1:3" x14ac:dyDescent="0.3">
      <c r="A30" s="15" t="s">
        <v>327</v>
      </c>
      <c r="B30" s="14">
        <v>547</v>
      </c>
      <c r="C30" s="14" t="s">
        <v>19</v>
      </c>
    </row>
    <row r="31" spans="1:3" x14ac:dyDescent="0.3">
      <c r="A31" s="15" t="s">
        <v>431</v>
      </c>
      <c r="B31" s="14">
        <v>1029</v>
      </c>
      <c r="C31" s="14" t="s">
        <v>21</v>
      </c>
    </row>
    <row r="32" spans="1:3" x14ac:dyDescent="0.3">
      <c r="A32" s="15" t="s">
        <v>222</v>
      </c>
      <c r="B32" s="14">
        <v>707</v>
      </c>
      <c r="C32" s="14" t="s">
        <v>21</v>
      </c>
    </row>
    <row r="33" spans="1:3" x14ac:dyDescent="0.3">
      <c r="A33" s="15" t="s">
        <v>67</v>
      </c>
      <c r="B33" s="14">
        <v>840</v>
      </c>
      <c r="C33" s="14" t="s">
        <v>549</v>
      </c>
    </row>
    <row r="34" spans="1:3" x14ac:dyDescent="0.3">
      <c r="A34" s="15" t="s">
        <v>337</v>
      </c>
      <c r="B34" s="14">
        <v>1130</v>
      </c>
      <c r="C34" s="14" t="s">
        <v>549</v>
      </c>
    </row>
    <row r="35" spans="1:3" x14ac:dyDescent="0.3">
      <c r="A35" s="15" t="s">
        <v>359</v>
      </c>
      <c r="B35" s="14">
        <v>468</v>
      </c>
      <c r="C35" s="14" t="s">
        <v>549</v>
      </c>
    </row>
    <row r="36" spans="1:3" x14ac:dyDescent="0.3">
      <c r="A36" s="15" t="s">
        <v>150</v>
      </c>
      <c r="B36" s="14">
        <v>926</v>
      </c>
      <c r="C36" s="14" t="s">
        <v>549</v>
      </c>
    </row>
    <row r="37" spans="1:3" x14ac:dyDescent="0.3">
      <c r="A37" s="15" t="s">
        <v>102</v>
      </c>
      <c r="B37" s="14">
        <v>495</v>
      </c>
      <c r="C37" s="14" t="s">
        <v>19</v>
      </c>
    </row>
    <row r="38" spans="1:3" x14ac:dyDescent="0.3">
      <c r="A38" s="15" t="s">
        <v>276</v>
      </c>
      <c r="B38" s="14">
        <v>495</v>
      </c>
      <c r="C38" s="14" t="s">
        <v>19</v>
      </c>
    </row>
    <row r="39" spans="1:3" x14ac:dyDescent="0.3">
      <c r="A39" s="15" t="s">
        <v>121</v>
      </c>
      <c r="B39" s="14">
        <v>514</v>
      </c>
      <c r="C39" s="14" t="s">
        <v>19</v>
      </c>
    </row>
    <row r="40" spans="1:3" x14ac:dyDescent="0.3">
      <c r="A40" s="15" t="s">
        <v>105</v>
      </c>
      <c r="B40" s="14">
        <v>440</v>
      </c>
      <c r="C40" s="14" t="s">
        <v>549</v>
      </c>
    </row>
    <row r="41" spans="1:3" x14ac:dyDescent="0.3">
      <c r="A41" s="15" t="s">
        <v>125</v>
      </c>
      <c r="B41" s="14">
        <v>495</v>
      </c>
      <c r="C41" s="14" t="s">
        <v>19</v>
      </c>
    </row>
    <row r="42" spans="1:3" x14ac:dyDescent="0.3">
      <c r="A42" s="15" t="s">
        <v>444</v>
      </c>
      <c r="B42" s="14">
        <v>633</v>
      </c>
      <c r="C42" s="14" t="s">
        <v>21</v>
      </c>
    </row>
    <row r="43" spans="1:3" x14ac:dyDescent="0.3">
      <c r="A43" s="15" t="s">
        <v>388</v>
      </c>
      <c r="B43" s="14">
        <v>710</v>
      </c>
      <c r="C43" s="14" t="s">
        <v>549</v>
      </c>
    </row>
    <row r="44" spans="1:3" x14ac:dyDescent="0.3">
      <c r="A44" s="15" t="s">
        <v>455</v>
      </c>
      <c r="B44" s="14">
        <v>978</v>
      </c>
      <c r="C44" s="14" t="s">
        <v>21</v>
      </c>
    </row>
    <row r="45" spans="1:3" x14ac:dyDescent="0.3">
      <c r="A45" s="15" t="s">
        <v>96</v>
      </c>
      <c r="B45" s="14">
        <v>705</v>
      </c>
      <c r="C45" s="14" t="s">
        <v>21</v>
      </c>
    </row>
    <row r="46" spans="1:3" x14ac:dyDescent="0.3">
      <c r="A46" s="15" t="s">
        <v>249</v>
      </c>
      <c r="B46" s="14">
        <v>994</v>
      </c>
      <c r="C46" s="14" t="s">
        <v>21</v>
      </c>
    </row>
    <row r="47" spans="1:3" x14ac:dyDescent="0.3">
      <c r="A47" s="15" t="s">
        <v>369</v>
      </c>
      <c r="B47" s="14">
        <v>519</v>
      </c>
      <c r="C47" s="14" t="s">
        <v>19</v>
      </c>
    </row>
    <row r="48" spans="1:3" x14ac:dyDescent="0.3">
      <c r="A48" s="15" t="s">
        <v>383</v>
      </c>
      <c r="B48" s="14">
        <v>494</v>
      </c>
      <c r="C48" s="14" t="s">
        <v>549</v>
      </c>
    </row>
    <row r="49" spans="1:3" x14ac:dyDescent="0.3">
      <c r="A49" s="15" t="s">
        <v>189</v>
      </c>
      <c r="B49" s="14">
        <v>588</v>
      </c>
      <c r="C49" s="14" t="s">
        <v>21</v>
      </c>
    </row>
    <row r="50" spans="1:3" x14ac:dyDescent="0.3">
      <c r="A50" s="15" t="s">
        <v>112</v>
      </c>
      <c r="B50" s="14">
        <v>1081</v>
      </c>
      <c r="C50" s="14" t="s">
        <v>21</v>
      </c>
    </row>
    <row r="51" spans="1:3" x14ac:dyDescent="0.3">
      <c r="A51" s="15" t="s">
        <v>346</v>
      </c>
      <c r="B51" s="14">
        <v>644</v>
      </c>
      <c r="C51" s="14" t="s">
        <v>21</v>
      </c>
    </row>
    <row r="52" spans="1:3" x14ac:dyDescent="0.3">
      <c r="A52" s="15" t="s">
        <v>213</v>
      </c>
      <c r="B52" s="14">
        <v>533</v>
      </c>
      <c r="C52" s="14" t="s">
        <v>21</v>
      </c>
    </row>
    <row r="53" spans="1:3" x14ac:dyDescent="0.3">
      <c r="A53" s="15" t="s">
        <v>176</v>
      </c>
      <c r="B53" s="14">
        <v>521.11</v>
      </c>
      <c r="C53" s="14" t="s">
        <v>549</v>
      </c>
    </row>
    <row r="54" spans="1:3" x14ac:dyDescent="0.3">
      <c r="A54" s="15" t="s">
        <v>342</v>
      </c>
      <c r="B54" s="14">
        <v>948</v>
      </c>
      <c r="C54" s="14" t="s">
        <v>549</v>
      </c>
    </row>
    <row r="55" spans="1:3" x14ac:dyDescent="0.3">
      <c r="A55" s="15" t="s">
        <v>246</v>
      </c>
      <c r="B55" s="14">
        <v>522</v>
      </c>
      <c r="C55" s="14" t="s">
        <v>19</v>
      </c>
    </row>
    <row r="56" spans="1:3" x14ac:dyDescent="0.3">
      <c r="A56" s="15" t="s">
        <v>187</v>
      </c>
      <c r="B56" s="14">
        <v>481</v>
      </c>
      <c r="C56" s="14" t="s">
        <v>549</v>
      </c>
    </row>
    <row r="57" spans="1:3" x14ac:dyDescent="0.3">
      <c r="A57" s="15" t="s">
        <v>185</v>
      </c>
      <c r="B57" s="14">
        <v>753</v>
      </c>
      <c r="C57" s="14" t="s">
        <v>549</v>
      </c>
    </row>
    <row r="58" spans="1:3" x14ac:dyDescent="0.3">
      <c r="A58" s="15" t="s">
        <v>488</v>
      </c>
      <c r="B58" s="14">
        <v>633</v>
      </c>
      <c r="C58" s="14" t="s">
        <v>549</v>
      </c>
    </row>
    <row r="59" spans="1:3" x14ac:dyDescent="0.3">
      <c r="A59" s="15" t="s">
        <v>373</v>
      </c>
      <c r="B59" s="14">
        <v>474</v>
      </c>
      <c r="C59" s="14" t="s">
        <v>21</v>
      </c>
    </row>
    <row r="60" spans="1:3" x14ac:dyDescent="0.3">
      <c r="A60" s="15" t="s">
        <v>135</v>
      </c>
      <c r="B60" s="14">
        <v>719</v>
      </c>
      <c r="C60" s="14" t="s">
        <v>21</v>
      </c>
    </row>
    <row r="61" spans="1:3" x14ac:dyDescent="0.3">
      <c r="A61" s="15" t="s">
        <v>426</v>
      </c>
      <c r="B61" s="14">
        <v>564</v>
      </c>
      <c r="C61" s="14" t="s">
        <v>21</v>
      </c>
    </row>
    <row r="62" spans="1:3" x14ac:dyDescent="0.3">
      <c r="A62" s="15" t="s">
        <v>382</v>
      </c>
      <c r="B62" s="14">
        <v>502.73</v>
      </c>
      <c r="C62" s="14" t="s">
        <v>21</v>
      </c>
    </row>
    <row r="63" spans="1:3" x14ac:dyDescent="0.3">
      <c r="A63" s="15" t="s">
        <v>364</v>
      </c>
      <c r="B63" s="14">
        <v>716</v>
      </c>
      <c r="C63" s="14" t="s">
        <v>549</v>
      </c>
    </row>
    <row r="64" spans="1:3" x14ac:dyDescent="0.3">
      <c r="A64" s="15" t="s">
        <v>366</v>
      </c>
      <c r="B64" s="14">
        <v>306</v>
      </c>
      <c r="C64" s="14" t="s">
        <v>549</v>
      </c>
    </row>
    <row r="65" spans="1:3" x14ac:dyDescent="0.3">
      <c r="A65" s="15" t="s">
        <v>123</v>
      </c>
      <c r="B65" s="14">
        <v>854</v>
      </c>
      <c r="C65" s="14" t="s">
        <v>549</v>
      </c>
    </row>
    <row r="66" spans="1:3" x14ac:dyDescent="0.3">
      <c r="A66" s="15" t="s">
        <v>472</v>
      </c>
      <c r="B66" s="14">
        <v>1086</v>
      </c>
      <c r="C66" s="14" t="s">
        <v>549</v>
      </c>
    </row>
    <row r="67" spans="1:3" x14ac:dyDescent="0.3">
      <c r="A67" s="15" t="s">
        <v>474</v>
      </c>
      <c r="B67" s="14">
        <v>749</v>
      </c>
      <c r="C67" s="14" t="s">
        <v>21</v>
      </c>
    </row>
    <row r="68" spans="1:3" x14ac:dyDescent="0.3">
      <c r="A68" s="15" t="s">
        <v>513</v>
      </c>
      <c r="B68" s="14">
        <v>634</v>
      </c>
      <c r="C68" s="14" t="s">
        <v>21</v>
      </c>
    </row>
    <row r="69" spans="1:3" x14ac:dyDescent="0.3">
      <c r="A69" s="15" t="s">
        <v>73</v>
      </c>
      <c r="B69" s="14">
        <v>931</v>
      </c>
      <c r="C69" s="14" t="s">
        <v>21</v>
      </c>
    </row>
    <row r="70" spans="1:3" x14ac:dyDescent="0.3">
      <c r="A70" s="15" t="s">
        <v>427</v>
      </c>
      <c r="B70" s="14">
        <v>641</v>
      </c>
      <c r="C70" s="14" t="s">
        <v>21</v>
      </c>
    </row>
    <row r="71" spans="1:3" x14ac:dyDescent="0.3">
      <c r="A71" s="15" t="s">
        <v>538</v>
      </c>
      <c r="B71" s="14">
        <v>901</v>
      </c>
      <c r="C71" s="14" t="s">
        <v>549</v>
      </c>
    </row>
    <row r="72" spans="1:3" x14ac:dyDescent="0.3">
      <c r="A72" s="15" t="s">
        <v>349</v>
      </c>
      <c r="B72" s="14">
        <v>607</v>
      </c>
      <c r="C72" s="14" t="s">
        <v>549</v>
      </c>
    </row>
    <row r="73" spans="1:3" x14ac:dyDescent="0.3">
      <c r="A73" s="15" t="s">
        <v>425</v>
      </c>
      <c r="B73" s="14">
        <v>996</v>
      </c>
      <c r="C73" s="14" t="s">
        <v>549</v>
      </c>
    </row>
    <row r="74" spans="1:3" x14ac:dyDescent="0.3">
      <c r="A74" s="15" t="s">
        <v>350</v>
      </c>
      <c r="B74" s="14">
        <v>1027</v>
      </c>
      <c r="C74" s="14" t="s">
        <v>21</v>
      </c>
    </row>
    <row r="75" spans="1:3" x14ac:dyDescent="0.3">
      <c r="A75" s="15" t="s">
        <v>398</v>
      </c>
      <c r="B75" s="14">
        <v>980</v>
      </c>
      <c r="C75" s="14" t="s">
        <v>21</v>
      </c>
    </row>
    <row r="76" spans="1:3" x14ac:dyDescent="0.3">
      <c r="A76" s="15" t="s">
        <v>392</v>
      </c>
      <c r="B76" s="14">
        <v>1011</v>
      </c>
      <c r="C76" s="14" t="s">
        <v>21</v>
      </c>
    </row>
    <row r="77" spans="1:3" x14ac:dyDescent="0.3">
      <c r="A77" s="15" t="s">
        <v>390</v>
      </c>
      <c r="B77" s="14">
        <v>1052</v>
      </c>
      <c r="C77" s="14" t="s">
        <v>21</v>
      </c>
    </row>
    <row r="78" spans="1:3" x14ac:dyDescent="0.3">
      <c r="A78" s="15" t="s">
        <v>476</v>
      </c>
      <c r="B78" s="14">
        <v>1048</v>
      </c>
      <c r="C78" s="14" t="s">
        <v>21</v>
      </c>
    </row>
    <row r="79" spans="1:3" x14ac:dyDescent="0.3">
      <c r="A79" s="15" t="s">
        <v>386</v>
      </c>
      <c r="B79" s="14">
        <v>957</v>
      </c>
      <c r="C79" s="14" t="s">
        <v>21</v>
      </c>
    </row>
    <row r="80" spans="1:3" x14ac:dyDescent="0.3">
      <c r="A80" s="15" t="s">
        <v>393</v>
      </c>
      <c r="B80" s="14">
        <v>864</v>
      </c>
      <c r="C80" s="14" t="s">
        <v>549</v>
      </c>
    </row>
    <row r="81" spans="1:3" x14ac:dyDescent="0.3">
      <c r="A81" s="15" t="s">
        <v>348</v>
      </c>
      <c r="B81" s="14">
        <v>948</v>
      </c>
      <c r="C81" s="14" t="s">
        <v>549</v>
      </c>
    </row>
    <row r="82" spans="1:3" x14ac:dyDescent="0.3">
      <c r="A82" s="15" t="s">
        <v>277</v>
      </c>
      <c r="B82" s="14">
        <v>1081</v>
      </c>
      <c r="C82" s="14" t="s">
        <v>549</v>
      </c>
    </row>
    <row r="83" spans="1:3" x14ac:dyDescent="0.3">
      <c r="A83" s="15" t="s">
        <v>396</v>
      </c>
      <c r="B83" s="14">
        <v>571</v>
      </c>
      <c r="C83" s="14" t="s">
        <v>549</v>
      </c>
    </row>
    <row r="84" spans="1:3" x14ac:dyDescent="0.3">
      <c r="A84" s="15" t="s">
        <v>394</v>
      </c>
      <c r="B84" s="14">
        <v>644</v>
      </c>
      <c r="C84" s="14" t="s">
        <v>549</v>
      </c>
    </row>
    <row r="85" spans="1:3" x14ac:dyDescent="0.3">
      <c r="A85" s="15" t="s">
        <v>68</v>
      </c>
      <c r="B85" s="14">
        <v>1081</v>
      </c>
      <c r="C85" s="14" t="s">
        <v>21</v>
      </c>
    </row>
    <row r="86" spans="1:3" x14ac:dyDescent="0.3">
      <c r="A86" s="15" t="s">
        <v>69</v>
      </c>
      <c r="B86" s="14">
        <v>1012</v>
      </c>
      <c r="C86" s="14" t="s">
        <v>549</v>
      </c>
    </row>
    <row r="87" spans="1:3" x14ac:dyDescent="0.3">
      <c r="A87" s="15" t="s">
        <v>465</v>
      </c>
      <c r="B87" s="14">
        <v>831</v>
      </c>
      <c r="C87" s="14" t="s">
        <v>549</v>
      </c>
    </row>
    <row r="88" spans="1:3" x14ac:dyDescent="0.3">
      <c r="A88" s="15" t="s">
        <v>525</v>
      </c>
      <c r="B88" s="14">
        <v>1056</v>
      </c>
      <c r="C88" s="14" t="s">
        <v>549</v>
      </c>
    </row>
    <row r="89" spans="1:3" x14ac:dyDescent="0.3">
      <c r="A89" s="15" t="s">
        <v>253</v>
      </c>
      <c r="B89" s="14">
        <v>635</v>
      </c>
      <c r="C89" s="14" t="s">
        <v>21</v>
      </c>
    </row>
    <row r="90" spans="1:3" x14ac:dyDescent="0.3">
      <c r="A90" s="15" t="s">
        <v>493</v>
      </c>
      <c r="B90" s="14">
        <v>949.09</v>
      </c>
      <c r="C90" s="14" t="s">
        <v>549</v>
      </c>
    </row>
    <row r="91" spans="1:3" x14ac:dyDescent="0.3">
      <c r="A91" s="15" t="s">
        <v>52</v>
      </c>
      <c r="B91" s="14">
        <v>1179</v>
      </c>
      <c r="C91" s="14" t="s">
        <v>549</v>
      </c>
    </row>
    <row r="92" spans="1:3" x14ac:dyDescent="0.3">
      <c r="A92" s="15" t="s">
        <v>272</v>
      </c>
      <c r="B92" s="14">
        <v>1100</v>
      </c>
      <c r="C92" s="14" t="s">
        <v>549</v>
      </c>
    </row>
    <row r="93" spans="1:3" x14ac:dyDescent="0.3">
      <c r="A93" s="15" t="s">
        <v>495</v>
      </c>
      <c r="B93" s="14">
        <v>1006</v>
      </c>
      <c r="C93" s="14" t="s">
        <v>21</v>
      </c>
    </row>
    <row r="94" spans="1:3" x14ac:dyDescent="0.3">
      <c r="A94" s="15" t="s">
        <v>524</v>
      </c>
      <c r="B94" s="14">
        <v>1195</v>
      </c>
      <c r="C94" s="14" t="s">
        <v>549</v>
      </c>
    </row>
    <row r="95" spans="1:3" x14ac:dyDescent="0.3">
      <c r="A95" s="15" t="s">
        <v>408</v>
      </c>
      <c r="B95" s="14">
        <v>965</v>
      </c>
      <c r="C95" s="14" t="s">
        <v>21</v>
      </c>
    </row>
    <row r="96" spans="1:3" x14ac:dyDescent="0.3">
      <c r="A96" s="15" t="s">
        <v>266</v>
      </c>
      <c r="B96" s="14">
        <v>954</v>
      </c>
      <c r="C96" s="14" t="s">
        <v>21</v>
      </c>
    </row>
    <row r="97" spans="1:3" x14ac:dyDescent="0.3">
      <c r="A97" s="15" t="s">
        <v>454</v>
      </c>
      <c r="B97" s="14">
        <v>873.33</v>
      </c>
      <c r="C97" s="14" t="s">
        <v>21</v>
      </c>
    </row>
    <row r="98" spans="1:3" x14ac:dyDescent="0.3">
      <c r="A98" s="15" t="s">
        <v>128</v>
      </c>
      <c r="B98" s="14">
        <v>474</v>
      </c>
      <c r="C98" s="14" t="s">
        <v>19</v>
      </c>
    </row>
    <row r="99" spans="1:3" x14ac:dyDescent="0.3">
      <c r="A99" s="15" t="s">
        <v>126</v>
      </c>
      <c r="B99" s="14">
        <v>408</v>
      </c>
      <c r="C99" s="14" t="s">
        <v>549</v>
      </c>
    </row>
    <row r="100" spans="1:3" x14ac:dyDescent="0.3">
      <c r="A100" s="15" t="s">
        <v>202</v>
      </c>
      <c r="B100" s="14">
        <v>594</v>
      </c>
      <c r="C100" s="14" t="s">
        <v>21</v>
      </c>
    </row>
    <row r="101" spans="1:3" x14ac:dyDescent="0.3">
      <c r="A101" s="15" t="s">
        <v>487</v>
      </c>
      <c r="B101" s="14">
        <v>524</v>
      </c>
      <c r="C101" s="14" t="s">
        <v>21</v>
      </c>
    </row>
    <row r="102" spans="1:3" x14ac:dyDescent="0.3">
      <c r="A102" s="15" t="s">
        <v>194</v>
      </c>
      <c r="B102" s="14">
        <v>629</v>
      </c>
      <c r="C102" s="14" t="s">
        <v>21</v>
      </c>
    </row>
    <row r="103" spans="1:3" x14ac:dyDescent="0.3">
      <c r="A103" s="15" t="s">
        <v>485</v>
      </c>
      <c r="B103" s="14">
        <v>643.64</v>
      </c>
      <c r="C103" s="14" t="s">
        <v>549</v>
      </c>
    </row>
    <row r="104" spans="1:3" x14ac:dyDescent="0.3">
      <c r="A104" s="15" t="s">
        <v>161</v>
      </c>
      <c r="B104" s="14">
        <v>499</v>
      </c>
      <c r="C104" s="14" t="s">
        <v>21</v>
      </c>
    </row>
    <row r="105" spans="1:3" x14ac:dyDescent="0.3">
      <c r="A105" s="15" t="s">
        <v>400</v>
      </c>
      <c r="B105" s="14">
        <v>617</v>
      </c>
      <c r="C105" s="14" t="s">
        <v>21</v>
      </c>
    </row>
    <row r="106" spans="1:3" x14ac:dyDescent="0.3">
      <c r="A106" s="15" t="s">
        <v>530</v>
      </c>
      <c r="B106" s="14">
        <v>679</v>
      </c>
      <c r="C106" s="14" t="s">
        <v>21</v>
      </c>
    </row>
    <row r="107" spans="1:3" x14ac:dyDescent="0.3">
      <c r="A107" s="15" t="s">
        <v>371</v>
      </c>
      <c r="B107" s="14">
        <v>1086</v>
      </c>
      <c r="C107" s="14" t="s">
        <v>549</v>
      </c>
    </row>
    <row r="108" spans="1:3" x14ac:dyDescent="0.3">
      <c r="A108" s="15" t="s">
        <v>387</v>
      </c>
      <c r="B108" s="14">
        <v>709.09</v>
      </c>
      <c r="C108" s="14" t="s">
        <v>21</v>
      </c>
    </row>
    <row r="109" spans="1:3" x14ac:dyDescent="0.3">
      <c r="A109" s="15" t="s">
        <v>395</v>
      </c>
      <c r="B109" s="14">
        <v>449.09</v>
      </c>
      <c r="C109" s="14" t="s">
        <v>21</v>
      </c>
    </row>
    <row r="110" spans="1:3" x14ac:dyDescent="0.3">
      <c r="A110" s="15" t="s">
        <v>430</v>
      </c>
      <c r="B110" s="14">
        <v>452</v>
      </c>
      <c r="C110" s="14" t="s">
        <v>21</v>
      </c>
    </row>
    <row r="111" spans="1:3" x14ac:dyDescent="0.3">
      <c r="A111" s="15" t="s">
        <v>79</v>
      </c>
      <c r="B111" s="14">
        <v>816</v>
      </c>
      <c r="C111" s="14" t="s">
        <v>549</v>
      </c>
    </row>
    <row r="112" spans="1:3" x14ac:dyDescent="0.3">
      <c r="A112" s="15" t="s">
        <v>80</v>
      </c>
      <c r="B112" s="14">
        <v>414.55</v>
      </c>
      <c r="C112" s="14" t="s">
        <v>549</v>
      </c>
    </row>
    <row r="113" spans="1:3" x14ac:dyDescent="0.3">
      <c r="A113" s="15" t="s">
        <v>365</v>
      </c>
      <c r="B113" s="14">
        <v>379</v>
      </c>
      <c r="C113" s="14" t="s">
        <v>19</v>
      </c>
    </row>
    <row r="114" spans="1:3" x14ac:dyDescent="0.3">
      <c r="A114" s="15" t="s">
        <v>91</v>
      </c>
      <c r="B114" s="14">
        <v>812.22</v>
      </c>
      <c r="C114" s="14" t="s">
        <v>21</v>
      </c>
    </row>
    <row r="115" spans="1:3" x14ac:dyDescent="0.3">
      <c r="A115" s="15" t="s">
        <v>506</v>
      </c>
      <c r="B115" s="14">
        <v>555</v>
      </c>
      <c r="C115" s="14" t="s">
        <v>549</v>
      </c>
    </row>
    <row r="116" spans="1:3" x14ac:dyDescent="0.3">
      <c r="A116" s="15" t="s">
        <v>81</v>
      </c>
      <c r="B116" s="14">
        <v>461</v>
      </c>
      <c r="C116" s="14" t="s">
        <v>21</v>
      </c>
    </row>
    <row r="117" spans="1:3" x14ac:dyDescent="0.3">
      <c r="A117" s="15" t="s">
        <v>82</v>
      </c>
      <c r="B117" s="14">
        <v>373</v>
      </c>
      <c r="C117" s="14" t="s">
        <v>19</v>
      </c>
    </row>
    <row r="118" spans="1:3" x14ac:dyDescent="0.3">
      <c r="A118" s="15" t="s">
        <v>92</v>
      </c>
      <c r="B118" s="14">
        <v>933</v>
      </c>
      <c r="C118" s="14" t="s">
        <v>21</v>
      </c>
    </row>
    <row r="119" spans="1:3" x14ac:dyDescent="0.3">
      <c r="A119" s="15" t="s">
        <v>470</v>
      </c>
      <c r="B119" s="14">
        <v>614.54999999999995</v>
      </c>
      <c r="C119" s="14" t="s">
        <v>19</v>
      </c>
    </row>
    <row r="120" spans="1:3" x14ac:dyDescent="0.3">
      <c r="A120" s="15" t="s">
        <v>87</v>
      </c>
      <c r="B120" s="14">
        <v>456.36</v>
      </c>
      <c r="C120" s="14" t="s">
        <v>549</v>
      </c>
    </row>
    <row r="121" spans="1:3" x14ac:dyDescent="0.3">
      <c r="A121" s="15" t="s">
        <v>188</v>
      </c>
      <c r="B121" s="14">
        <v>549</v>
      </c>
      <c r="C121" s="14" t="s">
        <v>549</v>
      </c>
    </row>
    <row r="122" spans="1:3" x14ac:dyDescent="0.3">
      <c r="A122" s="15" t="s">
        <v>110</v>
      </c>
      <c r="B122" s="14">
        <v>416</v>
      </c>
      <c r="C122" s="14" t="s">
        <v>21</v>
      </c>
    </row>
    <row r="123" spans="1:3" x14ac:dyDescent="0.3">
      <c r="A123" s="15" t="s">
        <v>507</v>
      </c>
      <c r="B123" s="14">
        <v>447</v>
      </c>
      <c r="C123" s="14" t="s">
        <v>19</v>
      </c>
    </row>
    <row r="124" spans="1:3" x14ac:dyDescent="0.3">
      <c r="A124" s="15" t="s">
        <v>197</v>
      </c>
      <c r="B124" s="14">
        <v>694</v>
      </c>
      <c r="C124" s="14" t="s">
        <v>549</v>
      </c>
    </row>
    <row r="125" spans="1:3" x14ac:dyDescent="0.3">
      <c r="A125" s="15" t="s">
        <v>88</v>
      </c>
      <c r="B125" s="14">
        <v>483.64</v>
      </c>
      <c r="C125" s="14" t="s">
        <v>19</v>
      </c>
    </row>
    <row r="126" spans="1:3" x14ac:dyDescent="0.3">
      <c r="A126" s="15" t="s">
        <v>83</v>
      </c>
      <c r="B126" s="14">
        <v>611.82000000000005</v>
      </c>
      <c r="C126" s="14" t="s">
        <v>21</v>
      </c>
    </row>
    <row r="127" spans="1:3" x14ac:dyDescent="0.3">
      <c r="A127" s="15" t="s">
        <v>77</v>
      </c>
      <c r="B127" s="14">
        <v>689</v>
      </c>
      <c r="C127" s="14" t="s">
        <v>21</v>
      </c>
    </row>
    <row r="128" spans="1:3" x14ac:dyDescent="0.3">
      <c r="A128" s="15" t="s">
        <v>363</v>
      </c>
      <c r="B128" s="14">
        <v>469</v>
      </c>
      <c r="C128" s="14" t="s">
        <v>19</v>
      </c>
    </row>
    <row r="129" spans="1:3" x14ac:dyDescent="0.3">
      <c r="A129" s="15" t="s">
        <v>111</v>
      </c>
      <c r="B129" s="14">
        <v>605</v>
      </c>
      <c r="C129" s="14" t="s">
        <v>21</v>
      </c>
    </row>
    <row r="130" spans="1:3" x14ac:dyDescent="0.3">
      <c r="A130" s="15" t="s">
        <v>184</v>
      </c>
      <c r="B130" s="14">
        <v>560</v>
      </c>
      <c r="C130" s="14" t="s">
        <v>549</v>
      </c>
    </row>
    <row r="131" spans="1:3" x14ac:dyDescent="0.3">
      <c r="A131" s="15" t="s">
        <v>354</v>
      </c>
      <c r="B131" s="14">
        <v>984</v>
      </c>
      <c r="C131" s="14" t="s">
        <v>21</v>
      </c>
    </row>
    <row r="132" spans="1:3" x14ac:dyDescent="0.3">
      <c r="A132" s="15" t="s">
        <v>130</v>
      </c>
      <c r="B132" s="14">
        <v>1360</v>
      </c>
      <c r="C132" s="14" t="s">
        <v>21</v>
      </c>
    </row>
    <row r="133" spans="1:3" x14ac:dyDescent="0.3">
      <c r="A133" s="15" t="s">
        <v>336</v>
      </c>
      <c r="B133" s="14">
        <v>427</v>
      </c>
      <c r="C133" s="14" t="s">
        <v>19</v>
      </c>
    </row>
    <row r="134" spans="1:3" x14ac:dyDescent="0.3">
      <c r="A134" s="15" t="s">
        <v>411</v>
      </c>
      <c r="B134" s="14">
        <v>475</v>
      </c>
      <c r="C134" s="14" t="s">
        <v>549</v>
      </c>
    </row>
    <row r="135" spans="1:3" x14ac:dyDescent="0.3">
      <c r="A135" s="15" t="s">
        <v>99</v>
      </c>
      <c r="B135" s="14">
        <v>520</v>
      </c>
      <c r="C135" s="14" t="s">
        <v>19</v>
      </c>
    </row>
    <row r="136" spans="1:3" x14ac:dyDescent="0.3">
      <c r="A136" s="15" t="s">
        <v>89</v>
      </c>
      <c r="B136" s="14">
        <v>449</v>
      </c>
      <c r="C136" s="14" t="s">
        <v>19</v>
      </c>
    </row>
    <row r="137" spans="1:3" x14ac:dyDescent="0.3">
      <c r="A137" s="15" t="s">
        <v>95</v>
      </c>
      <c r="B137" s="14">
        <v>575</v>
      </c>
      <c r="C137" s="14" t="s">
        <v>19</v>
      </c>
    </row>
    <row r="138" spans="1:3" x14ac:dyDescent="0.3">
      <c r="A138" s="15" t="s">
        <v>103</v>
      </c>
      <c r="B138" s="14">
        <v>592</v>
      </c>
      <c r="C138" s="14" t="s">
        <v>19</v>
      </c>
    </row>
    <row r="139" spans="1:3" x14ac:dyDescent="0.3">
      <c r="A139" s="15" t="s">
        <v>127</v>
      </c>
      <c r="B139" s="14">
        <v>541</v>
      </c>
      <c r="C139" s="14" t="s">
        <v>19</v>
      </c>
    </row>
    <row r="140" spans="1:3" x14ac:dyDescent="0.3">
      <c r="A140" s="15" t="s">
        <v>106</v>
      </c>
      <c r="B140" s="14">
        <v>488.18</v>
      </c>
      <c r="C140" s="14" t="s">
        <v>19</v>
      </c>
    </row>
    <row r="141" spans="1:3" x14ac:dyDescent="0.3">
      <c r="A141" s="15" t="s">
        <v>101</v>
      </c>
      <c r="B141" s="14">
        <v>544</v>
      </c>
      <c r="C141" s="14" t="s">
        <v>19</v>
      </c>
    </row>
    <row r="142" spans="1:3" x14ac:dyDescent="0.3">
      <c r="A142" s="15" t="s">
        <v>109</v>
      </c>
      <c r="B142" s="14">
        <v>482</v>
      </c>
      <c r="C142" s="14" t="s">
        <v>19</v>
      </c>
    </row>
    <row r="143" spans="1:3" x14ac:dyDescent="0.3">
      <c r="A143" s="15" t="s">
        <v>274</v>
      </c>
      <c r="B143" s="14">
        <v>670</v>
      </c>
      <c r="C143" s="14" t="s">
        <v>21</v>
      </c>
    </row>
    <row r="144" spans="1:3" x14ac:dyDescent="0.3">
      <c r="A144" s="15" t="s">
        <v>107</v>
      </c>
      <c r="B144" s="14">
        <v>632</v>
      </c>
      <c r="C144" s="14" t="s">
        <v>21</v>
      </c>
    </row>
    <row r="145" spans="1:3" x14ac:dyDescent="0.3">
      <c r="A145" s="15" t="s">
        <v>195</v>
      </c>
      <c r="B145" s="14">
        <v>596</v>
      </c>
      <c r="C145" s="14" t="s">
        <v>21</v>
      </c>
    </row>
    <row r="146" spans="1:3" x14ac:dyDescent="0.3">
      <c r="A146" s="15" t="s">
        <v>320</v>
      </c>
      <c r="B146" s="14">
        <v>461</v>
      </c>
      <c r="C146" s="14" t="s">
        <v>21</v>
      </c>
    </row>
    <row r="147" spans="1:3" x14ac:dyDescent="0.3">
      <c r="A147" s="15" t="s">
        <v>191</v>
      </c>
      <c r="B147" s="14">
        <v>457.27</v>
      </c>
      <c r="C147" s="14" t="s">
        <v>21</v>
      </c>
    </row>
    <row r="148" spans="1:3" x14ac:dyDescent="0.3">
      <c r="A148" s="15" t="s">
        <v>201</v>
      </c>
      <c r="B148" s="14">
        <v>671</v>
      </c>
      <c r="C148" s="14" t="s">
        <v>549</v>
      </c>
    </row>
    <row r="149" spans="1:3" x14ac:dyDescent="0.3">
      <c r="A149" s="15" t="s">
        <v>357</v>
      </c>
      <c r="B149" s="14">
        <v>716</v>
      </c>
      <c r="C149" s="14" t="s">
        <v>549</v>
      </c>
    </row>
    <row r="150" spans="1:3" x14ac:dyDescent="0.3">
      <c r="A150" s="15" t="s">
        <v>376</v>
      </c>
      <c r="B150" s="14">
        <v>820</v>
      </c>
      <c r="C150" s="14" t="s">
        <v>21</v>
      </c>
    </row>
    <row r="151" spans="1:3" x14ac:dyDescent="0.3">
      <c r="A151" s="15" t="s">
        <v>374</v>
      </c>
      <c r="B151" s="14">
        <v>408</v>
      </c>
      <c r="C151" s="14" t="s">
        <v>21</v>
      </c>
    </row>
    <row r="152" spans="1:3" x14ac:dyDescent="0.3">
      <c r="A152" s="15" t="s">
        <v>375</v>
      </c>
      <c r="B152" s="14">
        <v>1045</v>
      </c>
      <c r="C152" s="14" t="s">
        <v>21</v>
      </c>
    </row>
    <row r="153" spans="1:3" x14ac:dyDescent="0.3">
      <c r="A153" s="15" t="s">
        <v>225</v>
      </c>
      <c r="B153" s="14">
        <v>615.45000000000005</v>
      </c>
      <c r="C153" s="14" t="s">
        <v>21</v>
      </c>
    </row>
    <row r="154" spans="1:3" x14ac:dyDescent="0.3">
      <c r="A154" s="15" t="s">
        <v>193</v>
      </c>
      <c r="B154" s="14">
        <v>920</v>
      </c>
      <c r="C154" s="14" t="s">
        <v>21</v>
      </c>
    </row>
    <row r="155" spans="1:3" x14ac:dyDescent="0.3">
      <c r="A155" s="15" t="s">
        <v>391</v>
      </c>
      <c r="B155" s="14">
        <v>882</v>
      </c>
      <c r="C155" s="14" t="s">
        <v>21</v>
      </c>
    </row>
    <row r="156" spans="1:3" x14ac:dyDescent="0.3">
      <c r="A156" s="15" t="s">
        <v>397</v>
      </c>
      <c r="B156" s="14">
        <v>866</v>
      </c>
      <c r="C156" s="14" t="s">
        <v>21</v>
      </c>
    </row>
    <row r="157" spans="1:3" x14ac:dyDescent="0.3">
      <c r="A157" s="15" t="s">
        <v>384</v>
      </c>
      <c r="B157" s="14">
        <v>902</v>
      </c>
      <c r="C157" s="14" t="s">
        <v>21</v>
      </c>
    </row>
    <row r="158" spans="1:3" x14ac:dyDescent="0.3">
      <c r="A158" s="15" t="s">
        <v>318</v>
      </c>
      <c r="B158" s="14">
        <v>802.22</v>
      </c>
      <c r="C158" s="14" t="s">
        <v>21</v>
      </c>
    </row>
    <row r="159" spans="1:3" x14ac:dyDescent="0.3">
      <c r="A159" s="15" t="s">
        <v>389</v>
      </c>
      <c r="B159" s="14">
        <v>1045</v>
      </c>
      <c r="C159" s="14" t="s">
        <v>21</v>
      </c>
    </row>
    <row r="160" spans="1:3" x14ac:dyDescent="0.3">
      <c r="A160" s="15" t="s">
        <v>165</v>
      </c>
      <c r="B160" s="14">
        <v>1023</v>
      </c>
      <c r="C160" s="14" t="s">
        <v>21</v>
      </c>
    </row>
    <row r="161" spans="1:3" x14ac:dyDescent="0.3">
      <c r="A161" s="15" t="s">
        <v>473</v>
      </c>
      <c r="B161" s="14">
        <v>984</v>
      </c>
      <c r="C161" s="14" t="s">
        <v>21</v>
      </c>
    </row>
    <row r="162" spans="1:3" x14ac:dyDescent="0.3">
      <c r="A162" s="15" t="s">
        <v>284</v>
      </c>
      <c r="B162" s="14">
        <v>663</v>
      </c>
      <c r="C162" s="14" t="s">
        <v>549</v>
      </c>
    </row>
    <row r="163" spans="1:3" x14ac:dyDescent="0.3">
      <c r="A163" s="15" t="s">
        <v>402</v>
      </c>
      <c r="B163" s="14">
        <v>1026</v>
      </c>
      <c r="C163" s="14" t="s">
        <v>549</v>
      </c>
    </row>
    <row r="164" spans="1:3" x14ac:dyDescent="0.3">
      <c r="A164" s="15" t="s">
        <v>282</v>
      </c>
      <c r="B164" s="14">
        <v>769.09</v>
      </c>
      <c r="C164" s="14" t="s">
        <v>549</v>
      </c>
    </row>
    <row r="165" spans="1:3" x14ac:dyDescent="0.3">
      <c r="A165" s="15" t="s">
        <v>171</v>
      </c>
      <c r="B165" s="14">
        <v>1012</v>
      </c>
      <c r="C165" s="14" t="s">
        <v>21</v>
      </c>
    </row>
    <row r="166" spans="1:3" x14ac:dyDescent="0.3">
      <c r="A166" s="15" t="s">
        <v>410</v>
      </c>
      <c r="B166" s="14">
        <v>740.91</v>
      </c>
      <c r="C166" s="14" t="s">
        <v>21</v>
      </c>
    </row>
    <row r="167" spans="1:3" x14ac:dyDescent="0.3">
      <c r="A167" s="15" t="s">
        <v>247</v>
      </c>
      <c r="B167" s="14">
        <v>937</v>
      </c>
      <c r="C167" s="14" t="s">
        <v>21</v>
      </c>
    </row>
    <row r="168" spans="1:3" x14ac:dyDescent="0.3">
      <c r="A168" s="15" t="s">
        <v>446</v>
      </c>
      <c r="B168" s="14">
        <v>1110</v>
      </c>
      <c r="C168" s="14" t="s">
        <v>21</v>
      </c>
    </row>
    <row r="169" spans="1:3" x14ac:dyDescent="0.3">
      <c r="A169" s="15" t="s">
        <v>305</v>
      </c>
      <c r="B169" s="14">
        <v>655.45</v>
      </c>
      <c r="C169" s="14" t="s">
        <v>21</v>
      </c>
    </row>
    <row r="170" spans="1:3" x14ac:dyDescent="0.3">
      <c r="A170" s="15" t="s">
        <v>294</v>
      </c>
      <c r="B170" s="14">
        <v>1252.73</v>
      </c>
      <c r="C170" s="14" t="s">
        <v>21</v>
      </c>
    </row>
    <row r="171" spans="1:3" x14ac:dyDescent="0.3">
      <c r="A171" s="15" t="s">
        <v>505</v>
      </c>
      <c r="B171" s="14">
        <v>1237</v>
      </c>
      <c r="C171" s="14" t="s">
        <v>21</v>
      </c>
    </row>
    <row r="172" spans="1:3" x14ac:dyDescent="0.3">
      <c r="A172" s="15" t="s">
        <v>479</v>
      </c>
      <c r="B172" s="14">
        <v>1198</v>
      </c>
      <c r="C172" s="14" t="s">
        <v>21</v>
      </c>
    </row>
    <row r="173" spans="1:3" x14ac:dyDescent="0.3">
      <c r="A173" s="15" t="s">
        <v>221</v>
      </c>
      <c r="B173" s="14">
        <v>1120</v>
      </c>
      <c r="C173" s="14" t="s">
        <v>21</v>
      </c>
    </row>
    <row r="174" spans="1:3" x14ac:dyDescent="0.3">
      <c r="A174" s="15" t="s">
        <v>131</v>
      </c>
      <c r="B174" s="14">
        <v>1030</v>
      </c>
      <c r="C174" s="14" t="s">
        <v>21</v>
      </c>
    </row>
    <row r="175" spans="1:3" x14ac:dyDescent="0.3">
      <c r="A175" s="15" t="s">
        <v>303</v>
      </c>
      <c r="B175" s="14">
        <v>939.09</v>
      </c>
      <c r="C175" s="14" t="s">
        <v>21</v>
      </c>
    </row>
    <row r="176" spans="1:3" x14ac:dyDescent="0.3">
      <c r="A176" s="15" t="s">
        <v>306</v>
      </c>
      <c r="B176" s="14">
        <v>958</v>
      </c>
      <c r="C176" s="14" t="s">
        <v>21</v>
      </c>
    </row>
    <row r="177" spans="1:3" x14ac:dyDescent="0.3">
      <c r="A177" s="15" t="s">
        <v>257</v>
      </c>
      <c r="B177" s="14">
        <v>1255</v>
      </c>
      <c r="C177" s="14" t="s">
        <v>21</v>
      </c>
    </row>
    <row r="178" spans="1:3" x14ac:dyDescent="0.3">
      <c r="A178" s="15" t="s">
        <v>435</v>
      </c>
      <c r="B178" s="14">
        <v>894</v>
      </c>
      <c r="C178" s="14" t="s">
        <v>21</v>
      </c>
    </row>
    <row r="179" spans="1:3" x14ac:dyDescent="0.3">
      <c r="A179" s="15" t="s">
        <v>443</v>
      </c>
      <c r="B179" s="14">
        <v>952</v>
      </c>
      <c r="C179" s="14" t="s">
        <v>21</v>
      </c>
    </row>
    <row r="180" spans="1:3" x14ac:dyDescent="0.3">
      <c r="A180" s="15" t="s">
        <v>418</v>
      </c>
      <c r="B180" s="14">
        <v>907.27</v>
      </c>
      <c r="C180" s="14" t="s">
        <v>21</v>
      </c>
    </row>
    <row r="181" spans="1:3" x14ac:dyDescent="0.3">
      <c r="A181" s="15" t="s">
        <v>510</v>
      </c>
      <c r="B181" s="14">
        <v>1053</v>
      </c>
      <c r="C181" s="14" t="s">
        <v>21</v>
      </c>
    </row>
    <row r="182" spans="1:3" x14ac:dyDescent="0.3">
      <c r="A182" s="15" t="s">
        <v>422</v>
      </c>
      <c r="B182" s="14">
        <v>874</v>
      </c>
      <c r="C182" s="14" t="s">
        <v>21</v>
      </c>
    </row>
    <row r="183" spans="1:3" x14ac:dyDescent="0.3">
      <c r="A183" s="15" t="s">
        <v>438</v>
      </c>
      <c r="B183" s="14">
        <v>984</v>
      </c>
      <c r="C183" s="14" t="s">
        <v>21</v>
      </c>
    </row>
    <row r="184" spans="1:3" x14ac:dyDescent="0.3">
      <c r="A184" s="15" t="s">
        <v>432</v>
      </c>
      <c r="B184" s="14">
        <v>879</v>
      </c>
      <c r="C184" s="14" t="s">
        <v>549</v>
      </c>
    </row>
    <row r="185" spans="1:3" x14ac:dyDescent="0.3">
      <c r="A185" s="15" t="s">
        <v>239</v>
      </c>
      <c r="B185" s="14">
        <v>824.44</v>
      </c>
      <c r="C185" s="14" t="s">
        <v>549</v>
      </c>
    </row>
    <row r="186" spans="1:3" x14ac:dyDescent="0.3">
      <c r="A186" s="15" t="s">
        <v>84</v>
      </c>
      <c r="B186" s="14">
        <v>934</v>
      </c>
      <c r="C186" s="14" t="s">
        <v>21</v>
      </c>
    </row>
    <row r="187" spans="1:3" x14ac:dyDescent="0.3">
      <c r="A187" s="15" t="s">
        <v>273</v>
      </c>
      <c r="B187" s="14">
        <v>1131</v>
      </c>
      <c r="C187" s="14" t="s">
        <v>549</v>
      </c>
    </row>
    <row r="188" spans="1:3" x14ac:dyDescent="0.3">
      <c r="A188" s="15" t="s">
        <v>240</v>
      </c>
      <c r="B188" s="14">
        <v>974</v>
      </c>
      <c r="C188" s="14" t="s">
        <v>21</v>
      </c>
    </row>
    <row r="189" spans="1:3" x14ac:dyDescent="0.3">
      <c r="A189" s="15" t="s">
        <v>331</v>
      </c>
      <c r="B189" s="14">
        <v>682</v>
      </c>
      <c r="C189" s="14" t="s">
        <v>21</v>
      </c>
    </row>
    <row r="190" spans="1:3" x14ac:dyDescent="0.3">
      <c r="A190" s="15" t="s">
        <v>526</v>
      </c>
      <c r="B190" s="14">
        <v>886</v>
      </c>
      <c r="C190" s="14" t="s">
        <v>21</v>
      </c>
    </row>
    <row r="191" spans="1:3" x14ac:dyDescent="0.3">
      <c r="A191" s="15" t="s">
        <v>170</v>
      </c>
      <c r="B191" s="14">
        <v>580</v>
      </c>
      <c r="C191" s="14" t="s">
        <v>549</v>
      </c>
    </row>
    <row r="192" spans="1:3" x14ac:dyDescent="0.3">
      <c r="A192" s="15" t="s">
        <v>250</v>
      </c>
      <c r="B192" s="14">
        <v>877</v>
      </c>
      <c r="C192" s="14" t="s">
        <v>21</v>
      </c>
    </row>
    <row r="193" spans="1:3" x14ac:dyDescent="0.3">
      <c r="A193" s="15" t="s">
        <v>229</v>
      </c>
      <c r="B193" s="14">
        <v>1015</v>
      </c>
      <c r="C193" s="14" t="s">
        <v>21</v>
      </c>
    </row>
    <row r="194" spans="1:3" x14ac:dyDescent="0.3">
      <c r="A194" s="15" t="s">
        <v>463</v>
      </c>
      <c r="B194" s="14">
        <v>977</v>
      </c>
      <c r="C194" s="14" t="s">
        <v>21</v>
      </c>
    </row>
    <row r="195" spans="1:3" x14ac:dyDescent="0.3">
      <c r="A195" s="15" t="s">
        <v>132</v>
      </c>
      <c r="B195" s="14">
        <v>583</v>
      </c>
      <c r="C195" s="14" t="s">
        <v>549</v>
      </c>
    </row>
    <row r="196" spans="1:3" x14ac:dyDescent="0.3">
      <c r="A196" s="15" t="s">
        <v>419</v>
      </c>
      <c r="B196" s="14">
        <v>720</v>
      </c>
      <c r="C196" s="14" t="s">
        <v>21</v>
      </c>
    </row>
    <row r="197" spans="1:3" x14ac:dyDescent="0.3">
      <c r="A197" s="15" t="s">
        <v>404</v>
      </c>
      <c r="B197" s="14">
        <v>639</v>
      </c>
      <c r="C197" s="14" t="s">
        <v>21</v>
      </c>
    </row>
    <row r="198" spans="1:3" x14ac:dyDescent="0.3">
      <c r="A198" s="15" t="s">
        <v>174</v>
      </c>
      <c r="B198" s="14">
        <v>753</v>
      </c>
      <c r="C198" s="14" t="s">
        <v>21</v>
      </c>
    </row>
    <row r="199" spans="1:3" x14ac:dyDescent="0.3">
      <c r="A199" s="15" t="s">
        <v>255</v>
      </c>
      <c r="B199" s="14">
        <v>894</v>
      </c>
      <c r="C199" s="14" t="s">
        <v>21</v>
      </c>
    </row>
    <row r="200" spans="1:3" x14ac:dyDescent="0.3">
      <c r="A200" s="15" t="s">
        <v>245</v>
      </c>
      <c r="B200" s="14">
        <v>882</v>
      </c>
      <c r="C200" s="14" t="s">
        <v>21</v>
      </c>
    </row>
    <row r="201" spans="1:3" x14ac:dyDescent="0.3">
      <c r="A201" s="15" t="s">
        <v>360</v>
      </c>
      <c r="B201" s="14">
        <v>659</v>
      </c>
      <c r="C201" s="14" t="s">
        <v>21</v>
      </c>
    </row>
    <row r="202" spans="1:3" x14ac:dyDescent="0.3">
      <c r="A202" s="15" t="s">
        <v>230</v>
      </c>
      <c r="B202" s="14">
        <v>738</v>
      </c>
      <c r="C202" s="14" t="s">
        <v>21</v>
      </c>
    </row>
    <row r="203" spans="1:3" x14ac:dyDescent="0.3">
      <c r="A203" s="15" t="s">
        <v>453</v>
      </c>
      <c r="B203" s="14">
        <v>736</v>
      </c>
      <c r="C203" s="14" t="s">
        <v>549</v>
      </c>
    </row>
    <row r="204" spans="1:3" x14ac:dyDescent="0.3">
      <c r="A204" s="15" t="s">
        <v>158</v>
      </c>
      <c r="B204" s="14" t="s">
        <v>545</v>
      </c>
      <c r="C204" s="14" t="s">
        <v>549</v>
      </c>
    </row>
    <row r="205" spans="1:3" x14ac:dyDescent="0.3">
      <c r="A205" s="15" t="s">
        <v>151</v>
      </c>
      <c r="B205" s="14">
        <v>874</v>
      </c>
      <c r="C205" s="14" t="s">
        <v>21</v>
      </c>
    </row>
    <row r="206" spans="1:3" x14ac:dyDescent="0.3">
      <c r="A206" s="15" t="s">
        <v>156</v>
      </c>
      <c r="B206" s="14">
        <v>823</v>
      </c>
      <c r="C206" s="14" t="s">
        <v>549</v>
      </c>
    </row>
    <row r="207" spans="1:3" x14ac:dyDescent="0.3">
      <c r="A207" s="15" t="s">
        <v>137</v>
      </c>
      <c r="B207" s="14">
        <v>472</v>
      </c>
      <c r="C207" s="14" t="s">
        <v>21</v>
      </c>
    </row>
    <row r="208" spans="1:3" x14ac:dyDescent="0.3">
      <c r="A208" s="15" t="s">
        <v>310</v>
      </c>
      <c r="B208" s="14">
        <v>824</v>
      </c>
      <c r="C208" s="14" t="s">
        <v>21</v>
      </c>
    </row>
    <row r="209" spans="1:3" x14ac:dyDescent="0.3">
      <c r="A209" s="15" t="s">
        <v>326</v>
      </c>
      <c r="B209" s="14">
        <v>834</v>
      </c>
      <c r="C209" s="14" t="s">
        <v>549</v>
      </c>
    </row>
    <row r="210" spans="1:3" x14ac:dyDescent="0.3">
      <c r="A210" s="15" t="s">
        <v>162</v>
      </c>
      <c r="B210" s="14">
        <v>516</v>
      </c>
      <c r="C210" s="14" t="s">
        <v>21</v>
      </c>
    </row>
    <row r="211" spans="1:3" x14ac:dyDescent="0.3">
      <c r="A211" s="15" t="s">
        <v>208</v>
      </c>
      <c r="B211" s="14">
        <v>807</v>
      </c>
      <c r="C211" s="14" t="s">
        <v>549</v>
      </c>
    </row>
    <row r="212" spans="1:3" x14ac:dyDescent="0.3">
      <c r="A212" s="15" t="s">
        <v>226</v>
      </c>
      <c r="B212" s="14">
        <v>934</v>
      </c>
      <c r="C212" s="14" t="s">
        <v>549</v>
      </c>
    </row>
    <row r="213" spans="1:3" x14ac:dyDescent="0.3">
      <c r="A213" s="15" t="s">
        <v>145</v>
      </c>
      <c r="B213" s="14">
        <v>520</v>
      </c>
      <c r="C213" s="14" t="s">
        <v>549</v>
      </c>
    </row>
    <row r="214" spans="1:3" x14ac:dyDescent="0.3">
      <c r="A214" s="15" t="s">
        <v>116</v>
      </c>
      <c r="B214" s="14">
        <v>671</v>
      </c>
      <c r="C214" s="14" t="s">
        <v>549</v>
      </c>
    </row>
    <row r="215" spans="1:3" x14ac:dyDescent="0.3">
      <c r="A215" s="15" t="s">
        <v>114</v>
      </c>
      <c r="B215" s="14">
        <v>493</v>
      </c>
      <c r="C215" s="14" t="s">
        <v>19</v>
      </c>
    </row>
    <row r="216" spans="1:3" x14ac:dyDescent="0.3">
      <c r="A216" s="15" t="s">
        <v>355</v>
      </c>
      <c r="B216" s="14">
        <v>721</v>
      </c>
      <c r="C216" s="14" t="s">
        <v>21</v>
      </c>
    </row>
    <row r="217" spans="1:3" x14ac:dyDescent="0.3">
      <c r="A217" s="15" t="s">
        <v>118</v>
      </c>
      <c r="B217" s="14">
        <v>587</v>
      </c>
      <c r="C217" s="14" t="s">
        <v>19</v>
      </c>
    </row>
    <row r="218" spans="1:3" x14ac:dyDescent="0.3">
      <c r="A218" s="15" t="s">
        <v>381</v>
      </c>
      <c r="B218" s="14">
        <v>800</v>
      </c>
      <c r="C218" s="14" t="s">
        <v>21</v>
      </c>
    </row>
    <row r="219" spans="1:3" x14ac:dyDescent="0.3">
      <c r="A219" s="15" t="s">
        <v>124</v>
      </c>
      <c r="B219" s="14">
        <v>568</v>
      </c>
      <c r="C219" s="14" t="s">
        <v>21</v>
      </c>
    </row>
    <row r="220" spans="1:3" x14ac:dyDescent="0.3">
      <c r="A220" s="15" t="s">
        <v>172</v>
      </c>
      <c r="B220" s="14">
        <v>1080</v>
      </c>
      <c r="C220" s="14" t="s">
        <v>549</v>
      </c>
    </row>
    <row r="221" spans="1:3" x14ac:dyDescent="0.3">
      <c r="A221" s="15" t="s">
        <v>501</v>
      </c>
      <c r="B221" s="14">
        <v>884</v>
      </c>
      <c r="C221" s="14" t="s">
        <v>21</v>
      </c>
    </row>
    <row r="222" spans="1:3" x14ac:dyDescent="0.3">
      <c r="A222" s="15" t="s">
        <v>407</v>
      </c>
      <c r="B222" s="14">
        <v>644</v>
      </c>
      <c r="C222" s="14" t="s">
        <v>549</v>
      </c>
    </row>
    <row r="223" spans="1:3" x14ac:dyDescent="0.3">
      <c r="A223" s="15" t="s">
        <v>436</v>
      </c>
      <c r="B223" s="14">
        <v>801</v>
      </c>
      <c r="C223" s="14" t="s">
        <v>21</v>
      </c>
    </row>
    <row r="224" spans="1:3" x14ac:dyDescent="0.3">
      <c r="A224" s="15" t="s">
        <v>178</v>
      </c>
      <c r="B224" s="14">
        <v>910</v>
      </c>
      <c r="C224" s="14" t="s">
        <v>549</v>
      </c>
    </row>
    <row r="225" spans="1:3" x14ac:dyDescent="0.3">
      <c r="A225" s="15" t="s">
        <v>293</v>
      </c>
      <c r="B225" s="14">
        <v>1100</v>
      </c>
      <c r="C225" s="14" t="s">
        <v>21</v>
      </c>
    </row>
    <row r="226" spans="1:3" x14ac:dyDescent="0.3">
      <c r="A226" s="15" t="s">
        <v>316</v>
      </c>
      <c r="B226" s="14">
        <v>702</v>
      </c>
      <c r="C226" s="14" t="s">
        <v>549</v>
      </c>
    </row>
    <row r="227" spans="1:3" x14ac:dyDescent="0.3">
      <c r="A227" s="15" t="s">
        <v>338</v>
      </c>
      <c r="B227" s="14">
        <v>901</v>
      </c>
      <c r="C227" s="14" t="s">
        <v>549</v>
      </c>
    </row>
    <row r="228" spans="1:3" x14ac:dyDescent="0.3">
      <c r="A228" s="15" t="s">
        <v>535</v>
      </c>
      <c r="B228" s="14">
        <v>1232</v>
      </c>
      <c r="C228" s="14" t="s">
        <v>549</v>
      </c>
    </row>
    <row r="229" spans="1:3" x14ac:dyDescent="0.3">
      <c r="A229" s="15" t="s">
        <v>122</v>
      </c>
      <c r="B229" s="14">
        <v>715</v>
      </c>
      <c r="C229" s="14" t="s">
        <v>21</v>
      </c>
    </row>
    <row r="230" spans="1:3" x14ac:dyDescent="0.3">
      <c r="A230" s="15" t="s">
        <v>265</v>
      </c>
      <c r="B230" s="14">
        <v>741</v>
      </c>
      <c r="C230" s="14" t="s">
        <v>549</v>
      </c>
    </row>
    <row r="231" spans="1:3" x14ac:dyDescent="0.3">
      <c r="A231" s="15" t="s">
        <v>321</v>
      </c>
      <c r="B231" s="14">
        <v>905</v>
      </c>
      <c r="C231" s="14" t="s">
        <v>21</v>
      </c>
    </row>
    <row r="232" spans="1:3" x14ac:dyDescent="0.3">
      <c r="A232" s="15" t="s">
        <v>421</v>
      </c>
      <c r="B232" s="14">
        <v>828.89</v>
      </c>
      <c r="C232" s="14" t="s">
        <v>21</v>
      </c>
    </row>
    <row r="233" spans="1:3" x14ac:dyDescent="0.3">
      <c r="A233" s="15" t="s">
        <v>428</v>
      </c>
      <c r="B233" s="14">
        <v>1128</v>
      </c>
      <c r="C233" s="14" t="s">
        <v>549</v>
      </c>
    </row>
    <row r="234" spans="1:3" x14ac:dyDescent="0.3">
      <c r="A234" s="15" t="s">
        <v>166</v>
      </c>
      <c r="B234" s="14">
        <v>624.44000000000005</v>
      </c>
      <c r="C234" s="14" t="s">
        <v>21</v>
      </c>
    </row>
    <row r="235" spans="1:3" x14ac:dyDescent="0.3">
      <c r="A235" s="15" t="s">
        <v>268</v>
      </c>
      <c r="B235" s="14" t="s">
        <v>545</v>
      </c>
      <c r="C235" s="14" t="s">
        <v>549</v>
      </c>
    </row>
    <row r="236" spans="1:3" x14ac:dyDescent="0.3">
      <c r="A236" s="15" t="s">
        <v>278</v>
      </c>
      <c r="B236" s="14" t="s">
        <v>545</v>
      </c>
      <c r="C236" s="14" t="s">
        <v>549</v>
      </c>
    </row>
    <row r="237" spans="1:3" x14ac:dyDescent="0.3">
      <c r="A237" s="15" t="s">
        <v>256</v>
      </c>
      <c r="B237" s="14">
        <v>1130</v>
      </c>
      <c r="C237" s="14" t="s">
        <v>21</v>
      </c>
    </row>
    <row r="238" spans="1:3" x14ac:dyDescent="0.3">
      <c r="A238" s="15" t="s">
        <v>309</v>
      </c>
      <c r="B238" s="14">
        <v>981.67</v>
      </c>
      <c r="C238" s="14" t="s">
        <v>21</v>
      </c>
    </row>
    <row r="239" spans="1:3" x14ac:dyDescent="0.3">
      <c r="A239" s="15" t="s">
        <v>237</v>
      </c>
      <c r="B239" s="14">
        <v>1173</v>
      </c>
      <c r="C239" s="14" t="s">
        <v>549</v>
      </c>
    </row>
    <row r="240" spans="1:3" x14ac:dyDescent="0.3">
      <c r="A240" s="15" t="s">
        <v>417</v>
      </c>
      <c r="B240" s="14">
        <v>1115</v>
      </c>
      <c r="C240" s="14" t="s">
        <v>21</v>
      </c>
    </row>
    <row r="241" spans="1:3" x14ac:dyDescent="0.3">
      <c r="A241" s="15" t="s">
        <v>301</v>
      </c>
      <c r="B241" s="14">
        <v>1563.64</v>
      </c>
      <c r="C241" s="14" t="s">
        <v>21</v>
      </c>
    </row>
    <row r="242" spans="1:3" x14ac:dyDescent="0.3">
      <c r="A242" s="15" t="s">
        <v>66</v>
      </c>
      <c r="B242" s="14">
        <v>885</v>
      </c>
      <c r="C242" s="14" t="s">
        <v>21</v>
      </c>
    </row>
    <row r="243" spans="1:3" x14ac:dyDescent="0.3">
      <c r="A243" s="15" t="s">
        <v>450</v>
      </c>
      <c r="B243" s="14">
        <v>914</v>
      </c>
      <c r="C243" s="14" t="s">
        <v>21</v>
      </c>
    </row>
    <row r="244" spans="1:3" x14ac:dyDescent="0.3">
      <c r="A244" s="15" t="s">
        <v>61</v>
      </c>
      <c r="B244" s="14">
        <v>937</v>
      </c>
      <c r="C244" s="14" t="s">
        <v>21</v>
      </c>
    </row>
    <row r="245" spans="1:3" x14ac:dyDescent="0.3">
      <c r="A245" s="15" t="s">
        <v>55</v>
      </c>
      <c r="B245" s="14">
        <v>530</v>
      </c>
      <c r="C245" s="14" t="s">
        <v>21</v>
      </c>
    </row>
    <row r="246" spans="1:3" x14ac:dyDescent="0.3">
      <c r="A246" s="15" t="s">
        <v>416</v>
      </c>
      <c r="B246" s="14">
        <v>1038</v>
      </c>
      <c r="C246" s="14" t="s">
        <v>21</v>
      </c>
    </row>
    <row r="247" spans="1:3" x14ac:dyDescent="0.3">
      <c r="A247" s="15" t="s">
        <v>322</v>
      </c>
      <c r="B247" s="14">
        <v>740</v>
      </c>
      <c r="C247" s="14" t="s">
        <v>21</v>
      </c>
    </row>
    <row r="248" spans="1:3" x14ac:dyDescent="0.3">
      <c r="A248" s="15" t="s">
        <v>328</v>
      </c>
      <c r="B248" s="14">
        <v>555</v>
      </c>
      <c r="C248" s="14" t="s">
        <v>21</v>
      </c>
    </row>
    <row r="249" spans="1:3" x14ac:dyDescent="0.3">
      <c r="A249" s="15" t="s">
        <v>339</v>
      </c>
      <c r="B249" s="14">
        <v>810</v>
      </c>
      <c r="C249" s="14" t="s">
        <v>21</v>
      </c>
    </row>
    <row r="250" spans="1:3" x14ac:dyDescent="0.3">
      <c r="A250" s="15" t="s">
        <v>223</v>
      </c>
      <c r="B250" s="14">
        <v>994</v>
      </c>
      <c r="C250" s="14" t="s">
        <v>549</v>
      </c>
    </row>
    <row r="251" spans="1:3" x14ac:dyDescent="0.3">
      <c r="A251" s="15" t="s">
        <v>401</v>
      </c>
      <c r="B251" s="14">
        <v>819</v>
      </c>
      <c r="C251" s="14" t="s">
        <v>21</v>
      </c>
    </row>
    <row r="252" spans="1:3" x14ac:dyDescent="0.3">
      <c r="A252" s="15" t="s">
        <v>281</v>
      </c>
      <c r="B252" s="14">
        <v>885.56</v>
      </c>
      <c r="C252" s="14" t="s">
        <v>21</v>
      </c>
    </row>
    <row r="253" spans="1:3" x14ac:dyDescent="0.3">
      <c r="A253" s="15" t="s">
        <v>514</v>
      </c>
      <c r="B253" s="14">
        <v>1043</v>
      </c>
      <c r="C253" s="14" t="s">
        <v>21</v>
      </c>
    </row>
    <row r="254" spans="1:3" x14ac:dyDescent="0.3">
      <c r="A254" s="15" t="s">
        <v>512</v>
      </c>
      <c r="B254" s="14">
        <v>983</v>
      </c>
      <c r="C254" s="14" t="s">
        <v>21</v>
      </c>
    </row>
    <row r="255" spans="1:3" x14ac:dyDescent="0.3">
      <c r="A255" s="15" t="s">
        <v>464</v>
      </c>
      <c r="B255" s="14">
        <v>844</v>
      </c>
      <c r="C255" s="14" t="s">
        <v>549</v>
      </c>
    </row>
    <row r="256" spans="1:3" x14ac:dyDescent="0.3">
      <c r="A256" s="15" t="s">
        <v>442</v>
      </c>
      <c r="B256" s="14">
        <v>872</v>
      </c>
      <c r="C256" s="14" t="s">
        <v>549</v>
      </c>
    </row>
    <row r="257" spans="1:3" x14ac:dyDescent="0.3">
      <c r="A257" s="15" t="s">
        <v>275</v>
      </c>
      <c r="B257" s="14">
        <v>812</v>
      </c>
      <c r="C257" s="14" t="s">
        <v>21</v>
      </c>
    </row>
    <row r="258" spans="1:3" x14ac:dyDescent="0.3">
      <c r="A258" s="15" t="s">
        <v>533</v>
      </c>
      <c r="B258" s="14">
        <v>1003</v>
      </c>
      <c r="C258" s="14" t="s">
        <v>549</v>
      </c>
    </row>
    <row r="259" spans="1:3" x14ac:dyDescent="0.3">
      <c r="A259" s="15" t="s">
        <v>238</v>
      </c>
      <c r="B259" s="14">
        <v>1043.33</v>
      </c>
      <c r="C259" s="14" t="s">
        <v>549</v>
      </c>
    </row>
    <row r="260" spans="1:3" x14ac:dyDescent="0.3">
      <c r="A260" s="15" t="s">
        <v>511</v>
      </c>
      <c r="B260" s="14">
        <v>1163</v>
      </c>
      <c r="C260" s="14" t="s">
        <v>21</v>
      </c>
    </row>
    <row r="261" spans="1:3" x14ac:dyDescent="0.3">
      <c r="A261" s="15" t="s">
        <v>304</v>
      </c>
      <c r="B261" s="14">
        <v>1104</v>
      </c>
      <c r="C261" s="14" t="s">
        <v>21</v>
      </c>
    </row>
    <row r="262" spans="1:3" x14ac:dyDescent="0.3">
      <c r="A262" s="15" t="s">
        <v>503</v>
      </c>
      <c r="B262" s="14">
        <v>1485</v>
      </c>
      <c r="C262" s="14" t="s">
        <v>21</v>
      </c>
    </row>
    <row r="263" spans="1:3" x14ac:dyDescent="0.3">
      <c r="A263" s="15" t="s">
        <v>296</v>
      </c>
      <c r="B263" s="14">
        <v>1230</v>
      </c>
      <c r="C263" s="14" t="s">
        <v>21</v>
      </c>
    </row>
    <row r="264" spans="1:3" x14ac:dyDescent="0.3">
      <c r="A264" s="15" t="s">
        <v>515</v>
      </c>
      <c r="B264" s="14">
        <v>1001</v>
      </c>
      <c r="C264" s="14" t="s">
        <v>21</v>
      </c>
    </row>
    <row r="265" spans="1:3" x14ac:dyDescent="0.3">
      <c r="A265" s="15" t="s">
        <v>315</v>
      </c>
      <c r="B265" s="14">
        <v>1045</v>
      </c>
      <c r="C265" s="14" t="s">
        <v>21</v>
      </c>
    </row>
    <row r="266" spans="1:3" x14ac:dyDescent="0.3">
      <c r="A266" s="15" t="s">
        <v>319</v>
      </c>
      <c r="B266" s="14">
        <v>657</v>
      </c>
      <c r="C266" s="14" t="s">
        <v>21</v>
      </c>
    </row>
    <row r="267" spans="1:3" x14ac:dyDescent="0.3">
      <c r="A267" s="15" t="s">
        <v>254</v>
      </c>
      <c r="B267" s="14">
        <v>1518</v>
      </c>
      <c r="C267" s="14" t="s">
        <v>21</v>
      </c>
    </row>
    <row r="268" spans="1:3" x14ac:dyDescent="0.3">
      <c r="A268" s="15" t="s">
        <v>264</v>
      </c>
      <c r="B268" s="14">
        <v>701</v>
      </c>
      <c r="C268" s="14" t="s">
        <v>21</v>
      </c>
    </row>
    <row r="269" spans="1:3" x14ac:dyDescent="0.3">
      <c r="A269" s="15" t="s">
        <v>252</v>
      </c>
      <c r="B269" s="14">
        <v>1074.55</v>
      </c>
      <c r="C269" s="14" t="s">
        <v>549</v>
      </c>
    </row>
    <row r="270" spans="1:3" x14ac:dyDescent="0.3">
      <c r="A270" s="15" t="s">
        <v>262</v>
      </c>
      <c r="B270" s="14">
        <v>928</v>
      </c>
      <c r="C270" s="14" t="s">
        <v>21</v>
      </c>
    </row>
    <row r="271" spans="1:3" x14ac:dyDescent="0.3">
      <c r="A271" s="15" t="s">
        <v>335</v>
      </c>
      <c r="B271" s="14">
        <v>1096</v>
      </c>
      <c r="C271" s="14" t="s">
        <v>21</v>
      </c>
    </row>
    <row r="272" spans="1:3" x14ac:dyDescent="0.3">
      <c r="A272" s="15" t="s">
        <v>259</v>
      </c>
      <c r="B272" s="14">
        <v>883</v>
      </c>
      <c r="C272" s="14" t="s">
        <v>21</v>
      </c>
    </row>
    <row r="273" spans="1:3" x14ac:dyDescent="0.3">
      <c r="A273" s="15" t="s">
        <v>522</v>
      </c>
      <c r="B273" s="14">
        <v>776</v>
      </c>
      <c r="C273" s="14" t="s">
        <v>549</v>
      </c>
    </row>
    <row r="274" spans="1:3" x14ac:dyDescent="0.3">
      <c r="A274" s="15" t="s">
        <v>412</v>
      </c>
      <c r="B274" s="14">
        <v>834</v>
      </c>
      <c r="C274" s="14" t="s">
        <v>549</v>
      </c>
    </row>
    <row r="275" spans="1:3" x14ac:dyDescent="0.3">
      <c r="A275" s="15" t="s">
        <v>527</v>
      </c>
      <c r="B275" s="14">
        <v>1017.27</v>
      </c>
      <c r="C275" s="14" t="s">
        <v>21</v>
      </c>
    </row>
    <row r="276" spans="1:3" x14ac:dyDescent="0.3">
      <c r="A276" s="15" t="s">
        <v>51</v>
      </c>
      <c r="B276" s="14">
        <v>1151.82</v>
      </c>
      <c r="C276" s="14" t="s">
        <v>21</v>
      </c>
    </row>
    <row r="277" spans="1:3" x14ac:dyDescent="0.3">
      <c r="A277" s="15" t="s">
        <v>312</v>
      </c>
      <c r="B277" s="14">
        <v>878</v>
      </c>
      <c r="C277" s="14" t="s">
        <v>549</v>
      </c>
    </row>
    <row r="278" spans="1:3" x14ac:dyDescent="0.3">
      <c r="A278" s="15" t="s">
        <v>227</v>
      </c>
      <c r="B278" s="14">
        <v>830</v>
      </c>
      <c r="C278" s="14" t="s">
        <v>549</v>
      </c>
    </row>
    <row r="279" spans="1:3" x14ac:dyDescent="0.3">
      <c r="A279" s="15" t="s">
        <v>475</v>
      </c>
      <c r="B279" s="14">
        <v>953</v>
      </c>
      <c r="C279" s="14" t="s">
        <v>549</v>
      </c>
    </row>
    <row r="280" spans="1:3" x14ac:dyDescent="0.3">
      <c r="A280" s="15" t="s">
        <v>489</v>
      </c>
      <c r="B280" s="14">
        <v>608</v>
      </c>
      <c r="C280" s="14" t="s">
        <v>21</v>
      </c>
    </row>
    <row r="281" spans="1:3" x14ac:dyDescent="0.3">
      <c r="A281" s="15" t="s">
        <v>467</v>
      </c>
      <c r="B281" s="14">
        <v>791</v>
      </c>
      <c r="C281" s="14" t="s">
        <v>21</v>
      </c>
    </row>
    <row r="282" spans="1:3" x14ac:dyDescent="0.3">
      <c r="A282" s="15" t="s">
        <v>466</v>
      </c>
      <c r="B282" s="14">
        <v>723</v>
      </c>
      <c r="C282" s="14" t="s">
        <v>21</v>
      </c>
    </row>
    <row r="283" spans="1:3" x14ac:dyDescent="0.3">
      <c r="A283" s="15" t="s">
        <v>468</v>
      </c>
      <c r="B283" s="14" t="s">
        <v>545</v>
      </c>
      <c r="C283" s="14" t="s">
        <v>549</v>
      </c>
    </row>
    <row r="284" spans="1:3" x14ac:dyDescent="0.3">
      <c r="A284" s="15" t="s">
        <v>500</v>
      </c>
      <c r="B284" s="14">
        <v>983</v>
      </c>
      <c r="C284" s="14" t="s">
        <v>21</v>
      </c>
    </row>
    <row r="285" spans="1:3" x14ac:dyDescent="0.3">
      <c r="A285" s="15" t="s">
        <v>236</v>
      </c>
      <c r="B285" s="14">
        <v>884</v>
      </c>
      <c r="C285" s="14" t="s">
        <v>549</v>
      </c>
    </row>
    <row r="286" spans="1:3" x14ac:dyDescent="0.3">
      <c r="A286" s="15" t="s">
        <v>241</v>
      </c>
      <c r="B286" s="14">
        <v>1063</v>
      </c>
      <c r="C286" s="14" t="s">
        <v>21</v>
      </c>
    </row>
    <row r="287" spans="1:3" x14ac:dyDescent="0.3">
      <c r="A287" s="15" t="s">
        <v>456</v>
      </c>
      <c r="B287" s="14">
        <v>1005</v>
      </c>
      <c r="C287" s="14" t="s">
        <v>21</v>
      </c>
    </row>
    <row r="288" spans="1:3" x14ac:dyDescent="0.3">
      <c r="A288" s="15" t="s">
        <v>258</v>
      </c>
      <c r="B288" s="14">
        <v>976</v>
      </c>
      <c r="C288" s="14" t="s">
        <v>21</v>
      </c>
    </row>
    <row r="289" spans="1:3" x14ac:dyDescent="0.3">
      <c r="A289" s="15" t="s">
        <v>413</v>
      </c>
      <c r="B289" s="14">
        <v>1120</v>
      </c>
      <c r="C289" s="14" t="s">
        <v>21</v>
      </c>
    </row>
    <row r="290" spans="1:3" x14ac:dyDescent="0.3">
      <c r="A290" s="15" t="s">
        <v>429</v>
      </c>
      <c r="B290" s="14">
        <v>1002</v>
      </c>
      <c r="C290" s="14" t="s">
        <v>21</v>
      </c>
    </row>
    <row r="291" spans="1:3" x14ac:dyDescent="0.3">
      <c r="A291" s="15" t="s">
        <v>279</v>
      </c>
      <c r="B291" s="14">
        <v>934</v>
      </c>
      <c r="C291" s="14" t="s">
        <v>21</v>
      </c>
    </row>
    <row r="292" spans="1:3" x14ac:dyDescent="0.3">
      <c r="A292" s="15" t="s">
        <v>406</v>
      </c>
      <c r="B292" s="14">
        <v>709</v>
      </c>
      <c r="C292" s="14" t="s">
        <v>549</v>
      </c>
    </row>
    <row r="293" spans="1:3" x14ac:dyDescent="0.3">
      <c r="A293" s="15" t="s">
        <v>447</v>
      </c>
      <c r="B293" s="14">
        <v>725</v>
      </c>
      <c r="C293" s="14" t="s">
        <v>21</v>
      </c>
    </row>
    <row r="294" spans="1:3" x14ac:dyDescent="0.3">
      <c r="A294" s="15" t="s">
        <v>459</v>
      </c>
      <c r="B294" s="14">
        <v>925.45</v>
      </c>
      <c r="C294" s="14" t="s">
        <v>21</v>
      </c>
    </row>
    <row r="295" spans="1:3" x14ac:dyDescent="0.3">
      <c r="A295" s="15" t="s">
        <v>100</v>
      </c>
      <c r="B295" s="14">
        <v>764</v>
      </c>
      <c r="C295" s="14" t="s">
        <v>21</v>
      </c>
    </row>
    <row r="296" spans="1:3" x14ac:dyDescent="0.3">
      <c r="A296" s="15" t="s">
        <v>334</v>
      </c>
      <c r="B296" s="14">
        <v>725.83</v>
      </c>
      <c r="C296" s="14" t="s">
        <v>21</v>
      </c>
    </row>
    <row r="297" spans="1:3" x14ac:dyDescent="0.3">
      <c r="A297" s="15" t="s">
        <v>536</v>
      </c>
      <c r="B297" s="14">
        <v>650</v>
      </c>
      <c r="C297" s="14" t="s">
        <v>21</v>
      </c>
    </row>
    <row r="298" spans="1:3" x14ac:dyDescent="0.3">
      <c r="A298" s="15" t="s">
        <v>167</v>
      </c>
      <c r="B298" s="14">
        <v>734</v>
      </c>
      <c r="C298" s="14" t="s">
        <v>21</v>
      </c>
    </row>
    <row r="299" spans="1:3" x14ac:dyDescent="0.3">
      <c r="A299" s="15" t="s">
        <v>152</v>
      </c>
      <c r="B299" s="14">
        <v>560.91</v>
      </c>
      <c r="C299" s="14" t="s">
        <v>21</v>
      </c>
    </row>
    <row r="300" spans="1:3" x14ac:dyDescent="0.3">
      <c r="A300" s="15" t="s">
        <v>440</v>
      </c>
      <c r="B300" s="14">
        <v>1067</v>
      </c>
      <c r="C300" s="14" t="s">
        <v>21</v>
      </c>
    </row>
    <row r="301" spans="1:3" x14ac:dyDescent="0.3">
      <c r="A301" s="15" t="s">
        <v>481</v>
      </c>
      <c r="B301" s="14">
        <v>1039</v>
      </c>
      <c r="C301" s="14" t="s">
        <v>21</v>
      </c>
    </row>
    <row r="302" spans="1:3" x14ac:dyDescent="0.3">
      <c r="A302" s="15" t="s">
        <v>498</v>
      </c>
      <c r="B302" s="14">
        <v>1229</v>
      </c>
      <c r="C302" s="14" t="s">
        <v>21</v>
      </c>
    </row>
    <row r="303" spans="1:3" x14ac:dyDescent="0.3">
      <c r="A303" s="15" t="s">
        <v>263</v>
      </c>
      <c r="B303" s="14">
        <v>1191</v>
      </c>
      <c r="C303" s="14" t="s">
        <v>21</v>
      </c>
    </row>
    <row r="304" spans="1:3" x14ac:dyDescent="0.3">
      <c r="A304" s="15" t="s">
        <v>269</v>
      </c>
      <c r="B304" s="14">
        <v>997.27</v>
      </c>
      <c r="C304" s="14" t="s">
        <v>21</v>
      </c>
    </row>
    <row r="305" spans="1:3" x14ac:dyDescent="0.3">
      <c r="A305" s="15" t="s">
        <v>54</v>
      </c>
      <c r="B305" s="14">
        <v>907.27</v>
      </c>
      <c r="C305" s="14" t="s">
        <v>21</v>
      </c>
    </row>
    <row r="306" spans="1:3" x14ac:dyDescent="0.3">
      <c r="A306" s="15" t="s">
        <v>295</v>
      </c>
      <c r="B306" s="14">
        <v>1115</v>
      </c>
      <c r="C306" s="14" t="s">
        <v>549</v>
      </c>
    </row>
    <row r="307" spans="1:3" x14ac:dyDescent="0.3">
      <c r="A307" s="15" t="s">
        <v>317</v>
      </c>
      <c r="B307" s="14">
        <v>1036</v>
      </c>
      <c r="C307" s="14" t="s">
        <v>549</v>
      </c>
    </row>
    <row r="308" spans="1:3" x14ac:dyDescent="0.3">
      <c r="A308" s="15" t="s">
        <v>144</v>
      </c>
      <c r="B308" s="14">
        <v>699.09</v>
      </c>
      <c r="C308" s="14" t="s">
        <v>21</v>
      </c>
    </row>
    <row r="309" spans="1:3" x14ac:dyDescent="0.3">
      <c r="A309" s="15" t="s">
        <v>519</v>
      </c>
      <c r="B309" s="14">
        <v>1202.22</v>
      </c>
      <c r="C309" s="14" t="s">
        <v>549</v>
      </c>
    </row>
    <row r="310" spans="1:3" x14ac:dyDescent="0.3">
      <c r="A310" s="15" t="s">
        <v>409</v>
      </c>
      <c r="B310" s="14">
        <v>819</v>
      </c>
      <c r="C310" s="14" t="s">
        <v>21</v>
      </c>
    </row>
    <row r="311" spans="1:3" x14ac:dyDescent="0.3">
      <c r="A311" s="15" t="s">
        <v>351</v>
      </c>
      <c r="B311" s="14">
        <v>610</v>
      </c>
      <c r="C311" s="14" t="s">
        <v>549</v>
      </c>
    </row>
    <row r="312" spans="1:3" x14ac:dyDescent="0.3">
      <c r="A312" s="15" t="s">
        <v>299</v>
      </c>
      <c r="B312" s="14">
        <v>482</v>
      </c>
      <c r="C312" s="14" t="s">
        <v>19</v>
      </c>
    </row>
    <row r="313" spans="1:3" x14ac:dyDescent="0.3">
      <c r="A313" s="15" t="s">
        <v>433</v>
      </c>
      <c r="B313" s="14">
        <v>1052</v>
      </c>
      <c r="C313" s="14" t="s">
        <v>21</v>
      </c>
    </row>
    <row r="314" spans="1:3" x14ac:dyDescent="0.3">
      <c r="A314" s="15" t="s">
        <v>260</v>
      </c>
      <c r="B314" s="14">
        <v>1086</v>
      </c>
      <c r="C314" s="14" t="s">
        <v>21</v>
      </c>
    </row>
    <row r="315" spans="1:3" x14ac:dyDescent="0.3">
      <c r="A315" s="15" t="s">
        <v>234</v>
      </c>
      <c r="B315" s="14">
        <v>988</v>
      </c>
      <c r="C315" s="14" t="s">
        <v>21</v>
      </c>
    </row>
    <row r="316" spans="1:3" x14ac:dyDescent="0.3">
      <c r="A316" s="15" t="s">
        <v>242</v>
      </c>
      <c r="B316" s="14">
        <v>882</v>
      </c>
      <c r="C316" s="14" t="s">
        <v>21</v>
      </c>
    </row>
    <row r="317" spans="1:3" x14ac:dyDescent="0.3">
      <c r="A317" s="15" t="s">
        <v>58</v>
      </c>
      <c r="B317" s="14">
        <v>765</v>
      </c>
      <c r="C317" s="14" t="s">
        <v>549</v>
      </c>
    </row>
    <row r="318" spans="1:3" x14ac:dyDescent="0.3">
      <c r="A318" s="15" t="s">
        <v>59</v>
      </c>
      <c r="B318" s="14">
        <v>863</v>
      </c>
      <c r="C318" s="14" t="s">
        <v>21</v>
      </c>
    </row>
    <row r="319" spans="1:3" x14ac:dyDescent="0.3">
      <c r="A319" s="15" t="s">
        <v>141</v>
      </c>
      <c r="B319" s="14">
        <v>716</v>
      </c>
      <c r="C319" s="14" t="s">
        <v>21</v>
      </c>
    </row>
    <row r="320" spans="1:3" x14ac:dyDescent="0.3">
      <c r="A320" s="15" t="s">
        <v>160</v>
      </c>
      <c r="B320" s="14">
        <v>781</v>
      </c>
      <c r="C320" s="14" t="s">
        <v>21</v>
      </c>
    </row>
    <row r="321" spans="1:3" x14ac:dyDescent="0.3">
      <c r="A321" s="15" t="s">
        <v>140</v>
      </c>
      <c r="B321" s="14">
        <v>751</v>
      </c>
      <c r="C321" s="14" t="s">
        <v>21</v>
      </c>
    </row>
    <row r="322" spans="1:3" x14ac:dyDescent="0.3">
      <c r="A322" s="15" t="s">
        <v>136</v>
      </c>
      <c r="B322" s="14">
        <v>800</v>
      </c>
      <c r="C322" s="14" t="s">
        <v>21</v>
      </c>
    </row>
    <row r="323" spans="1:3" x14ac:dyDescent="0.3">
      <c r="A323" s="15" t="s">
        <v>297</v>
      </c>
      <c r="B323" s="14">
        <v>844</v>
      </c>
      <c r="C323" s="14" t="s">
        <v>21</v>
      </c>
    </row>
    <row r="324" spans="1:3" x14ac:dyDescent="0.3">
      <c r="A324" s="15" t="s">
        <v>300</v>
      </c>
      <c r="B324" s="14">
        <v>691</v>
      </c>
      <c r="C324" s="14" t="s">
        <v>21</v>
      </c>
    </row>
    <row r="325" spans="1:3" x14ac:dyDescent="0.3">
      <c r="A325" s="15" t="s">
        <v>313</v>
      </c>
      <c r="B325" s="14">
        <v>856</v>
      </c>
      <c r="C325" s="14" t="s">
        <v>549</v>
      </c>
    </row>
    <row r="326" spans="1:3" x14ac:dyDescent="0.3">
      <c r="A326" s="15" t="s">
        <v>168</v>
      </c>
      <c r="B326" s="14">
        <v>709</v>
      </c>
      <c r="C326" s="14" t="s">
        <v>549</v>
      </c>
    </row>
    <row r="327" spans="1:3" x14ac:dyDescent="0.3">
      <c r="A327" s="15" t="s">
        <v>149</v>
      </c>
      <c r="B327" s="14">
        <v>798</v>
      </c>
      <c r="C327" s="14" t="s">
        <v>21</v>
      </c>
    </row>
    <row r="328" spans="1:3" x14ac:dyDescent="0.3">
      <c r="A328" s="15" t="s">
        <v>154</v>
      </c>
      <c r="B328" s="14">
        <v>743</v>
      </c>
      <c r="C328" s="14" t="s">
        <v>549</v>
      </c>
    </row>
    <row r="329" spans="1:3" x14ac:dyDescent="0.3">
      <c r="A329" s="15" t="s">
        <v>285</v>
      </c>
      <c r="B329" s="14">
        <v>1214.55</v>
      </c>
      <c r="C329" s="14" t="s">
        <v>21</v>
      </c>
    </row>
    <row r="330" spans="1:3" x14ac:dyDescent="0.3">
      <c r="A330" s="15" t="s">
        <v>441</v>
      </c>
      <c r="B330" s="14">
        <v>736</v>
      </c>
      <c r="C330" s="14" t="s">
        <v>549</v>
      </c>
    </row>
    <row r="331" spans="1:3" x14ac:dyDescent="0.3">
      <c r="A331" s="15" t="s">
        <v>138</v>
      </c>
      <c r="B331" s="14">
        <v>1074.17</v>
      </c>
      <c r="C331" s="14" t="s">
        <v>21</v>
      </c>
    </row>
    <row r="332" spans="1:3" x14ac:dyDescent="0.3">
      <c r="A332" s="15" t="s">
        <v>308</v>
      </c>
      <c r="B332" s="14">
        <v>845</v>
      </c>
      <c r="C332" s="14" t="s">
        <v>21</v>
      </c>
    </row>
    <row r="333" spans="1:3" x14ac:dyDescent="0.3">
      <c r="A333" s="15" t="s">
        <v>302</v>
      </c>
      <c r="B333" s="14">
        <v>1002.31</v>
      </c>
      <c r="C333" s="14" t="s">
        <v>21</v>
      </c>
    </row>
    <row r="334" spans="1:3" x14ac:dyDescent="0.3">
      <c r="A334" s="15" t="s">
        <v>134</v>
      </c>
      <c r="B334" s="14">
        <v>574</v>
      </c>
      <c r="C334" s="14" t="s">
        <v>549</v>
      </c>
    </row>
    <row r="335" spans="1:3" x14ac:dyDescent="0.3">
      <c r="A335" s="15" t="s">
        <v>368</v>
      </c>
      <c r="B335" s="14">
        <v>488</v>
      </c>
      <c r="C335" s="14" t="s">
        <v>19</v>
      </c>
    </row>
    <row r="336" spans="1:3" x14ac:dyDescent="0.3">
      <c r="A336" s="15" t="s">
        <v>119</v>
      </c>
      <c r="B336" s="14">
        <v>590</v>
      </c>
      <c r="C336" s="14" t="s">
        <v>21</v>
      </c>
    </row>
    <row r="337" spans="1:3" x14ac:dyDescent="0.3">
      <c r="A337" s="15" t="s">
        <v>104</v>
      </c>
      <c r="B337" s="14">
        <v>492</v>
      </c>
      <c r="C337" s="14" t="s">
        <v>19</v>
      </c>
    </row>
    <row r="338" spans="1:3" x14ac:dyDescent="0.3">
      <c r="A338" s="15" t="s">
        <v>164</v>
      </c>
      <c r="B338" s="14">
        <v>753</v>
      </c>
      <c r="C338" s="14" t="s">
        <v>21</v>
      </c>
    </row>
    <row r="339" spans="1:3" x14ac:dyDescent="0.3">
      <c r="A339" s="15" t="s">
        <v>448</v>
      </c>
      <c r="B339" s="14" t="s">
        <v>545</v>
      </c>
      <c r="C339" s="14" t="s">
        <v>549</v>
      </c>
    </row>
    <row r="340" spans="1:3" x14ac:dyDescent="0.3">
      <c r="A340" s="15" t="s">
        <v>325</v>
      </c>
      <c r="B340" s="14">
        <v>817</v>
      </c>
      <c r="C340" s="14" t="s">
        <v>549</v>
      </c>
    </row>
    <row r="341" spans="1:3" x14ac:dyDescent="0.3">
      <c r="A341" s="15" t="s">
        <v>251</v>
      </c>
      <c r="B341" s="14">
        <v>941</v>
      </c>
      <c r="C341" s="14" t="s">
        <v>549</v>
      </c>
    </row>
    <row r="342" spans="1:3" x14ac:dyDescent="0.3">
      <c r="A342" s="15" t="s">
        <v>420</v>
      </c>
      <c r="B342" s="14">
        <v>1111</v>
      </c>
      <c r="C342" s="14" t="s">
        <v>21</v>
      </c>
    </row>
    <row r="343" spans="1:3" x14ac:dyDescent="0.3">
      <c r="A343" s="15" t="s">
        <v>452</v>
      </c>
      <c r="B343" s="14">
        <v>979</v>
      </c>
      <c r="C343" s="14" t="s">
        <v>21</v>
      </c>
    </row>
    <row r="344" spans="1:3" x14ac:dyDescent="0.3">
      <c r="A344" s="15" t="s">
        <v>434</v>
      </c>
      <c r="B344" s="14">
        <v>975</v>
      </c>
      <c r="C344" s="14" t="s">
        <v>21</v>
      </c>
    </row>
    <row r="345" spans="1:3" x14ac:dyDescent="0.3">
      <c r="A345" s="15" t="s">
        <v>332</v>
      </c>
      <c r="B345" s="14">
        <v>1197</v>
      </c>
      <c r="C345" s="14" t="s">
        <v>21</v>
      </c>
    </row>
    <row r="346" spans="1:3" x14ac:dyDescent="0.3">
      <c r="A346" s="15" t="s">
        <v>244</v>
      </c>
      <c r="B346" s="14">
        <v>922.73</v>
      </c>
      <c r="C346" s="14" t="s">
        <v>21</v>
      </c>
    </row>
    <row r="347" spans="1:3" x14ac:dyDescent="0.3">
      <c r="A347" s="15" t="s">
        <v>157</v>
      </c>
      <c r="B347" s="14">
        <v>882</v>
      </c>
      <c r="C347" s="14" t="s">
        <v>549</v>
      </c>
    </row>
    <row r="348" spans="1:3" x14ac:dyDescent="0.3">
      <c r="A348" s="15" t="s">
        <v>449</v>
      </c>
      <c r="B348" s="14">
        <v>925</v>
      </c>
      <c r="C348" s="14" t="s">
        <v>549</v>
      </c>
    </row>
    <row r="349" spans="1:3" x14ac:dyDescent="0.3">
      <c r="A349" s="15" t="s">
        <v>228</v>
      </c>
      <c r="B349" s="14">
        <v>908</v>
      </c>
      <c r="C349" s="14" t="s">
        <v>21</v>
      </c>
    </row>
    <row r="350" spans="1:3" x14ac:dyDescent="0.3">
      <c r="A350" s="15" t="s">
        <v>437</v>
      </c>
      <c r="B350" s="14">
        <v>924</v>
      </c>
      <c r="C350" s="14" t="s">
        <v>549</v>
      </c>
    </row>
    <row r="351" spans="1:3" x14ac:dyDescent="0.3">
      <c r="A351" s="15" t="s">
        <v>521</v>
      </c>
      <c r="B351" s="14">
        <v>734</v>
      </c>
      <c r="C351" s="14" t="s">
        <v>21</v>
      </c>
    </row>
    <row r="352" spans="1:3" x14ac:dyDescent="0.3">
      <c r="A352" s="15" t="s">
        <v>496</v>
      </c>
      <c r="B352" s="14">
        <v>1030</v>
      </c>
      <c r="C352" s="14" t="s">
        <v>549</v>
      </c>
    </row>
    <row r="353" spans="1:3" x14ac:dyDescent="0.3">
      <c r="A353" s="15" t="s">
        <v>287</v>
      </c>
      <c r="B353" s="14">
        <v>864</v>
      </c>
      <c r="C353" s="14" t="s">
        <v>21</v>
      </c>
    </row>
    <row r="354" spans="1:3" x14ac:dyDescent="0.3">
      <c r="A354" s="15" t="s">
        <v>491</v>
      </c>
      <c r="B354" s="14">
        <v>1036</v>
      </c>
      <c r="C354" s="14" t="s">
        <v>21</v>
      </c>
    </row>
    <row r="355" spans="1:3" x14ac:dyDescent="0.3">
      <c r="A355" s="15" t="s">
        <v>540</v>
      </c>
      <c r="B355" s="14" t="s">
        <v>545</v>
      </c>
      <c r="C355" s="14" t="s">
        <v>549</v>
      </c>
    </row>
    <row r="356" spans="1:3" x14ac:dyDescent="0.3">
      <c r="A356" s="15" t="s">
        <v>528</v>
      </c>
      <c r="B356" s="14">
        <v>922</v>
      </c>
      <c r="C356" s="14" t="s">
        <v>21</v>
      </c>
    </row>
    <row r="357" spans="1:3" x14ac:dyDescent="0.3">
      <c r="A357" s="15" t="s">
        <v>537</v>
      </c>
      <c r="B357" s="14">
        <v>591.82000000000005</v>
      </c>
      <c r="C357" s="14" t="s">
        <v>549</v>
      </c>
    </row>
    <row r="358" spans="1:3" x14ac:dyDescent="0.3">
      <c r="A358" s="15" t="s">
        <v>480</v>
      </c>
      <c r="B358" s="14">
        <v>652</v>
      </c>
      <c r="C358" s="14" t="s">
        <v>549</v>
      </c>
    </row>
    <row r="359" spans="1:3" x14ac:dyDescent="0.3">
      <c r="A359" s="15" t="s">
        <v>539</v>
      </c>
      <c r="B359" s="14">
        <v>958.18</v>
      </c>
      <c r="C359" s="14" t="s">
        <v>21</v>
      </c>
    </row>
    <row r="360" spans="1:3" x14ac:dyDescent="0.3">
      <c r="A360" s="15" t="s">
        <v>292</v>
      </c>
      <c r="B360" s="14">
        <v>1017</v>
      </c>
      <c r="C360" s="14" t="s">
        <v>21</v>
      </c>
    </row>
    <row r="361" spans="1:3" x14ac:dyDescent="0.3">
      <c r="A361" s="15" t="s">
        <v>542</v>
      </c>
      <c r="B361" s="14">
        <v>940</v>
      </c>
      <c r="C361" s="14" t="s">
        <v>549</v>
      </c>
    </row>
    <row r="362" spans="1:3" x14ac:dyDescent="0.3">
      <c r="A362" s="15" t="s">
        <v>307</v>
      </c>
      <c r="B362" s="14">
        <v>977</v>
      </c>
      <c r="C362" s="14" t="s">
        <v>21</v>
      </c>
    </row>
    <row r="363" spans="1:3" x14ac:dyDescent="0.3">
      <c r="A363" s="15" t="s">
        <v>324</v>
      </c>
      <c r="B363" s="14">
        <v>806</v>
      </c>
      <c r="C363" s="14" t="s">
        <v>21</v>
      </c>
    </row>
    <row r="364" spans="1:3" x14ac:dyDescent="0.3">
      <c r="A364" s="15" t="s">
        <v>497</v>
      </c>
      <c r="B364" s="14">
        <v>833</v>
      </c>
      <c r="C364" s="14" t="s">
        <v>21</v>
      </c>
    </row>
    <row r="365" spans="1:3" x14ac:dyDescent="0.3">
      <c r="A365" s="15" t="s">
        <v>286</v>
      </c>
      <c r="B365" s="14">
        <v>1215</v>
      </c>
      <c r="C365" s="14" t="s">
        <v>21</v>
      </c>
    </row>
    <row r="366" spans="1:3" x14ac:dyDescent="0.3">
      <c r="A366" s="15" t="s">
        <v>71</v>
      </c>
      <c r="B366" s="14">
        <v>707</v>
      </c>
      <c r="C366" s="14" t="s">
        <v>21</v>
      </c>
    </row>
    <row r="367" spans="1:3" x14ac:dyDescent="0.3">
      <c r="A367" s="15" t="s">
        <v>288</v>
      </c>
      <c r="B367" s="14">
        <v>651</v>
      </c>
      <c r="C367" s="14" t="s">
        <v>549</v>
      </c>
    </row>
    <row r="368" spans="1:3" x14ac:dyDescent="0.3">
      <c r="A368" s="15" t="s">
        <v>289</v>
      </c>
      <c r="B368" s="14">
        <v>1141</v>
      </c>
      <c r="C368" s="14" t="s">
        <v>21</v>
      </c>
    </row>
    <row r="369" spans="1:3" x14ac:dyDescent="0.3">
      <c r="A369" s="15" t="s">
        <v>53</v>
      </c>
      <c r="B369" s="14">
        <v>580</v>
      </c>
      <c r="C369" s="14" t="s">
        <v>549</v>
      </c>
    </row>
    <row r="370" spans="1:3" x14ac:dyDescent="0.3">
      <c r="A370" s="15" t="s">
        <v>333</v>
      </c>
      <c r="B370" s="14">
        <v>441</v>
      </c>
      <c r="C370" s="14" t="s">
        <v>19</v>
      </c>
    </row>
    <row r="371" spans="1:3" x14ac:dyDescent="0.3">
      <c r="A371" s="15" t="s">
        <v>86</v>
      </c>
      <c r="B371" s="14">
        <v>755</v>
      </c>
      <c r="C371" s="14" t="s">
        <v>549</v>
      </c>
    </row>
    <row r="372" spans="1:3" x14ac:dyDescent="0.3">
      <c r="A372" s="15" t="s">
        <v>177</v>
      </c>
      <c r="B372" s="14">
        <v>424</v>
      </c>
      <c r="C372" s="14" t="s">
        <v>19</v>
      </c>
    </row>
    <row r="373" spans="1:3" x14ac:dyDescent="0.3">
      <c r="A373" s="15" t="s">
        <v>93</v>
      </c>
      <c r="B373" s="14">
        <v>571</v>
      </c>
      <c r="C373" s="14" t="s">
        <v>21</v>
      </c>
    </row>
    <row r="374" spans="1:3" x14ac:dyDescent="0.3">
      <c r="A374" s="15" t="s">
        <v>509</v>
      </c>
      <c r="B374" s="14">
        <v>977</v>
      </c>
      <c r="C374" s="14" t="s">
        <v>549</v>
      </c>
    </row>
    <row r="375" spans="1:3" x14ac:dyDescent="0.3">
      <c r="A375" s="15" t="s">
        <v>518</v>
      </c>
      <c r="B375" s="14">
        <v>880</v>
      </c>
      <c r="C375" s="14" t="s">
        <v>21</v>
      </c>
    </row>
    <row r="376" spans="1:3" x14ac:dyDescent="0.3">
      <c r="A376" s="15" t="s">
        <v>370</v>
      </c>
      <c r="B376" s="14">
        <v>737</v>
      </c>
      <c r="C376" s="14" t="s">
        <v>21</v>
      </c>
    </row>
    <row r="377" spans="1:3" x14ac:dyDescent="0.3">
      <c r="A377" s="15" t="s">
        <v>153</v>
      </c>
      <c r="B377" s="14">
        <v>342</v>
      </c>
      <c r="C377" s="14" t="s">
        <v>21</v>
      </c>
    </row>
    <row r="378" spans="1:3" x14ac:dyDescent="0.3">
      <c r="A378" s="15" t="s">
        <v>56</v>
      </c>
      <c r="B378" s="14">
        <v>807</v>
      </c>
      <c r="C378" s="14" t="s">
        <v>549</v>
      </c>
    </row>
    <row r="379" spans="1:3" x14ac:dyDescent="0.3">
      <c r="A379" s="15" t="s">
        <v>196</v>
      </c>
      <c r="B379" s="14">
        <v>584</v>
      </c>
      <c r="C379" s="14" t="s">
        <v>21</v>
      </c>
    </row>
    <row r="380" spans="1:3" x14ac:dyDescent="0.3">
      <c r="A380" s="15" t="s">
        <v>477</v>
      </c>
      <c r="B380" s="14">
        <v>984</v>
      </c>
      <c r="C380" s="14" t="s">
        <v>21</v>
      </c>
    </row>
    <row r="381" spans="1:3" x14ac:dyDescent="0.3">
      <c r="A381" s="15" t="s">
        <v>478</v>
      </c>
      <c r="B381" s="14">
        <v>907</v>
      </c>
      <c r="C381" s="14" t="s">
        <v>21</v>
      </c>
    </row>
    <row r="382" spans="1:3" x14ac:dyDescent="0.3">
      <c r="A382" s="15" t="s">
        <v>49</v>
      </c>
      <c r="B382" s="14">
        <v>935</v>
      </c>
      <c r="C382" s="14" t="s">
        <v>21</v>
      </c>
    </row>
    <row r="383" spans="1:3" x14ac:dyDescent="0.3">
      <c r="A383" s="15" t="s">
        <v>143</v>
      </c>
      <c r="B383" s="14">
        <v>838</v>
      </c>
      <c r="C383" s="14" t="s">
        <v>21</v>
      </c>
    </row>
    <row r="384" spans="1:3" x14ac:dyDescent="0.3">
      <c r="A384" s="15" t="s">
        <v>445</v>
      </c>
      <c r="B384" s="14">
        <v>781</v>
      </c>
      <c r="C384" s="14" t="s">
        <v>549</v>
      </c>
    </row>
    <row r="385" spans="1:3" x14ac:dyDescent="0.3">
      <c r="A385" s="15" t="s">
        <v>146</v>
      </c>
      <c r="B385" s="14">
        <v>393</v>
      </c>
      <c r="C385" s="14" t="s">
        <v>19</v>
      </c>
    </row>
    <row r="386" spans="1:3" x14ac:dyDescent="0.3">
      <c r="A386" s="15" t="s">
        <v>183</v>
      </c>
      <c r="B386" s="14">
        <v>807</v>
      </c>
      <c r="C386" s="14" t="s">
        <v>549</v>
      </c>
    </row>
    <row r="387" spans="1:3" x14ac:dyDescent="0.3">
      <c r="A387" s="15" t="s">
        <v>361</v>
      </c>
      <c r="B387" s="14">
        <v>547</v>
      </c>
      <c r="C387" s="14" t="s">
        <v>549</v>
      </c>
    </row>
    <row r="388" spans="1:3" x14ac:dyDescent="0.3">
      <c r="A388" s="15" t="s">
        <v>541</v>
      </c>
      <c r="B388" s="14">
        <v>657</v>
      </c>
      <c r="C388" s="14" t="s">
        <v>549</v>
      </c>
    </row>
    <row r="389" spans="1:3" x14ac:dyDescent="0.3">
      <c r="A389" s="15" t="s">
        <v>358</v>
      </c>
      <c r="B389" s="14">
        <v>495</v>
      </c>
      <c r="C389" s="14" t="s">
        <v>549</v>
      </c>
    </row>
    <row r="390" spans="1:3" x14ac:dyDescent="0.3">
      <c r="A390" s="15" t="s">
        <v>148</v>
      </c>
      <c r="B390" s="14">
        <v>342</v>
      </c>
      <c r="C390" s="14" t="s">
        <v>19</v>
      </c>
    </row>
    <row r="391" spans="1:3" x14ac:dyDescent="0.3">
      <c r="A391" s="15" t="s">
        <v>179</v>
      </c>
      <c r="B391" s="14" t="s">
        <v>545</v>
      </c>
      <c r="C391" s="14" t="s">
        <v>549</v>
      </c>
    </row>
    <row r="392" spans="1:3" x14ac:dyDescent="0.3">
      <c r="A392" s="15" t="s">
        <v>457</v>
      </c>
      <c r="B392" s="14">
        <v>990</v>
      </c>
      <c r="C392" s="14" t="s">
        <v>549</v>
      </c>
    </row>
    <row r="393" spans="1:3" x14ac:dyDescent="0.3">
      <c r="A393" s="15" t="s">
        <v>534</v>
      </c>
      <c r="B393" s="14">
        <v>905</v>
      </c>
      <c r="C393" s="14" t="s">
        <v>21</v>
      </c>
    </row>
    <row r="394" spans="1:3" x14ac:dyDescent="0.3">
      <c r="A394" s="15" t="s">
        <v>231</v>
      </c>
      <c r="B394" s="14">
        <v>664</v>
      </c>
      <c r="C394" s="14" t="s">
        <v>549</v>
      </c>
    </row>
    <row r="395" spans="1:3" x14ac:dyDescent="0.3">
      <c r="A395" s="15" t="s">
        <v>483</v>
      </c>
      <c r="B395" s="14">
        <v>579</v>
      </c>
      <c r="C395" s="14" t="s">
        <v>21</v>
      </c>
    </row>
    <row r="396" spans="1:3" x14ac:dyDescent="0.3">
      <c r="A396" s="15" t="s">
        <v>50</v>
      </c>
      <c r="B396" s="14">
        <v>922</v>
      </c>
      <c r="C396" s="14" t="s">
        <v>21</v>
      </c>
    </row>
    <row r="397" spans="1:3" x14ac:dyDescent="0.3">
      <c r="A397" s="15" t="s">
        <v>182</v>
      </c>
      <c r="B397" s="14">
        <v>1177</v>
      </c>
      <c r="C397" s="14" t="s">
        <v>21</v>
      </c>
    </row>
    <row r="398" spans="1:3" x14ac:dyDescent="0.3">
      <c r="A398" s="15" t="s">
        <v>532</v>
      </c>
      <c r="B398" s="14">
        <v>804</v>
      </c>
      <c r="C398" s="14" t="s">
        <v>549</v>
      </c>
    </row>
    <row r="399" spans="1:3" x14ac:dyDescent="0.3">
      <c r="A399" s="15" t="s">
        <v>147</v>
      </c>
      <c r="B399" s="14">
        <v>993</v>
      </c>
      <c r="C399" s="14" t="s">
        <v>21</v>
      </c>
    </row>
    <row r="400" spans="1:3" x14ac:dyDescent="0.3">
      <c r="A400" s="15" t="s">
        <v>458</v>
      </c>
      <c r="B400" s="14">
        <v>876</v>
      </c>
      <c r="C400" s="14" t="s">
        <v>549</v>
      </c>
    </row>
    <row r="401" spans="1:3" x14ac:dyDescent="0.3">
      <c r="A401" s="15" t="s">
        <v>484</v>
      </c>
      <c r="B401" s="14">
        <v>705</v>
      </c>
      <c r="C401" s="14" t="s">
        <v>21</v>
      </c>
    </row>
    <row r="402" spans="1:3" x14ac:dyDescent="0.3">
      <c r="A402" s="15" t="s">
        <v>531</v>
      </c>
      <c r="B402" s="14">
        <v>966.67</v>
      </c>
      <c r="C402" s="14" t="s">
        <v>21</v>
      </c>
    </row>
    <row r="403" spans="1:3" x14ac:dyDescent="0.3">
      <c r="A403" s="15" t="s">
        <v>311</v>
      </c>
      <c r="B403" s="14">
        <v>956</v>
      </c>
      <c r="C403" s="14" t="s">
        <v>549</v>
      </c>
    </row>
    <row r="404" spans="1:3" x14ac:dyDescent="0.3">
      <c r="A404" s="15" t="s">
        <v>451</v>
      </c>
      <c r="B404" s="14">
        <v>868</v>
      </c>
      <c r="C404" s="14" t="s">
        <v>549</v>
      </c>
    </row>
    <row r="405" spans="1:3" x14ac:dyDescent="0.3">
      <c r="A405" s="15" t="s">
        <v>439</v>
      </c>
      <c r="B405" s="14" t="s">
        <v>545</v>
      </c>
      <c r="C405" s="14" t="s">
        <v>549</v>
      </c>
    </row>
    <row r="406" spans="1:3" x14ac:dyDescent="0.3">
      <c r="A406" s="15" t="s">
        <v>529</v>
      </c>
      <c r="B406" s="14" t="s">
        <v>545</v>
      </c>
      <c r="C406" s="14" t="s">
        <v>549</v>
      </c>
    </row>
    <row r="407" spans="1:3" x14ac:dyDescent="0.3">
      <c r="A407" s="15" t="s">
        <v>139</v>
      </c>
      <c r="B407" s="14">
        <v>825</v>
      </c>
      <c r="C407" s="14" t="s">
        <v>21</v>
      </c>
    </row>
    <row r="408" spans="1:3" x14ac:dyDescent="0.3">
      <c r="A408" s="15" t="s">
        <v>345</v>
      </c>
      <c r="B408" s="14">
        <v>793</v>
      </c>
      <c r="C408" s="14" t="s">
        <v>21</v>
      </c>
    </row>
    <row r="409" spans="1:3" x14ac:dyDescent="0.3">
      <c r="A409" s="15" t="s">
        <v>341</v>
      </c>
      <c r="B409" s="14" t="s">
        <v>545</v>
      </c>
      <c r="C409" s="14" t="s">
        <v>549</v>
      </c>
    </row>
    <row r="410" spans="1:3" x14ac:dyDescent="0.3">
      <c r="A410" s="15" t="s">
        <v>113</v>
      </c>
      <c r="B410" s="14">
        <v>955</v>
      </c>
      <c r="C410" s="14" t="s">
        <v>549</v>
      </c>
    </row>
    <row r="411" spans="1:3" x14ac:dyDescent="0.3">
      <c r="A411" s="15" t="s">
        <v>169</v>
      </c>
      <c r="B411" s="14" t="s">
        <v>545</v>
      </c>
      <c r="C411" s="14" t="s">
        <v>549</v>
      </c>
    </row>
    <row r="412" spans="1:3" x14ac:dyDescent="0.3">
      <c r="A412" s="15" t="s">
        <v>494</v>
      </c>
      <c r="B412" s="14">
        <v>444</v>
      </c>
      <c r="C412" s="14" t="s">
        <v>21</v>
      </c>
    </row>
    <row r="413" spans="1:3" x14ac:dyDescent="0.3">
      <c r="A413" s="15" t="s">
        <v>283</v>
      </c>
      <c r="B413" s="14">
        <v>985</v>
      </c>
      <c r="C413" s="14" t="s">
        <v>21</v>
      </c>
    </row>
    <row r="414" spans="1:3" x14ac:dyDescent="0.3">
      <c r="A414" s="15" t="s">
        <v>469</v>
      </c>
      <c r="B414" s="14">
        <v>879</v>
      </c>
      <c r="C414" s="14" t="s">
        <v>21</v>
      </c>
    </row>
    <row r="415" spans="1:3" x14ac:dyDescent="0.3">
      <c r="A415" s="15" t="s">
        <v>198</v>
      </c>
      <c r="B415" s="14">
        <v>663</v>
      </c>
      <c r="C415" s="14" t="s">
        <v>549</v>
      </c>
    </row>
    <row r="416" spans="1:3" x14ac:dyDescent="0.3">
      <c r="A416" s="15" t="s">
        <v>290</v>
      </c>
      <c r="B416" s="14">
        <v>866</v>
      </c>
      <c r="C416" s="14" t="s">
        <v>549</v>
      </c>
    </row>
    <row r="417" spans="1:3" x14ac:dyDescent="0.3">
      <c r="A417" s="15" t="s">
        <v>415</v>
      </c>
      <c r="B417" s="14">
        <v>867</v>
      </c>
      <c r="C417" s="14" t="s">
        <v>549</v>
      </c>
    </row>
    <row r="418" spans="1:3" x14ac:dyDescent="0.3">
      <c r="A418" s="15" t="s">
        <v>75</v>
      </c>
      <c r="B418" s="14">
        <v>658</v>
      </c>
      <c r="C418" s="14" t="s">
        <v>21</v>
      </c>
    </row>
    <row r="419" spans="1:3" x14ac:dyDescent="0.3">
      <c r="A419" s="15" t="s">
        <v>367</v>
      </c>
      <c r="B419" s="14">
        <v>419</v>
      </c>
      <c r="C419" s="14" t="s">
        <v>19</v>
      </c>
    </row>
    <row r="420" spans="1:3" x14ac:dyDescent="0.3">
      <c r="A420" s="15" t="s">
        <v>78</v>
      </c>
      <c r="B420" s="14">
        <v>410</v>
      </c>
      <c r="C420" s="14" t="s">
        <v>21</v>
      </c>
    </row>
    <row r="421" spans="1:3" x14ac:dyDescent="0.3">
      <c r="A421" s="15" t="s">
        <v>57</v>
      </c>
      <c r="B421" s="14">
        <v>514</v>
      </c>
      <c r="C421" s="14" t="s">
        <v>549</v>
      </c>
    </row>
    <row r="422" spans="1:3" x14ac:dyDescent="0.3">
      <c r="A422" s="15" t="s">
        <v>204</v>
      </c>
      <c r="B422" s="14">
        <v>397</v>
      </c>
      <c r="C422" s="14" t="s">
        <v>19</v>
      </c>
    </row>
    <row r="423" spans="1:3" x14ac:dyDescent="0.3">
      <c r="A423" s="15" t="s">
        <v>60</v>
      </c>
      <c r="B423" s="14">
        <v>792</v>
      </c>
      <c r="C423" s="14" t="s">
        <v>21</v>
      </c>
    </row>
    <row r="424" spans="1:3" x14ac:dyDescent="0.3">
      <c r="A424" s="15" t="s">
        <v>46</v>
      </c>
      <c r="B424" s="14">
        <v>751</v>
      </c>
      <c r="C424" s="14" t="s">
        <v>21</v>
      </c>
    </row>
    <row r="425" spans="1:3" x14ac:dyDescent="0.3">
      <c r="A425" s="15" t="s">
        <v>85</v>
      </c>
      <c r="B425" s="14">
        <v>926</v>
      </c>
      <c r="C425" s="14" t="s">
        <v>549</v>
      </c>
    </row>
    <row r="426" spans="1:3" x14ac:dyDescent="0.3">
      <c r="A426" s="15" t="s">
        <v>261</v>
      </c>
      <c r="B426" s="14">
        <v>554</v>
      </c>
      <c r="C426" s="14" t="s">
        <v>19</v>
      </c>
    </row>
    <row r="427" spans="1:3" x14ac:dyDescent="0.3">
      <c r="A427" s="15" t="s">
        <v>48</v>
      </c>
      <c r="B427" s="14">
        <v>931</v>
      </c>
      <c r="C427" s="14" t="s">
        <v>21</v>
      </c>
    </row>
    <row r="428" spans="1:3" x14ac:dyDescent="0.3">
      <c r="A428" s="15" t="s">
        <v>186</v>
      </c>
      <c r="B428" s="14">
        <v>751</v>
      </c>
      <c r="C428" s="14" t="s">
        <v>21</v>
      </c>
    </row>
    <row r="429" spans="1:3" x14ac:dyDescent="0.3">
      <c r="A429" s="15" t="s">
        <v>291</v>
      </c>
      <c r="B429" s="14">
        <v>940</v>
      </c>
      <c r="C429" s="14" t="s">
        <v>549</v>
      </c>
    </row>
    <row r="430" spans="1:3" x14ac:dyDescent="0.3">
      <c r="A430" s="15" t="s">
        <v>460</v>
      </c>
      <c r="B430" s="14" t="s">
        <v>545</v>
      </c>
      <c r="C430" s="14" t="s">
        <v>549</v>
      </c>
    </row>
    <row r="431" spans="1:3" x14ac:dyDescent="0.3">
      <c r="A431" s="15" t="s">
        <v>353</v>
      </c>
      <c r="B431" s="14" t="s">
        <v>545</v>
      </c>
      <c r="C431" s="14" t="s">
        <v>549</v>
      </c>
    </row>
    <row r="432" spans="1:3" x14ac:dyDescent="0.3">
      <c r="A432" s="15" t="s">
        <v>471</v>
      </c>
      <c r="B432" s="14">
        <v>929</v>
      </c>
      <c r="C432" s="14" t="s">
        <v>549</v>
      </c>
    </row>
    <row r="433" spans="1:3" x14ac:dyDescent="0.3">
      <c r="A433" s="15" t="s">
        <v>516</v>
      </c>
      <c r="B433" s="14">
        <v>445</v>
      </c>
      <c r="C433" s="14" t="s">
        <v>19</v>
      </c>
    </row>
    <row r="434" spans="1:3" x14ac:dyDescent="0.3">
      <c r="A434" s="15" t="s">
        <v>70</v>
      </c>
      <c r="B434" s="14">
        <v>657</v>
      </c>
      <c r="C434" s="14" t="s">
        <v>21</v>
      </c>
    </row>
    <row r="435" spans="1:3" x14ac:dyDescent="0.3">
      <c r="A435" s="15" t="s">
        <v>94</v>
      </c>
      <c r="B435" s="14">
        <v>693</v>
      </c>
      <c r="C435" s="14" t="s">
        <v>19</v>
      </c>
    </row>
    <row r="436" spans="1:3" x14ac:dyDescent="0.3">
      <c r="A436" s="15" t="s">
        <v>482</v>
      </c>
      <c r="B436" s="14">
        <v>1017</v>
      </c>
      <c r="C436" s="14" t="s">
        <v>21</v>
      </c>
    </row>
    <row r="437" spans="1:3" x14ac:dyDescent="0.3">
      <c r="A437" s="15" t="s">
        <v>504</v>
      </c>
      <c r="B437" s="14">
        <v>1425</v>
      </c>
      <c r="C437" s="14" t="s">
        <v>21</v>
      </c>
    </row>
    <row r="438" spans="1:3" x14ac:dyDescent="0.3">
      <c r="A438" s="15" t="s">
        <v>159</v>
      </c>
      <c r="B438" s="14" t="s">
        <v>545</v>
      </c>
      <c r="C438" s="14" t="s">
        <v>549</v>
      </c>
    </row>
    <row r="439" spans="1:3" x14ac:dyDescent="0.3">
      <c r="A439" s="15" t="s">
        <v>97</v>
      </c>
      <c r="B439" s="14">
        <v>526</v>
      </c>
      <c r="C439" s="14" t="s">
        <v>19</v>
      </c>
    </row>
    <row r="440" spans="1:3" x14ac:dyDescent="0.3">
      <c r="A440" s="15" t="s">
        <v>64</v>
      </c>
      <c r="B440" s="14">
        <v>649</v>
      </c>
      <c r="C440" s="14" t="s">
        <v>21</v>
      </c>
    </row>
    <row r="441" spans="1:3" x14ac:dyDescent="0.3">
      <c r="A441" s="15" t="s">
        <v>98</v>
      </c>
      <c r="B441" s="14">
        <v>532</v>
      </c>
      <c r="C441" s="14" t="s">
        <v>19</v>
      </c>
    </row>
    <row r="442" spans="1:3" x14ac:dyDescent="0.3">
      <c r="A442" s="15" t="s">
        <v>155</v>
      </c>
      <c r="B442" s="14">
        <v>740</v>
      </c>
      <c r="C442" s="14" t="s">
        <v>21</v>
      </c>
    </row>
    <row r="443" spans="1:3" x14ac:dyDescent="0.3">
      <c r="A443" s="15" t="s">
        <v>517</v>
      </c>
      <c r="B443" s="14">
        <v>1011</v>
      </c>
      <c r="C443" s="14" t="s">
        <v>21</v>
      </c>
    </row>
    <row r="444" spans="1:3" x14ac:dyDescent="0.3">
      <c r="A444" s="15" t="s">
        <v>502</v>
      </c>
      <c r="B444" s="14">
        <v>1013</v>
      </c>
      <c r="C444" s="14" t="s">
        <v>21</v>
      </c>
    </row>
    <row r="445" spans="1:3" x14ac:dyDescent="0.3">
      <c r="A445" s="15" t="s">
        <v>181</v>
      </c>
      <c r="B445" s="14">
        <v>502</v>
      </c>
      <c r="C445" s="14" t="s">
        <v>549</v>
      </c>
    </row>
    <row r="446" spans="1:3" x14ac:dyDescent="0.3">
      <c r="A446" s="15" t="s">
        <v>352</v>
      </c>
      <c r="B446" s="14">
        <v>1139</v>
      </c>
      <c r="C446" s="14" t="s">
        <v>549</v>
      </c>
    </row>
    <row r="447" spans="1:3" x14ac:dyDescent="0.3">
      <c r="A447" s="15" t="s">
        <v>424</v>
      </c>
      <c r="B447" s="14">
        <v>582</v>
      </c>
      <c r="C447" s="14" t="s">
        <v>21</v>
      </c>
    </row>
    <row r="448" spans="1:3" x14ac:dyDescent="0.3">
      <c r="A448" s="15" t="s">
        <v>270</v>
      </c>
      <c r="B448" s="14">
        <v>1342</v>
      </c>
      <c r="C448" s="14" t="s">
        <v>21</v>
      </c>
    </row>
    <row r="449" spans="1:3" x14ac:dyDescent="0.3">
      <c r="A449" s="15" t="s">
        <v>219</v>
      </c>
      <c r="B449" s="14">
        <v>897</v>
      </c>
      <c r="C449" s="14" t="s">
        <v>21</v>
      </c>
    </row>
    <row r="450" spans="1:3" x14ac:dyDescent="0.3">
      <c r="A450" s="15" t="s">
        <v>462</v>
      </c>
      <c r="B450" s="14">
        <v>846</v>
      </c>
      <c r="C450" s="14" t="s">
        <v>21</v>
      </c>
    </row>
    <row r="451" spans="1:3" x14ac:dyDescent="0.3">
      <c r="A451" s="15" t="s">
        <v>499</v>
      </c>
      <c r="B451" s="14">
        <v>1273</v>
      </c>
      <c r="C451" s="14" t="s">
        <v>21</v>
      </c>
    </row>
    <row r="452" spans="1:3" x14ac:dyDescent="0.3">
      <c r="A452" s="15" t="s">
        <v>220</v>
      </c>
      <c r="B452" s="14">
        <v>656</v>
      </c>
      <c r="C452" s="14" t="s">
        <v>549</v>
      </c>
    </row>
    <row r="453" spans="1:3" x14ac:dyDescent="0.3">
      <c r="A453" s="15" t="s">
        <v>180</v>
      </c>
      <c r="B453" s="14">
        <v>375</v>
      </c>
      <c r="C453" s="14" t="s">
        <v>21</v>
      </c>
    </row>
    <row r="454" spans="1:3" x14ac:dyDescent="0.3">
      <c r="A454" s="15" t="s">
        <v>486</v>
      </c>
      <c r="B454" s="14">
        <v>783</v>
      </c>
      <c r="C454" s="14" t="s">
        <v>549</v>
      </c>
    </row>
    <row r="455" spans="1:3" x14ac:dyDescent="0.3">
      <c r="A455" s="15" t="s">
        <v>76</v>
      </c>
      <c r="B455" s="14">
        <v>645</v>
      </c>
      <c r="C455" s="14" t="s">
        <v>21</v>
      </c>
    </row>
    <row r="456" spans="1:3" x14ac:dyDescent="0.3">
      <c r="A456" s="15" t="s">
        <v>115</v>
      </c>
      <c r="B456" s="14">
        <v>455</v>
      </c>
      <c r="C456" s="14" t="s">
        <v>19</v>
      </c>
    </row>
    <row r="457" spans="1:3" x14ac:dyDescent="0.3">
      <c r="A457" s="15" t="s">
        <v>117</v>
      </c>
      <c r="B457" s="14">
        <v>440</v>
      </c>
      <c r="C457" s="14" t="s">
        <v>549</v>
      </c>
    </row>
    <row r="458" spans="1:3" x14ac:dyDescent="0.3">
      <c r="A458" s="15" t="s">
        <v>523</v>
      </c>
      <c r="B458" s="14">
        <v>1145</v>
      </c>
      <c r="C458" s="14" t="s">
        <v>21</v>
      </c>
    </row>
    <row r="459" spans="1:3" x14ac:dyDescent="0.3">
      <c r="A459" s="15" t="s">
        <v>298</v>
      </c>
      <c r="B459" s="14">
        <v>761</v>
      </c>
      <c r="C459" s="14" t="s">
        <v>549</v>
      </c>
    </row>
    <row r="460" spans="1:3" x14ac:dyDescent="0.3">
      <c r="A460" s="15" t="s">
        <v>243</v>
      </c>
      <c r="B460" s="14">
        <v>875</v>
      </c>
      <c r="C460" s="14" t="s">
        <v>21</v>
      </c>
    </row>
    <row r="461" spans="1:3" x14ac:dyDescent="0.3">
      <c r="A461" s="15" t="s">
        <v>271</v>
      </c>
      <c r="B461" s="14">
        <v>925</v>
      </c>
      <c r="C461" s="14" t="s">
        <v>549</v>
      </c>
    </row>
    <row r="462" spans="1:3" x14ac:dyDescent="0.3">
      <c r="A462" s="15" t="s">
        <v>372</v>
      </c>
      <c r="B462" s="14">
        <v>581</v>
      </c>
      <c r="C462" s="14" t="s">
        <v>21</v>
      </c>
    </row>
    <row r="463" spans="1:3" x14ac:dyDescent="0.3">
      <c r="A463" s="15" t="s">
        <v>65</v>
      </c>
      <c r="B463" s="14">
        <v>727</v>
      </c>
      <c r="C463" s="14" t="s">
        <v>21</v>
      </c>
    </row>
    <row r="464" spans="1:3" x14ac:dyDescent="0.3">
      <c r="A464" s="15" t="s">
        <v>74</v>
      </c>
      <c r="B464" s="14">
        <v>507</v>
      </c>
      <c r="C464" s="14" t="s">
        <v>21</v>
      </c>
    </row>
    <row r="465" spans="1:3" x14ac:dyDescent="0.3">
      <c r="A465" s="15" t="s">
        <v>214</v>
      </c>
      <c r="B465" s="14">
        <v>594</v>
      </c>
      <c r="C465" s="14" t="s">
        <v>549</v>
      </c>
    </row>
    <row r="466" spans="1:3" x14ac:dyDescent="0.3">
      <c r="A466" s="15" t="s">
        <v>224</v>
      </c>
      <c r="B466" s="14">
        <v>489</v>
      </c>
      <c r="C466" s="14" t="s">
        <v>21</v>
      </c>
    </row>
    <row r="467" spans="1:3" x14ac:dyDescent="0.3">
      <c r="A467" s="15" t="s">
        <v>329</v>
      </c>
      <c r="B467" s="14">
        <v>556</v>
      </c>
      <c r="C467" s="14" t="s">
        <v>21</v>
      </c>
    </row>
    <row r="468" spans="1:3" x14ac:dyDescent="0.3">
      <c r="A468" s="15" t="s">
        <v>356</v>
      </c>
      <c r="B468" s="14">
        <v>706</v>
      </c>
      <c r="C468" s="14" t="s">
        <v>21</v>
      </c>
    </row>
    <row r="469" spans="1:3" x14ac:dyDescent="0.3">
      <c r="A469" s="15" t="s">
        <v>175</v>
      </c>
      <c r="B469" s="14">
        <v>524</v>
      </c>
      <c r="C469" s="14" t="s">
        <v>21</v>
      </c>
    </row>
    <row r="470" spans="1:3" x14ac:dyDescent="0.3">
      <c r="A470" s="15" t="s">
        <v>215</v>
      </c>
      <c r="B470" s="14">
        <v>437</v>
      </c>
      <c r="C470" s="14" t="s">
        <v>21</v>
      </c>
    </row>
    <row r="471" spans="1:3" x14ac:dyDescent="0.3">
      <c r="A471" s="15" t="s">
        <v>206</v>
      </c>
      <c r="B471" s="14">
        <v>535</v>
      </c>
      <c r="C471" s="14" t="s">
        <v>21</v>
      </c>
    </row>
    <row r="472" spans="1:3" x14ac:dyDescent="0.3">
      <c r="A472" s="15" t="s">
        <v>377</v>
      </c>
      <c r="B472" s="14">
        <v>752</v>
      </c>
      <c r="C472" s="14" t="s">
        <v>21</v>
      </c>
    </row>
    <row r="473" spans="1:3" x14ac:dyDescent="0.3">
      <c r="A473" s="15" t="s">
        <v>232</v>
      </c>
      <c r="B473" s="14">
        <v>467.27</v>
      </c>
      <c r="C473" s="14" t="s">
        <v>19</v>
      </c>
    </row>
    <row r="474" spans="1:3" x14ac:dyDescent="0.3">
      <c r="A474" s="15" t="s">
        <v>403</v>
      </c>
      <c r="B474" s="14">
        <v>935</v>
      </c>
      <c r="C474" s="14" t="s">
        <v>21</v>
      </c>
    </row>
    <row r="475" spans="1:3" x14ac:dyDescent="0.3">
      <c r="A475" s="15" t="s">
        <v>47</v>
      </c>
      <c r="B475" s="14">
        <v>652</v>
      </c>
      <c r="C475" s="14" t="s">
        <v>549</v>
      </c>
    </row>
    <row r="476" spans="1:3" x14ac:dyDescent="0.3">
      <c r="A476" s="15" t="s">
        <v>314</v>
      </c>
      <c r="B476" s="14">
        <v>823</v>
      </c>
      <c r="C476" s="14" t="s">
        <v>21</v>
      </c>
    </row>
    <row r="477" spans="1:3" x14ac:dyDescent="0.3">
      <c r="A477" s="15" t="s">
        <v>62</v>
      </c>
      <c r="B477" s="14">
        <v>1162</v>
      </c>
      <c r="C477" s="14" t="s">
        <v>21</v>
      </c>
    </row>
    <row r="478" spans="1:3" x14ac:dyDescent="0.3">
      <c r="A478" s="15" t="s">
        <v>233</v>
      </c>
      <c r="B478" s="14">
        <v>584</v>
      </c>
      <c r="C478" s="14" t="s">
        <v>21</v>
      </c>
    </row>
    <row r="479" spans="1:3" x14ac:dyDescent="0.3">
      <c r="A479" s="15" t="s">
        <v>211</v>
      </c>
      <c r="B479" s="14">
        <v>500.91</v>
      </c>
      <c r="C479" s="14" t="s">
        <v>549</v>
      </c>
    </row>
    <row r="480" spans="1:3" x14ac:dyDescent="0.3">
      <c r="A480" s="15" t="s">
        <v>200</v>
      </c>
      <c r="B480" s="14">
        <v>501.82</v>
      </c>
      <c r="C480" s="14" t="s">
        <v>549</v>
      </c>
    </row>
    <row r="481" spans="1:3" x14ac:dyDescent="0.3">
      <c r="A481" s="15" t="s">
        <v>192</v>
      </c>
      <c r="B481" s="14">
        <v>445</v>
      </c>
      <c r="C481" s="14" t="s">
        <v>549</v>
      </c>
    </row>
    <row r="482" spans="1:3" x14ac:dyDescent="0.3">
      <c r="A482" s="15" t="s">
        <v>207</v>
      </c>
      <c r="B482" s="14">
        <v>462</v>
      </c>
      <c r="C482" s="14" t="s">
        <v>21</v>
      </c>
    </row>
    <row r="483" spans="1:3" x14ac:dyDescent="0.3">
      <c r="A483" s="15" t="s">
        <v>209</v>
      </c>
      <c r="B483" s="14">
        <v>546</v>
      </c>
      <c r="C483" s="14" t="s">
        <v>549</v>
      </c>
    </row>
    <row r="484" spans="1:3" x14ac:dyDescent="0.3">
      <c r="A484" s="15" t="s">
        <v>235</v>
      </c>
      <c r="B484" s="14">
        <v>752</v>
      </c>
      <c r="C484" s="14" t="s">
        <v>21</v>
      </c>
    </row>
    <row r="485" spans="1:3" x14ac:dyDescent="0.3">
      <c r="A485" s="15" t="s">
        <v>217</v>
      </c>
      <c r="B485" s="14">
        <v>525.45000000000005</v>
      </c>
      <c r="C485" s="14" t="s">
        <v>21</v>
      </c>
    </row>
    <row r="486" spans="1:3" x14ac:dyDescent="0.3">
      <c r="A486" s="15" t="s">
        <v>133</v>
      </c>
      <c r="B486" s="14">
        <v>664</v>
      </c>
      <c r="C486" s="14" t="s">
        <v>549</v>
      </c>
    </row>
    <row r="487" spans="1:3" x14ac:dyDescent="0.3">
      <c r="A487" s="15" t="s">
        <v>218</v>
      </c>
      <c r="B487" s="14">
        <v>573</v>
      </c>
      <c r="C487" s="14" t="s">
        <v>21</v>
      </c>
    </row>
    <row r="488" spans="1:3" x14ac:dyDescent="0.3">
      <c r="A488" s="15" t="s">
        <v>340</v>
      </c>
      <c r="B488" s="14">
        <v>604</v>
      </c>
      <c r="C488" s="14" t="s">
        <v>549</v>
      </c>
    </row>
    <row r="489" spans="1:3" x14ac:dyDescent="0.3">
      <c r="A489" s="15" t="s">
        <v>347</v>
      </c>
      <c r="B489" s="14">
        <v>696</v>
      </c>
      <c r="C489" s="14" t="s">
        <v>21</v>
      </c>
    </row>
    <row r="490" spans="1:3" x14ac:dyDescent="0.3">
      <c r="A490" s="15" t="s">
        <v>380</v>
      </c>
      <c r="B490" s="14">
        <v>483</v>
      </c>
      <c r="C490" s="14" t="s">
        <v>21</v>
      </c>
    </row>
    <row r="491" spans="1:3" x14ac:dyDescent="0.3">
      <c r="A491" s="15" t="s">
        <v>190</v>
      </c>
      <c r="B491" s="14">
        <v>622</v>
      </c>
      <c r="C491" s="14" t="s">
        <v>21</v>
      </c>
    </row>
    <row r="492" spans="1:3" x14ac:dyDescent="0.3">
      <c r="A492" s="15" t="s">
        <v>212</v>
      </c>
      <c r="B492" s="14">
        <v>474</v>
      </c>
      <c r="C492" s="14" t="s">
        <v>21</v>
      </c>
    </row>
    <row r="493" spans="1:3" x14ac:dyDescent="0.3">
      <c r="A493" s="15" t="s">
        <v>378</v>
      </c>
      <c r="B493" s="14">
        <v>684</v>
      </c>
      <c r="C493" s="14" t="s">
        <v>21</v>
      </c>
    </row>
    <row r="494" spans="1:3" x14ac:dyDescent="0.3">
      <c r="A494" s="15" t="s">
        <v>72</v>
      </c>
      <c r="B494" s="14">
        <v>889</v>
      </c>
      <c r="C494" s="14" t="s">
        <v>21</v>
      </c>
    </row>
    <row r="495" spans="1:3" x14ac:dyDescent="0.3">
      <c r="A495" s="15" t="s">
        <v>405</v>
      </c>
      <c r="B495" s="14">
        <v>574</v>
      </c>
      <c r="C495" s="14" t="s">
        <v>21</v>
      </c>
    </row>
    <row r="496" spans="1:3" x14ac:dyDescent="0.3">
      <c r="A496" s="15" t="s">
        <v>205</v>
      </c>
      <c r="B496" s="14">
        <v>446</v>
      </c>
      <c r="C496" s="14" t="s">
        <v>21</v>
      </c>
    </row>
    <row r="497" spans="1:3" x14ac:dyDescent="0.3">
      <c r="A497" s="15" t="s">
        <v>210</v>
      </c>
      <c r="B497" s="14">
        <v>679</v>
      </c>
      <c r="C497" s="14" t="s">
        <v>21</v>
      </c>
    </row>
    <row r="498" spans="1:3" x14ac:dyDescent="0.3">
      <c r="A498" s="15" t="s">
        <v>330</v>
      </c>
      <c r="B498" s="14">
        <v>365</v>
      </c>
      <c r="C498" s="14" t="s">
        <v>21</v>
      </c>
    </row>
    <row r="499" spans="1:3" x14ac:dyDescent="0.3">
      <c r="A499" s="15" t="s">
        <v>199</v>
      </c>
      <c r="B499" s="14">
        <v>495</v>
      </c>
      <c r="C499" s="14" t="s">
        <v>549</v>
      </c>
    </row>
    <row r="500" spans="1:3" x14ac:dyDescent="0.3">
      <c r="A500" s="15" t="s">
        <v>42</v>
      </c>
      <c r="B500" s="14" t="s">
        <v>545</v>
      </c>
      <c r="C500" s="14" t="s">
        <v>549</v>
      </c>
    </row>
    <row r="501" spans="1:3" x14ac:dyDescent="0.3">
      <c r="A501" s="15" t="s">
        <v>41</v>
      </c>
      <c r="B501" s="14" t="s">
        <v>545</v>
      </c>
      <c r="C501" s="14" t="s">
        <v>549</v>
      </c>
    </row>
    <row r="502" spans="1:3" x14ac:dyDescent="0.3">
      <c r="A502" s="15" t="s">
        <v>39</v>
      </c>
      <c r="B502" s="14" t="s">
        <v>545</v>
      </c>
      <c r="C502" s="14" t="s">
        <v>549</v>
      </c>
    </row>
    <row r="503" spans="1:3" x14ac:dyDescent="0.3">
      <c r="A503" s="15" t="s">
        <v>31</v>
      </c>
      <c r="B503" s="14" t="s">
        <v>545</v>
      </c>
      <c r="C503" s="14" t="s">
        <v>549</v>
      </c>
    </row>
    <row r="504" spans="1:3" x14ac:dyDescent="0.3">
      <c r="A504" s="15" t="s">
        <v>40</v>
      </c>
      <c r="B504" s="14" t="s">
        <v>545</v>
      </c>
      <c r="C504" s="14" t="s">
        <v>549</v>
      </c>
    </row>
    <row r="505" spans="1:3" x14ac:dyDescent="0.3">
      <c r="A505" s="15" t="s">
        <v>38</v>
      </c>
      <c r="B505" s="14" t="s">
        <v>545</v>
      </c>
      <c r="C505" s="14" t="s">
        <v>549</v>
      </c>
    </row>
    <row r="506" spans="1:3" x14ac:dyDescent="0.3">
      <c r="A506" s="15" t="s">
        <v>43</v>
      </c>
      <c r="B506" s="14" t="s">
        <v>545</v>
      </c>
      <c r="C506" s="14" t="s">
        <v>549</v>
      </c>
    </row>
    <row r="507" spans="1:3" x14ac:dyDescent="0.3">
      <c r="A507" s="15" t="s">
        <v>36</v>
      </c>
      <c r="B507" s="14" t="s">
        <v>545</v>
      </c>
      <c r="C507" s="14" t="s">
        <v>549</v>
      </c>
    </row>
    <row r="508" spans="1:3" x14ac:dyDescent="0.3">
      <c r="A508" s="15" t="s">
        <v>44</v>
      </c>
      <c r="B508" s="14" t="s">
        <v>545</v>
      </c>
      <c r="C508" s="14" t="s">
        <v>549</v>
      </c>
    </row>
    <row r="509" spans="1:3" x14ac:dyDescent="0.3">
      <c r="A509" s="15" t="s">
        <v>33</v>
      </c>
      <c r="B509" s="14" t="s">
        <v>545</v>
      </c>
      <c r="C509" s="14" t="s">
        <v>549</v>
      </c>
    </row>
    <row r="510" spans="1:3" x14ac:dyDescent="0.3">
      <c r="A510" s="15" t="s">
        <v>28</v>
      </c>
      <c r="B510" s="14" t="s">
        <v>545</v>
      </c>
      <c r="C510" s="14" t="s">
        <v>549</v>
      </c>
    </row>
    <row r="511" spans="1:3" x14ac:dyDescent="0.3">
      <c r="A511" s="15" t="s">
        <v>37</v>
      </c>
      <c r="B511" s="14" t="s">
        <v>545</v>
      </c>
      <c r="C511" s="14" t="s">
        <v>549</v>
      </c>
    </row>
    <row r="512" spans="1:3" x14ac:dyDescent="0.3">
      <c r="A512" s="15" t="s">
        <v>34</v>
      </c>
      <c r="B512" s="14" t="s">
        <v>545</v>
      </c>
      <c r="C512" s="14" t="s">
        <v>549</v>
      </c>
    </row>
    <row r="513" spans="1:3" x14ac:dyDescent="0.3">
      <c r="A513" s="15" t="s">
        <v>29</v>
      </c>
      <c r="B513" s="14" t="s">
        <v>545</v>
      </c>
      <c r="C513" s="14" t="s">
        <v>549</v>
      </c>
    </row>
    <row r="514" spans="1:3" x14ac:dyDescent="0.3">
      <c r="A514" s="15" t="s">
        <v>32</v>
      </c>
      <c r="B514" s="14" t="s">
        <v>545</v>
      </c>
      <c r="C514" s="14" t="s">
        <v>549</v>
      </c>
    </row>
    <row r="515" spans="1:3" x14ac:dyDescent="0.3">
      <c r="A515" s="15" t="s">
        <v>30</v>
      </c>
      <c r="B515" s="14" t="s">
        <v>545</v>
      </c>
      <c r="C515" s="14" t="s">
        <v>549</v>
      </c>
    </row>
    <row r="516" spans="1:3" x14ac:dyDescent="0.3">
      <c r="A516" s="15" t="s">
        <v>26</v>
      </c>
      <c r="B516" s="14" t="s">
        <v>545</v>
      </c>
      <c r="C516" s="14" t="s">
        <v>549</v>
      </c>
    </row>
    <row r="517" spans="1:3" x14ac:dyDescent="0.3">
      <c r="A517" s="15" t="s">
        <v>25</v>
      </c>
      <c r="B517" s="14" t="s">
        <v>545</v>
      </c>
      <c r="C517" s="14" t="s">
        <v>549</v>
      </c>
    </row>
    <row r="518" spans="1:3" x14ac:dyDescent="0.3">
      <c r="A518" s="15" t="s">
        <v>35</v>
      </c>
      <c r="B518" s="14" t="s">
        <v>545</v>
      </c>
      <c r="C518" s="14" t="s">
        <v>549</v>
      </c>
    </row>
    <row r="519" spans="1:3" x14ac:dyDescent="0.3">
      <c r="A519" s="15" t="s">
        <v>45</v>
      </c>
      <c r="B519" s="14" t="s">
        <v>545</v>
      </c>
      <c r="C519" s="14" t="s">
        <v>549</v>
      </c>
    </row>
    <row r="520" spans="1:3" x14ac:dyDescent="0.3">
      <c r="A520" s="15" t="s">
        <v>24</v>
      </c>
      <c r="B520" s="14" t="s">
        <v>545</v>
      </c>
      <c r="C520" s="14" t="s">
        <v>549</v>
      </c>
    </row>
    <row r="521" spans="1:3" x14ac:dyDescent="0.3">
      <c r="A521" s="15" t="s">
        <v>27</v>
      </c>
      <c r="B521" s="14" t="s">
        <v>545</v>
      </c>
      <c r="C521" s="14" t="s">
        <v>549</v>
      </c>
    </row>
    <row r="522" spans="1:3" x14ac:dyDescent="0.3">
      <c r="A522" s="16" t="s">
        <v>23</v>
      </c>
      <c r="B522" s="11" t="s">
        <v>545</v>
      </c>
      <c r="C522" s="11" t="s">
        <v>549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EAB1F-3A35-4C0F-A4E7-BE0CA2294A09}">
  <dimension ref="A1:E10"/>
  <sheetViews>
    <sheetView workbookViewId="0">
      <selection activeCell="I13" sqref="I13"/>
    </sheetView>
  </sheetViews>
  <sheetFormatPr defaultRowHeight="14" x14ac:dyDescent="0.3"/>
  <cols>
    <col min="3" max="3" width="14.75" bestFit="1" customWidth="1"/>
    <col min="4" max="4" width="14.58203125" bestFit="1" customWidth="1"/>
  </cols>
  <sheetData>
    <row r="1" spans="1:5" x14ac:dyDescent="0.3">
      <c r="A1" s="17" t="s">
        <v>15</v>
      </c>
      <c r="B1" s="18" t="s">
        <v>544</v>
      </c>
      <c r="C1" s="23" t="s">
        <v>550</v>
      </c>
      <c r="D1" s="23" t="s">
        <v>551</v>
      </c>
      <c r="E1" s="18"/>
    </row>
    <row r="2" spans="1:5" x14ac:dyDescent="0.3">
      <c r="A2" s="43" t="s">
        <v>16</v>
      </c>
      <c r="B2" s="19">
        <v>3635</v>
      </c>
      <c r="C2" s="19">
        <v>5547</v>
      </c>
      <c r="D2" s="19">
        <v>6565</v>
      </c>
    </row>
    <row r="3" spans="1:5" x14ac:dyDescent="0.3">
      <c r="A3" s="44"/>
      <c r="B3" s="14">
        <v>3346</v>
      </c>
      <c r="C3" s="14">
        <v>5316</v>
      </c>
      <c r="D3" s="14">
        <v>6679</v>
      </c>
    </row>
    <row r="4" spans="1:5" x14ac:dyDescent="0.3">
      <c r="A4" s="44"/>
      <c r="B4" s="14">
        <v>3518</v>
      </c>
      <c r="C4" s="14">
        <v>5215</v>
      </c>
      <c r="D4" s="14">
        <v>6864</v>
      </c>
    </row>
    <row r="5" spans="1:5" x14ac:dyDescent="0.3">
      <c r="A5" s="44" t="s">
        <v>17</v>
      </c>
      <c r="B5" s="14">
        <v>57136</v>
      </c>
      <c r="C5" s="14">
        <v>31460</v>
      </c>
      <c r="D5" s="14">
        <v>20494</v>
      </c>
    </row>
    <row r="6" spans="1:5" x14ac:dyDescent="0.3">
      <c r="A6" s="44"/>
      <c r="B6" s="14">
        <v>43195</v>
      </c>
      <c r="C6" s="14">
        <v>30729</v>
      </c>
      <c r="D6" s="14">
        <v>21997</v>
      </c>
    </row>
    <row r="7" spans="1:5" x14ac:dyDescent="0.3">
      <c r="A7" s="44"/>
      <c r="B7" s="14">
        <v>47098</v>
      </c>
      <c r="C7" s="14">
        <v>30318</v>
      </c>
      <c r="D7" s="14">
        <v>23554</v>
      </c>
    </row>
    <row r="8" spans="1:5" x14ac:dyDescent="0.3">
      <c r="A8" s="44" t="s">
        <v>18</v>
      </c>
      <c r="B8" s="20">
        <f t="shared" ref="B8:D10" si="0">B2/B5</f>
        <v>6.3620134416129931E-2</v>
      </c>
      <c r="C8" s="20">
        <f t="shared" si="0"/>
        <v>0.17631913541004451</v>
      </c>
      <c r="D8" s="20">
        <f t="shared" si="0"/>
        <v>0.32033765980286916</v>
      </c>
    </row>
    <row r="9" spans="1:5" x14ac:dyDescent="0.3">
      <c r="A9" s="44"/>
      <c r="B9" s="20">
        <f t="shared" si="0"/>
        <v>7.7462669290427139E-2</v>
      </c>
      <c r="C9" s="20">
        <f t="shared" si="0"/>
        <v>0.17299619252172216</v>
      </c>
      <c r="D9" s="20">
        <f t="shared" si="0"/>
        <v>0.30363231349729508</v>
      </c>
    </row>
    <row r="10" spans="1:5" x14ac:dyDescent="0.3">
      <c r="A10" s="45"/>
      <c r="B10" s="21">
        <f t="shared" si="0"/>
        <v>7.4695316149305704E-2</v>
      </c>
      <c r="C10" s="21">
        <f t="shared" si="0"/>
        <v>0.17201002704663895</v>
      </c>
      <c r="D10" s="21">
        <f t="shared" si="0"/>
        <v>0.29141547083297953</v>
      </c>
    </row>
  </sheetData>
  <mergeCells count="3">
    <mergeCell ref="A2:A4"/>
    <mergeCell ref="A5:A7"/>
    <mergeCell ref="A8:A10"/>
  </mergeCells>
  <phoneticPr fontId="2" type="noConversion"/>
  <pageMargins left="0.7" right="0.7" top="0.75" bottom="0.75" header="0.3" footer="0.3"/>
  <pageSetup paperSize="9" orientation="portrait" copies="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Fig. 6f</vt:lpstr>
      <vt:lpstr>Fig. 6g</vt:lpstr>
      <vt:lpstr>Fig. 6k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2026-04-14T09:38:19Z</dcterms:modified>
</cp:coreProperties>
</file>