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elcherm\Documents\SynPRO paper\Revisions\Accepted final submission\New supplemental final\"/>
    </mc:Choice>
  </mc:AlternateContent>
  <xr:revisionPtr revIDLastSave="0" documentId="13_ncr:1_{5310A58B-E6FB-4046-84A2-8ECDE5287AB0}" xr6:coauthVersionLast="44" xr6:coauthVersionMax="44" xr10:uidLastSave="{00000000-0000-0000-0000-000000000000}"/>
  <bookViews>
    <workbookView xWindow="-120" yWindow="-120" windowWidth="21840" windowHeight="131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7" i="1" l="1"/>
  <c r="AB8" i="1"/>
  <c r="AH7" i="1"/>
  <c r="T7" i="1"/>
  <c r="M7" i="1"/>
  <c r="E7" i="1"/>
  <c r="E6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M6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T6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AB6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H6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I60" i="1"/>
  <c r="I61" i="1"/>
  <c r="I62" i="1"/>
  <c r="I63" i="1"/>
  <c r="I64" i="1"/>
  <c r="I67" i="1"/>
  <c r="I68" i="1"/>
  <c r="I71" i="1"/>
  <c r="I72" i="1"/>
  <c r="I75" i="1"/>
  <c r="I76" i="1"/>
  <c r="E57" i="1" l="1"/>
  <c r="M57" i="1"/>
  <c r="T57" i="1"/>
  <c r="I81" i="1" s="1"/>
  <c r="AB57" i="1"/>
  <c r="AH57" i="1"/>
  <c r="AJ57" i="1" l="1"/>
  <c r="I80" i="1"/>
</calcChain>
</file>

<file path=xl/sharedStrings.xml><?xml version="1.0" encoding="utf-8"?>
<sst xmlns="http://schemas.openxmlformats.org/spreadsheetml/2006/main" count="1452" uniqueCount="799">
  <si>
    <t>Level 0 parts:</t>
  </si>
  <si>
    <t>Synthetic promoter library:</t>
  </si>
  <si>
    <t>Combinatorial cis-element/minimal promoter library:</t>
  </si>
  <si>
    <t>pms5930</t>
  </si>
  <si>
    <t>{PU_UAS4}</t>
  </si>
  <si>
    <t>ggagCGGATTAGAAGCCGCCGCGGAAAGCTTCCTTCCGCGGGGAAATGGAGTCCGCGGAGGGCTGTCGCCCGCGGAGGAGAGTCTTCCGtatttatatatatttaagtaacattttgtaccgattattgaaatcatctgtcacggtgagtagatcaccaaggctataaatagagggccagttttagttgaaagcataacacaacaagccttttggttgtagtaaac</t>
  </si>
  <si>
    <t>pms5931</t>
  </si>
  <si>
    <t>{PU_UAS6}</t>
  </si>
  <si>
    <t>ggagCGGTCCACTGTGTGCCGCGGAGATATCTGCGCCGCGGCGGTCTTTCGTCCGCGGATTAGAAGCCGCCGCGGGCGACAGCCCTCCGctattatatatagcaagtttgagcagaagcttggatatctggcagcagaaaaacaagtagttgagaactaagaagaagaa</t>
  </si>
  <si>
    <t>pms5932</t>
  </si>
  <si>
    <t>{PU_UAS7}</t>
  </si>
  <si>
    <t>ggagCGGATCACTCCGAACCGCGGCGGCTTCTAATCCGCGGAGGAGAGTCTTCCGCGGGTACTATAACACCGCGGCTGACAAGTCGCCGacattatatatagaagggggcactatacatcaataaccctcttgaagcaaaggtgggaaagggaaacacaaaaatataagctaacgattctttagc</t>
  </si>
  <si>
    <t>pms5933</t>
  </si>
  <si>
    <t>{PU_UAS8}</t>
  </si>
  <si>
    <t>ggagCGGACAACTGTTGACCGCGGAGGGCTGTCGCCCGCGGAGTATATTGCACCGCGGGTACTATAACACCGCGGAAGACTCTCCTCCGgggctatatataccgtggtgacccggcaatggggtcctcaactgtagccggcatcctcctctcctccgataatacaaatacc</t>
  </si>
  <si>
    <t>pms5934</t>
  </si>
  <si>
    <t>{PU_UAS9}</t>
  </si>
  <si>
    <t>ggagCGGGGAAATGGAGTCCGCGGGcAAATGGAGTCCGCGGAGTATATTGCACCGCGGGGCGGATCACTCCGCGGGCGACAGCCCTCCGgcattataaatacagactcatattcatcttacaaaatcaccattgataaggatacaattatcaaaagcataacaatcttttcaatttcattgcaatataatacacg</t>
  </si>
  <si>
    <t>pms5936</t>
  </si>
  <si>
    <t>{PU_UAS11}</t>
  </si>
  <si>
    <t>ggagCGGTGGCGCAGGATCCGCGGATCACTCCGAACCGCGGGCGACAGCCCTCCGCGGATTAGAAGCCGCCGCGGAGTATATTGCACCGaagttataagtatcttttcctttccttttttgttagtagctgcgttcaaagaattttccatcttacttctatcattctac</t>
  </si>
  <si>
    <t>pms5937</t>
  </si>
  <si>
    <t>{PU_UAS12}</t>
  </si>
  <si>
    <t>ggagCGGAGATATCTGCGCCGCGGACAACTGTTGACCGCGGAAAGCTTCCTTCCGCGGGTACTATAACACCGCGGAGTATATTGCACCGcaactataaatagccccatagcatgacgatcatccttcctcatccatcattctcattagtagagcgcatcatttaagccaagcaagctgtggtcaatacaaatccacc</t>
  </si>
  <si>
    <t>pms5938</t>
  </si>
  <si>
    <t>{PU_UAS13}</t>
  </si>
  <si>
    <t>ggagCGGCGGCTTCTAATCCGCGGGGAAATGGAGTCCGCGGGCGACAGCCCTCCGCGGGTACTATAACACCGCGGCGCACTCTCGCCCGctactataaataggcatgtagtatagagatcatcacaaacacaagcatcaaaaccaagaaacactagttaacaccaatccact</t>
  </si>
  <si>
    <t>pms5939</t>
  </si>
  <si>
    <t>{PU_UAS14}</t>
  </si>
  <si>
    <t>ggagCGGAGGGCTGTCGCCCGCGGATCACTCCGAACCGCGGCTGACAAGTCGCCGCGGGGCGGATCACTCCGCGGCGGTCTTTCGTCCGtgtgtataaatatctcttaaattagtagctaatatatcgcacatattatttagaccaactagcaacatagaagcacaatagtgtaccaaca</t>
  </si>
  <si>
    <t>pms5940</t>
  </si>
  <si>
    <t>{PU_UAS15}</t>
  </si>
  <si>
    <t>ggagCGGAAGACTCTCgTCCGCGGGGAAATGGAGTCCGCGGTCCACTGTGTGCCGCGGGGCAGACTATTCCGCGGAGGAGAGTCTTCCGtctctataaattaccacttctcattaaggttctccgcatcacaaccaacattctcttagtatctctcttc</t>
  </si>
  <si>
    <t>pms5941</t>
  </si>
  <si>
    <t>{PU_UAS16}</t>
  </si>
  <si>
    <t>ggagCGGCTGACAAGTCGCCGCGGATCACTCCGAACCGCGGCGGCTTCTAATCCGCGGAGGAGAGTCTTCCGCGGGTACTATAACACCGtctgtattaattttataagttcatctttatgagaatgctaatgtatttggacagccaataaaattccagaattgctgcaatcaaagatgaaaccgggaggaaatactattgtaatatggatgtatgcagtggcaacatggctttgttttggatccacctcagggtggtctttcacattagaggataacaac</t>
  </si>
  <si>
    <t>pms5942</t>
  </si>
  <si>
    <t>{PU_UAS17}</t>
  </si>
  <si>
    <t>ggagCGGAAGACTCTCCTCCGCGGACAACTGTTGACCGCGGAGGGCTGTCGCCCGCGGAGTATATTGCACCGCGGGTACTATAACACCGcctctatataaacaaatattggagtgaagttgttgcataacttgcatcgaacaattaatagaaataacagaaaattaaaaaagaaat</t>
  </si>
  <si>
    <t>pms5943</t>
  </si>
  <si>
    <t>{PU_UAS18}</t>
  </si>
  <si>
    <t>ggagCGGGCGACAGCCCTCCGCGGGGAAATGGAGTCCGCGGGGAAATGGAGTCCGCGGAGTATATTGCACCGCGGGGCGGATCACTCCGttgttataaaattcacatattgtatgagtataatacatgagcacacaccaaactagtctcaaattaagtaaggggctaattattagcgctagctaagtaaccaagtaatt</t>
  </si>
  <si>
    <t>pms5944</t>
  </si>
  <si>
    <t>{PU_UAS19}</t>
  </si>
  <si>
    <t>ggagCGGAAAGCTTCCTTCCGCGGATCACTCCGAACCGCGGTGGCGCAGGATCCGCGGCGCACTCTCGCCCGCGGGGCAGACTATTCCGattttaaataccccatgtgtcctttgaagacacatcacagaaagaagtgaaggcatcgttagcagttttgtagattcaacctcaatttgcagagttacgttctaatatatttacacaagactgataagagaa</t>
  </si>
  <si>
    <t>pms5945</t>
  </si>
  <si>
    <t>{PU_UAS20}</t>
  </si>
  <si>
    <t>ggagCGGGCGACAGCCCTCCGCGGTCCACTGTGTGCCGCGGAGATATCTGCGCCGCGGCGGTCTTTCGTCCGCGGATTAGAAGCCGCCGctgctatataaatccccttctctgtttctcttttcttacatcacaatcacacaaaactaacaaaagatcaaaagcaagttcttcactgttgat</t>
  </si>
  <si>
    <t>pms5946</t>
  </si>
  <si>
    <t>{PU_UAS21}</t>
  </si>
  <si>
    <t>ggagCGGGTACTATAACACCGCGGGGCGGATCACTCCGCGGGGCAGACTATTCCGCGGGTGACAGCCCTCCGCGGAGTACTGTCCTCCGtcattataaattcattgatacatttttaactttgactcactgaaaaacacttgttctacaacaatcatctagcacaaccacttccgtcaccgccgaattatcaattttataagaaa</t>
  </si>
  <si>
    <t>pms5948</t>
  </si>
  <si>
    <t>{PU_UAS23}</t>
  </si>
  <si>
    <t>ggagCGGGTGACAGCCCTCCGCGGTCCACTGTGTGCCGCGGATCACTCCGAACCGCGGAGTACTGTCCTCCGCGGACAACTGTTGACCGcttgatatatcagctcttcacaaaccctagcagtctctttctctcctttctctctctactcctttcactctctctctagccaaaccctccacc</t>
  </si>
  <si>
    <t>pms5949</t>
  </si>
  <si>
    <t>{PU_UAS24}</t>
  </si>
  <si>
    <t>ggagCGGTGGCGCAGGATCCGCGGAGTACTGTCCTCCGCGGAGATATCTGCGCCGCGGGTGACAGCCCTCCGCGGCGGCTTCTAATCCGtatattatcccgtgccccttgtctttcttcctccacaagcagcgaaatccaatctagaagcacccctctccctctctctctcttcgccgtccgaagctccgcaccccaatctaatcgacacctcaccgag</t>
  </si>
  <si>
    <t>pms5950</t>
  </si>
  <si>
    <t>{PU_UAS25}</t>
  </si>
  <si>
    <t>ggagCGGAGTACTGTCCTCCGCGGAGTATATTGCACCGCGGCGCACTCTCGCCCGCGGCGGTCTTTCGTCCGCGGGTGACAGCCCTCCGtgcctataaatttatgtgatgcactcatacaaattcactcaattccttctactctttacaactaaaagaa</t>
  </si>
  <si>
    <t>pms5261</t>
  </si>
  <si>
    <t>{P_UAS1:U_HSP70Aly}</t>
  </si>
  <si>
    <t>ggagCGGGTACTATAACACCGCGGCTGACAAGTCGCCGCGGTCCACTGTGTGCCGCGGTGGCGCAGGATCCGCGGAGTATATTGCACCGtctagcctcaacccaaaactctatataaagaaatcttcttcttcattaatGCTTACCAAATACAAACCCTAGCCGCCCTATTCGTCTTCTTCGTTCTCTATTCTTTTTTCTCAGTCTCTGTTCTTAGATCTCTTGTAGCTCCAAATCTTCCGATAAAAA</t>
  </si>
  <si>
    <t>pms5262</t>
  </si>
  <si>
    <t>pms5263</t>
  </si>
  <si>
    <t>{P_UAS3:U_WUSCHEL}</t>
  </si>
  <si>
    <t>ggagCGGGGCAGACTATTCCGCGGGCGACAGCCCTCCGCGGACAACTGTTGACCGCGGCGGCTTCTAATCCGCGGCGGTCTTTCGTCCGctctctatatatatataatcttctctctcacacaaaacctAAAATCTCTTTACTACCAGCAAGTTGTTTTCTTGCTAACTTCAAACTTCTCTTTCTCTTGTTCCTCTCTAAGTCTTGATCTTATTTACCGTTAACTTTGTGAACAAAAGTCGAATCAAACACAC</t>
  </si>
  <si>
    <t>pms5265</t>
  </si>
  <si>
    <t>ggagCGGGGCGGATCACTCCGCGGAAGACTCTCCTCCGCGGATCACTCCGAACCGCGGAGATATCTGCGCCGCGGCGCACTCTCGCCCGgcaaggtcacaagaacctcaaataactgatctgaagagaaatataaatccAAAAGAGGGAGGAGTGAGAGATAAGGGTGGTGTCATAAGCGTTTACTGTGAGTCTCTCAAAGAAACCAAAGGCAGAGAAAAGAGATAACACACACAAAAAAAA</t>
  </si>
  <si>
    <t>Level 1 parts:</t>
  </si>
  <si>
    <t>pms5425</t>
  </si>
  <si>
    <t>{L_tAtRbcS}{P_UAS1:U_HSP70Aly}{C_GFP_attEpitope}{T_AtUbq3}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</si>
  <si>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TACTATAACACCGCGGCTGACAAGTCGCCGCGGTCCACTGTGTGCCGCGGTGGCGCAGGATCCGCGGAGTATATTGCACCGtctagcctcaacccaaaactctatataaagaaatcttcttcttcattaatGCTTACCAAATACAAACCCTAGCCGCCCTATTCGTCTTCTTCGTTCTCTATTCTTTTTTCTCAGTCTCTGTTCTTAGATCTCTTGTAGCTCCAAATCTTCCGAT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</si>
  <si>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pms5068</t>
  </si>
  <si>
    <t>pms5071</t>
  </si>
  <si>
    <t>pms5093</t>
  </si>
  <si>
    <t>pms5427</t>
  </si>
  <si>
    <t>{L_tAtRbcS}{P_UAS3:U_WUSCHEL}{C_GFP_attEpitope}{T_AtUbq3}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</si>
  <si>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GCAGACTATTCCGCGGGCGACAGCCCTCCGCGGACAACTGTTGACCGCGGCGGCTTCTAATCCGCGGCGGTCTTTCG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</si>
  <si>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pms5429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</si>
  <si>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GCGGATCACTCCGCGGAAGACTCTCCTCCGCGGATCACTCCGAACCGCGGAGATATCTGCGCCGCGGCGCACTCTCGCCCGgcaaggtcacaagaacctcaaataactgatctgaagagaaatataaatccAAAAGAGGGAGGAGTGAGAGATAAGGGTGGTGTCATAAGCGTTTACTGTGAGTCTCTCAAAGAAACCAAAGGCAGAGAAAAGAGATAACACACAC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</si>
  <si>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pms5951</t>
  </si>
  <si>
    <t>{L_tAtRbcS}{PU_UAS4}{C_GFP_attEpitope}{T_AtUbq3}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</si>
  <si>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tatttatatatatttaagtaacattttgtaccgattattgaaatcatctgtcacggtgagtagatcaccaaggctataaatagagggccagttttagttgaaagcataacacaacaagccttttggttgtagtaa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</si>
  <si>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pms5952</t>
  </si>
  <si>
    <t>{L_tAtRbcS}{PU_UAS6}{C_GFP_attEpitope}{T_AtUbq3}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</si>
  <si>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TCCACTGTGTGCCGCGGAGATATCTGCGCCGCGGCGGTCTTTCGTCCGCGGATTAGAAGCCGCCGCGGGCGACAGCCCTCCGctattatatatagcaagtttgagcagaagcttggatatctggcagcagaaaaacaagtagttgagaactaagaaga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</si>
  <si>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pms5953</t>
  </si>
  <si>
    <t>{L_tAtRbcS}{PU_UAS7}{C_GFP_attEpitope}{T_AtUbq3}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</si>
  <si>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CACTCCGAACCGCGGCGGCTTCTAATCCGCGGAGGAGAGTCTTCCGCGGGTACTATAACACCGCGGCTGACAAGTCGCCGacattatatatagaagggggcactatacatcaataaccctcttgaagcaaaggtgggaaagggaaacacaaaaatataagctaacgattctttag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</si>
  <si>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pms5954</t>
  </si>
  <si>
    <t>{L_tAtRbcS}{PU_UAS8}{C_GFP_attEpitope}{T_AtUbq3}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</si>
  <si>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CAACTGTTGACCGCGGAGGGCTGTCGCCCGCGGAGTATATTGCACCGCGGGTACTATAACACCGCGGAAGACTCTCCTCCGgggctatatataccgtggtgacccggcaatggggtcctcaactgtagccggcatcctcctctcctccgataatacaaat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</si>
  <si>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pms5955</t>
  </si>
  <si>
    <t>{L_tAtRbcS}{PU_UAS9}{C_GFP_attEpitope}{T_AtUbq3}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</si>
  <si>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GAAATGGAGTCCGCGGGcAAATGGAGTCCGCGGAGTATATTGCACCGCGGGGCGGATCACTCCGCGGGCGACAGCCCTCCGgcattataaatacagactcatattcatcttacaaaatcaccattgataaggatacaattatcaaaagcataacaatcttttcaatttcattgcaatataatacac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</si>
  <si>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pms5957</t>
  </si>
  <si>
    <t>{L_tAtRbcS}{PU_UAS11}{C_GFP_attEpitope}{T_AtUbq3}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</si>
  <si>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TGGCGCAGGATCCGCGGATCACTCCGAACCGCGGGCGACAGCCCTCCGCGGATTAGAAGCCGCCGCGGAGTATATTGCACCGaagttataagtatcttttcctttccttttttgttagtagctgcgttcaaagaattttccatcttacttctatcattct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</si>
  <si>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pms5958</t>
  </si>
  <si>
    <t>{L_tAtRbcS}{PU_UAS12}{C_GFP_attEpitope}{T_AtUbq3}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</si>
  <si>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GATATCTGCGCCGCGGACAACTGTTGACCGCGGAAAGCTTCCTTCCGCGGGTACTATAACACCGCGGAGTATATTGCACCGcaactataaatagccccatagcatgacgatcatccttcctcatccatcattctcattagtagagcgcatcatttaagccaagcaagctgtggtcaatacaaatcc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</si>
  <si>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pms5959</t>
  </si>
  <si>
    <t>{L_tAtRbcS}{PU_UAS13}{C_GFP_attEpitope}{T_AtUbq3}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</si>
  <si>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ctactataaataggcatgtagtatagagatcatcacaaacacaagcatcaaaaccaagaaacactagttaacaccaatccac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</si>
  <si>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pms5960</t>
  </si>
  <si>
    <t>{L_tAtRbcS}{PU_UAS14}{C_GFP_attEpitope}{T_AtUbq3}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</si>
  <si>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GGGCTGTCGCCCGCGGATCACTCCGAACCGCGGCTGACAAGTCGCCGCGGGGCGGATCACTCCGCGGCGGTCTTTCGTCCGtgtgtataaatatctcttaaattagtagctaatatatcgcacatattatttagaccaactagcaacatagaagcacaatagtgtaccaac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</si>
  <si>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pms5961</t>
  </si>
  <si>
    <t>{L_tAtRbcS}{PU_UAS15}{C_GFP_attEpitope}{T_AtUbq3}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</si>
  <si>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gTCCGCGGGGAAATGGAGTCCGCGGTCCACTGTGTGCCGCGGGGCAGACTATTCCGCGGAGGAGAGTCTTCCGtctctataaattaccacttctcattaaggttctccgcatcacaaccaacattctcttagtatctctctt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</si>
  <si>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pms5962</t>
  </si>
  <si>
    <t>{L_tAtRbcS}{PU_UAS16}{C_GFP_attEpitope}{T_AtUbq3}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</si>
  <si>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tctgtattaattttataagttcatctttatgagaatgctaatgtatttggacagccaataaaattccagaattgctgcaatcaaagatgaaaccgggaggaaatactattgtaatatggatgtatgcagtggcaacatggctttgttttggatccacctcagggtggtctttcacattagaggataaca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</si>
  <si>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pms5963</t>
  </si>
  <si>
    <t>{L_tAtRbcS}{PU_UAS17}{C_GFP_attEpitope}{T_AtUbq3}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</si>
  <si>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cctctatataaacaaatattggagtgaagttgttgcataacttgcatcgaacaattaatagaaataacagaaaattaaaaaagaaa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</si>
  <si>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pms5964</t>
  </si>
  <si>
    <t>{L_tAtRbcS}{PU_UAS18}{C_GFP_attEpitope}{T_AtUbq3}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</si>
  <si>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CGACAGCCCTCCGCGGGGAAATGGAGTCCGCGGGGAAATGGAGTCCGCGGAGTATATTGCACCGCGGGGCGGATCACTCCGttgttataaaattcacatattgtatgagtataatacatgagcacacaccaaactagtctcaaattaagtaaggggctaattattagcgctagctaagtaaccaagtaat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</si>
  <si>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pms5965</t>
  </si>
  <si>
    <t>{L_tAtRbcS}{PU_UAS19}{C_GFP_attEpitope}{T_AtUbq3}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</si>
  <si>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AGCTTCCTTCCGCGGATCACTCCGAACCGCGGTGGCGCAGGATCCGCGGCGCACTCTCGCCCGCGGGGCAGACTATTCCGattttaaataccccatgtgtcctttgaagacacatcacagaaagaagtgaaggcatcgttagcagttttgtagattcaacctcaatttgcagagttacgttctaatatatttacacaagactgataag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</si>
  <si>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pms5966</t>
  </si>
  <si>
    <t>{L_tAtRbcS}{PU_UAS20}{C_GFP_attEpitope}{T_AtUbq3}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</si>
  <si>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CGACAGCCCTCCGCGGTCCACTGTGTGCCGCGGAGATATCTGCGCCGCGGCGGTCTTTCGTCCGCGGATTAGAAGCCGCCGctgctatataaatccccttctctgtttctcttttcttacatcacaatcacacaaaactaacaaaagatcaaaagcaagttcttcactgttga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</si>
  <si>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pms5967</t>
  </si>
  <si>
    <t>{L_tAtRbcS}{PU_UAS21}{C_GFP_attEpitope}{T_AtUbq3}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</si>
  <si>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TACTATAACACCGCGGGGCGGATCACTCCGCGGGGCAGACTATTCCGCGGGTGACAGCCCTCCGCGGAGTACTGTCCTCCGtcattataaattcattgatacatttttaactttgactcactgaaaaacacttgttctacaacaatcatctagcacaaccacttccgtcaccgccgaattatcaattttataag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</si>
  <si>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pms5969</t>
  </si>
  <si>
    <t>{L_tAtRbcS}{PU_UAS23}{C_GFP_attEpitope}{T_AtUbq3}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</si>
  <si>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TGACAGCCCTCCGCGGTCCACTGTGTGCCGCGGATCACTCCGAACCGCGGAGTACTGTCCTCCGCGGACAACTGTTGACCGcttgatatatcagctcttcacaaaccctagcagtctctttctctcctttctctctctactcctttcactctctctctagccaaaccctcc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</si>
  <si>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pms5970</t>
  </si>
  <si>
    <t>{L_tAtRbcS}{PU_UAS24}{C_GFP_attEpitope}{T_AtUbq3}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</si>
  <si>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TGGCGCAGGATCCGCGGAGTACTGTCCTCCGCGGAGATATCTGCGCCGCGGGTGACAGCCCTCCGCGGCGGCTTCTAATCCGtatattatcccgtgccccttgtctttcttcctccacaagcagcgaaatccaatctagaagcacccctctccctctctctctcttcgccgtccgaagctccgcaccccaatctaatcgacacctcaccg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</si>
  <si>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pms5971</t>
  </si>
  <si>
    <t>{L_tAtRbcS}{PU_UAS25}{C_GFP_attEpitope}{T_AtUbq3}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</si>
  <si>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GTACTGTCCTCCGCGGAGTATATTGCACCGCGGCGCACTCTCGCCCGCGGCGGTCTTTCGTCCGCGGGTGACAGCCCTCCGtgcctataaatttatgtgatgcactcatacaaattcactcaattccttctactctttacaactaaa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</si>
  <si>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Level 2 parts:</t>
  </si>
  <si>
    <t>pms5622</t>
  </si>
  <si>
    <t>pms5424</t>
  </si>
  <si>
    <t>pms5997</t>
  </si>
  <si>
    <t>pms5295</t>
  </si>
  <si>
    <t>pms5998</t>
  </si>
  <si>
    <t>pms5999</t>
  </si>
  <si>
    <t>pms6000</t>
  </si>
  <si>
    <t>pms6001</t>
  </si>
  <si>
    <t>pms6003</t>
  </si>
  <si>
    <t>pms6004</t>
  </si>
  <si>
    <t>pms6005</t>
  </si>
  <si>
    <t>pms6006</t>
  </si>
  <si>
    <t>pms6007</t>
  </si>
  <si>
    <t>pms6008</t>
  </si>
  <si>
    <t>pms6009</t>
  </si>
  <si>
    <t>pms6010</t>
  </si>
  <si>
    <t>pms6011</t>
  </si>
  <si>
    <t>pms6012</t>
  </si>
  <si>
    <t>pms6013</t>
  </si>
  <si>
    <t>pms6015</t>
  </si>
  <si>
    <t>pms6016</t>
  </si>
  <si>
    <t>pms6017</t>
  </si>
  <si>
    <t>pms6018</t>
  </si>
  <si>
    <t>pms5972</t>
  </si>
  <si>
    <t>pms6019</t>
  </si>
  <si>
    <t>{L_tOcs}{P_UAS2:U_HSP70A}{C_GFP_attEpitope}{T_AtUbq3}{L_AtUbq3}{P_MAS}{C_dsRed}{T_tNos}</t>
  </si>
  <si>
    <t>pms5973</t>
  </si>
  <si>
    <t>pms6020</t>
  </si>
  <si>
    <t>pms5974</t>
  </si>
  <si>
    <t>pms6021</t>
  </si>
  <si>
    <t>pms5975</t>
  </si>
  <si>
    <t>pms6022</t>
  </si>
  <si>
    <t>pms5976</t>
  </si>
  <si>
    <t>pms6023</t>
  </si>
  <si>
    <t>pms5977</t>
  </si>
  <si>
    <t>pms6024</t>
  </si>
  <si>
    <t>pms5978</t>
  </si>
  <si>
    <t>pms6025</t>
  </si>
  <si>
    <t>pms5979</t>
  </si>
  <si>
    <t>pms6026</t>
  </si>
  <si>
    <t>pms5980</t>
  </si>
  <si>
    <t>pms6028</t>
  </si>
  <si>
    <t>pms5982</t>
  </si>
  <si>
    <t>pms6029</t>
  </si>
  <si>
    <t>pms5983</t>
  </si>
  <si>
    <t>pms6030</t>
  </si>
  <si>
    <t>pms5984</t>
  </si>
  <si>
    <t>pms6031</t>
  </si>
  <si>
    <t>pms5985</t>
  </si>
  <si>
    <t>pms6032</t>
  </si>
  <si>
    <t>pms5986</t>
  </si>
  <si>
    <t>pms6033</t>
  </si>
  <si>
    <t>pms5987</t>
  </si>
  <si>
    <t>pms6034</t>
  </si>
  <si>
    <t>pms5988</t>
  </si>
  <si>
    <t>pms6035</t>
  </si>
  <si>
    <t>pms5989</t>
  </si>
  <si>
    <t>pms6036</t>
  </si>
  <si>
    <t>pms5990</t>
  </si>
  <si>
    <t>pms6037</t>
  </si>
  <si>
    <t>pms5991</t>
  </si>
  <si>
    <t>pms6038</t>
  </si>
  <si>
    <t>pms5992</t>
  </si>
  <si>
    <t>pms6040</t>
  </si>
  <si>
    <t>pms5994</t>
  </si>
  <si>
    <t>pms6041</t>
  </si>
  <si>
    <t>pms5995</t>
  </si>
  <si>
    <t>pms6042</t>
  </si>
  <si>
    <t>pms5996</t>
  </si>
  <si>
    <t>Level 2 parts (negative controls):</t>
  </si>
  <si>
    <t>pms6542</t>
  </si>
  <si>
    <t>{P_UAS17:GL2}</t>
  </si>
  <si>
    <t>ggagCGGAAGACTCTCCTCCGCGGACAACTGTTGACCGCGGAGGGCTGTCGCCCGCGGAGTATATTGCACCGCGGGTACTATAACACCGcattgtatatatgttcaagttcttctcaatccTTTATATCATTCCAACATAATTCATATTAAAGTTAGTAGCTGAAATTGGAAGGCTGATATATTTTCCATAATTCAAATTTGAATTTTGCTCATCATATATATATGTATATATTAAAAATCGAATATTAAGAAGAAAA</t>
  </si>
  <si>
    <t>pms6543</t>
  </si>
  <si>
    <t>{P_UAS16:GL2}</t>
  </si>
  <si>
    <t>ggagCGGCTGACAAGTCGCCGCGGATCACTCCGAACCGCGGCGGCTTCTAATCCGCGGAGGAGAGTCTTCCGCGGGTACTATAACACCGcattgtatatatgttcaagttcttctcaatccTTTATATCATTCCAACATAATTCATATTAAAGTTAGTAGCTGAAATTGGAAGGCTGATATATTTTCCATAATTCAAATTTGAATTTTGCTCATCATATATATATGTATATATTAAAAATCGAATATTAAGAAGAAAA</t>
  </si>
  <si>
    <t>pms6544</t>
  </si>
  <si>
    <t>{P_UAS13:GL2}</t>
  </si>
  <si>
    <t>ggagCGGCGGCTTCTAATCCGCGGGGAAATGGAGTCCGCGGGCGACAGCCCTCCGCGGGTACTATAACACCGCGGCGCACTCTCGCCCGcattgtatatatgttcaagttcttctcaatccTTTATATCATTCCAACATAATTCATATTAAAGTTAGTAGCTGAAATTGGAAGGCTGATATATTTTCCATAATTCAAATTTGAATTTTGCTCATCATATATATATGTATATATTAAAAATCGAATATTAAGAAGAAAA</t>
  </si>
  <si>
    <t>pms6545</t>
  </si>
  <si>
    <t>{P_UAS4:GL2}</t>
  </si>
  <si>
    <t>ggagCGGATTAGAAGCCGCCGCGGAAAGCTTCCTTCCGCGGGGAAATGGAGTCCGCGGAGGGCTGTCGCCCGCGGAGGAGAGTCTTCCGcattgtatatatgttcaagttcttctcaatccTTTATATCATTCCAACATAATTCATATTAAAGTTAGTAGCTGAAATTGGAAGGCTGATATATTTTCCATAATTCAAATTTGAATTTTGCTCATCATATATATATGTATATATTAAAAATCGAATATTAAGAAGAAAA</t>
  </si>
  <si>
    <t>pms6546</t>
  </si>
  <si>
    <t>{P_UAS22:GL2}</t>
  </si>
  <si>
    <t>ggagCGGCTGACAAGTCGCCGCGGAAGACTCTCCTCCGCGGAGTACTGTCCTCCGCGGGCGACAGCCCTCCGCGGGTGACAGCCCTCCGcattgtatatatgttcaagttcttctcaatccTTTATATCATTCCAACATAATTCATATTAAAGTTAGTAGCTGAAATTGGAAGGCTGATATATTTTCCATAATTCAAATTTGAATTTTGCTCATCATATATATATGTATATATTAAAAATCGAATATTAAGAAGAAAA</t>
  </si>
  <si>
    <t>pms6547</t>
  </si>
  <si>
    <t>{P_UAS17:Shortroot}</t>
  </si>
  <si>
    <t>ggagCGGAAGACTCTCCTCCGCGGACAACTGTTGACCGCGGAGGGCTGTCGCCCGCGGAGTATATTGCACCGCGGGTACTATAACACCGtatacatatataaatatacaagacaacacatgatgctgatGCAATATACACAACAAAGTATTAAATCTTAGATATTGTGGGTCaCCCTTTCTTCTATTCATTTTCTTATTCATTAAAAAAAAAAA</t>
  </si>
  <si>
    <t>pms6548</t>
  </si>
  <si>
    <t>{P_UAS16:Shortroot}</t>
  </si>
  <si>
    <t>ggagCGGCTGACAAGTCGCCGCGGATCACTCCGAACCGCGGCGGCTTCTAATCCGCGGAGGAGAGTCTTCCGCGGGTACTATAACACCGtatacatatataaatatacaagacaacacatgatgctgatGCAATATACACAACAAAGTATTAAATCTTAGATATTGTGGGTCaCCCTTTCTTCTATTCATTTTCTTATTCATTAAAAAAAAAAA</t>
  </si>
  <si>
    <t>pms6549</t>
  </si>
  <si>
    <t>{P_UAS13:Shortroot}</t>
  </si>
  <si>
    <t>ggagCGGCGGCTTCTAATCCGCGGGGAAATGGAGTCCGCGGGCGACAGCCCTCCGCGGGTACTATAACACCGCGGCGCACTCTCGCCCGtatacatatataaatatacaagacaacacatgatgctgatGCAATATACACAACAAAGTATTAAATCTTAGATATTGTGGGTCaCCCTTTCTTCTATTCATTTTCTTATTCATTAAAAAAAAAAA</t>
  </si>
  <si>
    <t>pms6550</t>
  </si>
  <si>
    <t>{P_UAS4:Shortroot}</t>
  </si>
  <si>
    <t>ggagCGGATTAGAAGCCGCCGCGGAAAGCTTCCTTCCGCGGGGAAATGGAGTCCGCGGAGGGCTGTCGCCCGCGGAGGAGAGTCTTCCGtatacatatataaatatacaagacaacacatgatgctgatGCAATATACACAACAAAGTATTAAATCTTAGATATTGTGGGTCaCCCTTTCTTCTATTCATTTTCTTATTCATTAAAAAAAAAAA</t>
  </si>
  <si>
    <t>pms6551</t>
  </si>
  <si>
    <t>{P_UAS22:Shortroot}</t>
  </si>
  <si>
    <t>ggagCGGCTGACAAGTCGCCGCGGAAGACTCTCCTCCGCGGAGTACTGTCCTCCGCGGGCGACAGCCCTCCGCGGGTGACAGCCCTCCGtatacatatataaatatacaagacaacacatgatgctgatGCAATATACACAACAAAGTATTAAATCTTAGATATTGTGGGTCaCCCTTTCTTCTATTCATTTTCTTATTCATTAAAAAAAAAAA</t>
  </si>
  <si>
    <t>pms6557</t>
  </si>
  <si>
    <t>{P_UAS17:Pistillata}</t>
  </si>
  <si>
    <t>ggagCGGAAGACTCTCCTCCGCGGACAACTGTTGACCGCGGAGGGCTGTCGCCCGCGGAGTATATTGCACCGCGGGTACTATAACACCGagtagctttgttttcaatcccaaactgtcaaagtctctcttcACCTCAAGATTAATCAAAACATTTCTCTCTCTATCTCATCAATGTTACTTTAAAACCAATGCTCCTCTTCTTGTTCTTCATATAAACCACATATCCTCTCCTCCATATCTTAACAATTTCATAGCAAACCCTAAAATTGAGAAAGAGATAGAGAGAGAAAG</t>
  </si>
  <si>
    <t>pms6558</t>
  </si>
  <si>
    <t>{P_UAS16:Pistillata}</t>
  </si>
  <si>
    <t>ggagCGGCTGACAAGTCGCCGCGGATCACTCCGAACCGCGGCGGCTTCTAATCCGCGGAGGAGAGTCTTCCGCGGGTACTATAACACCGagtagctttgttttcaatcccaaactgtcaaagtctctcttcACCTCAAGATTAATCAAAACATTTCTCTCTCTATCTCATCAATGTTACTTTAAAACCAATGCTCCTCTTCTTGTTCTTCATATAAACCACATATCCTCTCCTCCATATCTTAACAATTTCATAGCAAACCCTAAAATTGAGAAAGAGATAGAGAGAGAAAG</t>
  </si>
  <si>
    <t>pms6559</t>
  </si>
  <si>
    <t>{P_UAS13:Pistillata}</t>
  </si>
  <si>
    <t>ggagCGGCGGCTTCTAATCCGCGGGGAAATGGAGTCCGCGGGCGACAGCCCTCCGCGGGTACTATAACACCGCGGCGCACTCTCGCCCGagtagctttgttttcaatcccaaactgtcaaagtctctcttcACCTCAAGATTAATCAAAACATTTCTCTCTCTATCTCATCAATGTTACTTTAAAACCAATGCTCCTCTTCTTGTTCTTCATATAAACCACATATCCTCTCCTCCATATCTTAACAATTTCATAGCAAACCCTAAAATTGAGAAAGAGATAGAGAGAGAAAG</t>
  </si>
  <si>
    <t>pms6560</t>
  </si>
  <si>
    <t>{P_UAS4:Pistillata}</t>
  </si>
  <si>
    <t>ggagCGGATTAGAAGCCGCCGCGGAAAGCTTCCTTCCGCGGGGAAATGGAGTCCGCGGAGGGCTGTCGCCCGCGGAGGAGAGTCTTCCGagtagctttgttttcaatcccaaactgtcaaagtctctcttcACCTCAAGATTAATCAAAACATTTCTCTCTCTATCTCATCAATGTTACTTTAAAACCAATGCTCCTCTTCTTGTTCTTCATATAAACCACATATCCTCTCCTCCATATCTTAACAATTTCATAGCAAACCCTAAAATTGAGAAAGAGATAGAGAGAGAAAG</t>
  </si>
  <si>
    <t>pms6561</t>
  </si>
  <si>
    <t>{P_UAS22:Pistillata}</t>
  </si>
  <si>
    <t>ggagCGGCTGACAAGTCGCCGCGGAAGACTCTCCTCCGCGGAGTACTGTCCTCCGCGGGCGACAGCCCTCCGCGGGTGACAGCCCTCCGagtagctttgttttcaatcccaaactgtcaaagtctctcttcACCTCAAGATTAATCAAAACATTTCTCTCTCTATCTCATCAATGTTACTTTAAAACCAATGCTCCTCTTCTTGTTCTTCATATAAACCACATATCCTCTCCTCCATATCTTAACAATTTCATAGCAAACCCTAAAATTGAGAAAGAGATAGAGAGAGAAAG</t>
  </si>
  <si>
    <t>pms6562</t>
  </si>
  <si>
    <t>{P_UAS17:ASFT}</t>
  </si>
  <si>
    <t>ggagCGGAAGACTCTCCTCCGCGGACAACTGTTGACCGCGGAGGGCTGTCGCCCGCGGAGTATATTGCACCGCGGGTACTATAACACCGccatatatatcacatgagaatccaactcgacttCATACTAACATTCATCCCAAAAGTTCCATTCTTTTTCACAAAGCCATTGTGCTGTTTTCTCCATTTGGATCAAA</t>
  </si>
  <si>
    <t>pms6563</t>
  </si>
  <si>
    <t>{P_UAS16:ASFT}</t>
  </si>
  <si>
    <t>ggagCGGCTGACAAGTCGCCGCGGATCACTCCGAACCGCGGCGGCTTCTAATCCGCGGAGGAGAGTCTTCCGCGGGTACTATAACACCGccatatatatcacatgagaatccaactcgacttCATACTAACATTCATCCCAAAAGTTCCATTCTTTTTCACAAAGCCATTGTGCTGTTTTCTCCATTTGGATCAAA</t>
  </si>
  <si>
    <t>pms6564</t>
  </si>
  <si>
    <t>{P_UAS13:ASFT}</t>
  </si>
  <si>
    <t>ggagCGGCGGCTTCTAATCCGCGGGGAAATGGAGTCCGCGGGCGACAGCCCTCCGCGGGTACTATAACACCGCGGCGCACTCTCGCCCGccatatatatcacatgagaatccaactcgacttCATACTAACATTCATCCCAAAAGTTCCATTCTTTTTCACAAAGCCATTGTGCTGTTTTCTCCATTTGGATCAAA</t>
  </si>
  <si>
    <t>pms6565</t>
  </si>
  <si>
    <t>{P_UAS4:ASFT}</t>
  </si>
  <si>
    <t>ggagCGGATTAGAAGCCGCCGCGGAAAGCTTCCTTCCGCGGGGAAATGGAGTCCGCGGAGGGCTGTCGCCCGCGGAGGAGAGTCTTCCGccatatatatcacatgagaatccaactcgacttCATACTAACATTCATCCCAAAAGTTCCATTCTTTTTCACAAAGCCATTGTGCTGTTTTCTCCATTTGGATCAAA</t>
  </si>
  <si>
    <t>pms6566</t>
  </si>
  <si>
    <t>{P_UAS22:ASFT}</t>
  </si>
  <si>
    <t>ggagCGGCTGACAAGTCGCCGCGGAAGACTCTCCTCCGCGGAGTACTGTCCTCCGCGGGCGACAGCCCTCCGCGGGTGACAGCCCTCCGccatatatatcacatgagaatccaactcgacttCATACTAACATTCATCCCAAAAGTTCCATTCTTTTTCACAAAGCCATTGTGCTGTTTTCTCCATTTGGATCAAA</t>
  </si>
  <si>
    <t>pms6567</t>
  </si>
  <si>
    <t>{L_tAtRbcS}{P_UAS17:GL2}{C_GFP_attEpitope}{T_AtUbq3}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</si>
  <si>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</si>
  <si>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pms6568</t>
  </si>
  <si>
    <t>{L_tAtRbcS}{P_UAS16:GL2}{C_GFP_attEpitope}{T_AtUbq3}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</si>
  <si>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</si>
  <si>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pms6569</t>
  </si>
  <si>
    <t>{L_tAtRbcS}{P_UAS13:GL2}{C_GFP_attEpitope}{T_AtUbq3}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</si>
  <si>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</si>
  <si>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pms6570</t>
  </si>
  <si>
    <t>{L_tAtRbcS}{P_UAS4:GL2}{C_GFP_attEpitope}{T_AtUbq3}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</si>
  <si>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</si>
  <si>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pms6571</t>
  </si>
  <si>
    <t>{L_tAtRbcS}{P_UAS22:GL2}{C_GFP_attEpitope}{T_AtUbq3}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</si>
  <si>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</si>
  <si>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pms6572</t>
  </si>
  <si>
    <t>{L_tAtRbcS}{P_UAS17:Shortroot}{C_GFP_attEpitope}{T_AtUbq3}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</si>
  <si>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</si>
  <si>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pms6573</t>
  </si>
  <si>
    <t>{L_tAtRbcS}{P_UAS16:Shortroot}{C_GFP_attEpitope}{T_AtUbq3}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</si>
  <si>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</si>
  <si>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pms6574</t>
  </si>
  <si>
    <t>{L_tAtRbcS}{P_UAS13:Shortroot}{C_GFP_attEpitope}{T_AtUbq3}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</si>
  <si>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</si>
  <si>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pms6575</t>
  </si>
  <si>
    <t>{L_tAtRbcS}{P_UAS4:Shortroot}{C_GFP_attEpitope}{T_AtUbq3}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</si>
  <si>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</si>
  <si>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pms6576</t>
  </si>
  <si>
    <t>{L_tAtRbcS}{P_UAS22:Shortroot}{C_GFP_attEpitope}{T_AtUbq3}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</si>
  <si>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</si>
  <si>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pms6582</t>
  </si>
  <si>
    <t>{L_tAtRbcS}{P_UAS17:Pistillata}{C_GFP_attEpitope}{T_AtUbq3}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</si>
  <si>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</si>
  <si>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pms6583</t>
  </si>
  <si>
    <t>{L_tAtRbcS}{P_UAS16:Pistillata}{C_GFP_attEpitope}{T_AtUbq3}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</si>
  <si>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</si>
  <si>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pms6584</t>
  </si>
  <si>
    <t>{L_tAtRbcS}{P_UAS13:Pistillata}{C_GFP_attEpitope}{T_AtUbq3}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</si>
  <si>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</si>
  <si>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pms6585</t>
  </si>
  <si>
    <t>{L_tAtRbcS}{P_UAS4:Pistillata}{C_GFP_attEpitope}{T_AtUbq3}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</si>
  <si>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</si>
  <si>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pms6586</t>
  </si>
  <si>
    <t>{L_tAtRbcS}{P_UAS22:Pistillata}{C_GFP_attEpitope}{T_AtUbq3}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</si>
  <si>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</si>
  <si>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pms6587</t>
  </si>
  <si>
    <t>{L_tAtRbcS}{P_UAS17:ASFT}{C_GFP_attEpitope}{T_AtUbq3}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</si>
  <si>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</si>
  <si>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pms6588</t>
  </si>
  <si>
    <t>{L_tAtRbcS}{P_UAS16:ASFT}{C_GFP_attEpitope}{T_AtUbq3}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</si>
  <si>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</si>
  <si>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pms6589</t>
  </si>
  <si>
    <t>{L_tAtRbcS}{P_UAS13:ASFT}{C_GFP_attEpitope}{T_AtUbq3}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</si>
  <si>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</si>
  <si>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pms6590</t>
  </si>
  <si>
    <t>{L_tAtRbcS}{P_UAS4:ASFT}{C_GFP_attEpitope}{T_AtUbq3}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</si>
  <si>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</si>
  <si>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pms6591</t>
  </si>
  <si>
    <t>{L_tAtRbcS}{P_UAS22:ASFT}{C_GFP_attEpitope}{T_AtUbq3}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</si>
  <si>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</si>
  <si>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pms6592</t>
  </si>
  <si>
    <t>pms6593</t>
  </si>
  <si>
    <t>pms6594</t>
  </si>
  <si>
    <t>pms6595</t>
  </si>
  <si>
    <t>pms6596</t>
  </si>
  <si>
    <t>pms6597</t>
  </si>
  <si>
    <t>pms6598</t>
  </si>
  <si>
    <t>pms6599</t>
  </si>
  <si>
    <t>pms6600</t>
  </si>
  <si>
    <t>pms6601</t>
  </si>
  <si>
    <t>pms6607</t>
  </si>
  <si>
    <t>pms6608</t>
  </si>
  <si>
    <t>pms6609</t>
  </si>
  <si>
    <t>pms6610</t>
  </si>
  <si>
    <t>pms6611</t>
  </si>
  <si>
    <t>pms6612</t>
  </si>
  <si>
    <t>pms6613</t>
  </si>
  <si>
    <t>pms6614</t>
  </si>
  <si>
    <t>pms6615</t>
  </si>
  <si>
    <t>pms6616</t>
  </si>
  <si>
    <t>pms6617</t>
  </si>
  <si>
    <t>{L_tOcs}{P_UAS17:GL2}{C_GFP_attEpitope}{T_AtUbq3}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</si>
  <si>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</si>
  <si>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pms5055</t>
  </si>
  <si>
    <t>pms6618</t>
  </si>
  <si>
    <t>{L_tOcs}{P_UAS16:GL2}{C_GFP_attEpitope}{T_AtUbq3}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</si>
  <si>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</si>
  <si>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pms6619</t>
  </si>
  <si>
    <t>{L_tOcs}{P_UAS13:GL2}{C_GFP_attEpitope}{T_AtUbq3}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</si>
  <si>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</si>
  <si>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pms6620</t>
  </si>
  <si>
    <t>{L_tOcs}{P_UAS4:GL2}{C_GFP_attEpitope}{T_AtUbq3}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</si>
  <si>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</si>
  <si>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pms6621</t>
  </si>
  <si>
    <t>{L_tOcs}{P_UAS22:GL2}{C_GFP_attEpitope}{T_AtUbq3}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</si>
  <si>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</si>
  <si>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pms6622</t>
  </si>
  <si>
    <t>{L_tOcs}{P_UAS17:Shortroot}{C_GFP_attEpitope}{T_AtUbq3}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</si>
  <si>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</si>
  <si>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pms6623</t>
  </si>
  <si>
    <t>{L_tOcs}{P_UAS16:Shortroot}{C_GFP_attEpitope}{T_AtUbq3}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</si>
  <si>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</si>
  <si>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pms6624</t>
  </si>
  <si>
    <t>{L_tOcs}{P_UAS13:Shortroot}{C_GFP_attEpitope}{T_AtUbq3}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</si>
  <si>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</si>
  <si>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pms6625</t>
  </si>
  <si>
    <t>{L_tOcs}{P_UAS4:Shortroot}{C_GFP_attEpitope}{T_AtUbq3}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</si>
  <si>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</si>
  <si>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pms6626</t>
  </si>
  <si>
    <t>{L_tOcs}{P_UAS22:Shortroot}{C_GFP_attEpitope}{T_AtUbq3}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</si>
  <si>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</si>
  <si>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pms6632</t>
  </si>
  <si>
    <t>{L_tOcs}{P_UAS17:Pistillata}{C_GFP_attEpitope}{T_AtUbq3}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</si>
  <si>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</si>
  <si>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pms6633</t>
  </si>
  <si>
    <t>{L_tOcs}{P_UAS16:Pistillata}{C_GFP_attEpitope}{T_AtUbq3}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</si>
  <si>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</si>
  <si>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pms6634</t>
  </si>
  <si>
    <t>{L_tOcs}{P_UAS13:Pistillata}{C_GFP_attEpitope}{T_AtUbq3}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</si>
  <si>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</si>
  <si>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pms6635</t>
  </si>
  <si>
    <t>{L_tOcs}{P_UAS4:Pistillata}{C_GFP_attEpitope}{T_AtUbq3}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</si>
  <si>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</si>
  <si>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pms6636</t>
  </si>
  <si>
    <t>{L_tOcs}{P_UAS22:Pistillata}{C_GFP_attEpitope}{T_AtUbq3}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</si>
  <si>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</si>
  <si>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pms6637</t>
  </si>
  <si>
    <t>{L_tOcs}{P_UAS17:ASFT}{C_GFP_attEpitope}{T_AtUbq3}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</si>
  <si>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</si>
  <si>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pms6638</t>
  </si>
  <si>
    <t>{L_tOcs}{P_UAS16:ASFT}{C_GFP_attEpitope}{T_AtUbq3}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</si>
  <si>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</si>
  <si>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pms6639</t>
  </si>
  <si>
    <t>{L_tOcs}{P_UAS13:ASFT}{C_GFP_attEpitope}{T_AtUbq3}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</si>
  <si>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</si>
  <si>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pms6640</t>
  </si>
  <si>
    <t>{L_tOcs}{P_UAS4:ASFT}{C_GFP_attEpitope}{T_AtUbq3}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</si>
  <si>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</si>
  <si>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pms6641</t>
  </si>
  <si>
    <t>{L_tOcs}{P_UAS22:ASFT}{C_GFP_attEpitope}{T_AtUbq3}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</si>
  <si>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</si>
  <si>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Level 1 parts (negative controls):</t>
  </si>
  <si>
    <t>pms6642</t>
  </si>
  <si>
    <t>pms6643</t>
  </si>
  <si>
    <t>pms6644</t>
  </si>
  <si>
    <t>pms6645</t>
  </si>
  <si>
    <t>pms6646</t>
  </si>
  <si>
    <t>pms6647</t>
  </si>
  <si>
    <t>pms6648</t>
  </si>
  <si>
    <t>pms6649</t>
  </si>
  <si>
    <t>pms6650</t>
  </si>
  <si>
    <t>pms6651</t>
  </si>
  <si>
    <t>pms6657</t>
  </si>
  <si>
    <t>pms6658</t>
  </si>
  <si>
    <t>pms6659</t>
  </si>
  <si>
    <t>pms6660</t>
  </si>
  <si>
    <t>pms6661</t>
  </si>
  <si>
    <t>pms6662</t>
  </si>
  <si>
    <t>pms6663</t>
  </si>
  <si>
    <t>pms6664</t>
  </si>
  <si>
    <t>pms6665</t>
  </si>
  <si>
    <t>pms6666</t>
  </si>
  <si>
    <t>pms6259</t>
  </si>
  <si>
    <t>pms6225</t>
  </si>
  <si>
    <t>pms6258</t>
  </si>
  <si>
    <t>pms6224</t>
  </si>
  <si>
    <t>pms6255</t>
  </si>
  <si>
    <t>pms6221</t>
  </si>
  <si>
    <t>pms6246</t>
  </si>
  <si>
    <t>pms6212</t>
  </si>
  <si>
    <t>pms6264</t>
  </si>
  <si>
    <t>pms6230</t>
  </si>
  <si>
    <t>{L_tAtRbcS}{P_UAS22:WUSHCEL}{C_GFP_attEpitope}{T_AtUbq3}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</si>
  <si>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</si>
  <si>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pms6194</t>
  </si>
  <si>
    <t>{L_tAtRbcS}{P_UAS4:WUSHCEL}{C_GFP_attEpitope}{T_AtUbq3}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</si>
  <si>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</si>
  <si>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pms6176</t>
  </si>
  <si>
    <t>{L_tAtRbcS}{P_UAS13:WUSHCEL}{C_GFP_attEpitope}{T_AtUbq3}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</si>
  <si>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</si>
  <si>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pms6185</t>
  </si>
  <si>
    <t>{L_tAtRbcS}{P_UAS16:WUSHCEL}{C_GFP_attEpitope}{T_AtUbq3}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</si>
  <si>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</si>
  <si>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pms6188</t>
  </si>
  <si>
    <t>{L_tAtRbcS}{P_UAS17:WUSHCEL}{C_GFP_attEpitope}{T_AtUbq3}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</si>
  <si>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</si>
  <si>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pms6189</t>
  </si>
  <si>
    <t>{P_UAS17:WUSHCEL}</t>
  </si>
  <si>
    <t>ggagCGGAAGACTCTCCTCCGCGGACAACTGTTGACCGCGGAGGGCTGTCGCCCGCGGAGTATATTGCACCGCGGGTACTATAACACCGctctctatatatatataatcttctctctcacacaaaacctAAAATCTCTTTACTACCAGCAAGTTGTTTTCTTGCTAACTTCAAACTTCTCTTTCTCTTGTTCCTCTCTAAGTCTTGATCTTATTTACCGTTAACTTTGTGAACAAAAGTCGAATCAAACACAC</t>
  </si>
  <si>
    <t>{P_UAS16:WUSHCEL}</t>
  </si>
  <si>
    <t>ggagCGGCTGACAAGTCGCCGCGGATCACTCCGAACCGCGGCGGCTTCTAATCCGCGGAGGAGAGTCTTCCGCGGGTACTATAACACCGctctctatatatatataatcttctctctcacacaaaacctAAAATCTCTTTACTACCAGCAAGTTGTTTTCTTGCTAACTTCAAACTTCTCTTTCTCTTGTTCCTCTCTAAGTCTTGATCTTATTTACCGTTAACTTTGTGAACAAAAGTCGAATCAAACACAC</t>
  </si>
  <si>
    <t>{P_UAS13:WUSHCEL}</t>
  </si>
  <si>
    <t>ggagCGGCGGCTTCTAATCCGCGGGGAAATGGAGTCCGCGGGCGACAGCCCTCCGCGGGTACTATAACACCGCGGCGCACTCTCGCCCGctctctatatatatataatcttctctctcacacaaaacctAAAATCTCTTTACTACCAGCAAGTTGTTTTCTTGCTAACTTCAAACTTCTCTTTCTCTTGTTCCTCTCTAAGTCTTGATCTTATTTACCGTTAACTTTGTGAACAAAAGTCGAATCAAACACAC</t>
  </si>
  <si>
    <t>{P_UAS4:WUSHCEL}</t>
  </si>
  <si>
    <t>ggagCGGATTAGAAGCCGCCGCGGAAAGCTTCCTTCCGCGGGGAAATGGAGTCCGCGGAGGGCTGTCGCCCGCGGAGGAGAGTCTTCCGctctctatatatatataatcttctctctcacacaaaacctAAAATCTCTTTACTACCAGCAAGTTGTTTTCTTGCTAACTTCAAACTTCTCTTTCTCTTGTTCCTCTCTAAGTCTTGATCTTATTTACCGTTAACTTTGTGAACAAAAGTCGAATCAAACACAC</t>
  </si>
  <si>
    <t>{P_UAS22:WUSHCEL}</t>
  </si>
  <si>
    <t>ggagCGGCTGACAAGTCGCCGCGGAAGACTCTCCTCCGCGGAGTACTGTCCTCCGCGGGCGACAGCCCTCCGCGGGTGACAGCCCTCCGctctctatatatatataatcttctctctcacacaaaacctAAAATCTCTTTACTACCAGCAAGTTGTTTTCTTGCTAACTTCAAACTTCTCTTTCTCTTGTTCCTCTCTAAGTCTTGATCTTATTTACCGTTAACTTTGTGAACAAAAGTCGAATCAAACACAC</t>
  </si>
  <si>
    <t>pms6375</t>
  </si>
  <si>
    <t>pms6341</t>
  </si>
  <si>
    <t>pms6357</t>
  </si>
  <si>
    <t>pms6323</t>
  </si>
  <si>
    <t>pms6366</t>
  </si>
  <si>
    <t>pms6332</t>
  </si>
  <si>
    <t>pms6369</t>
  </si>
  <si>
    <t>pms6335</t>
  </si>
  <si>
    <t>pms6370</t>
  </si>
  <si>
    <t>pms6336</t>
  </si>
  <si>
    <t>{L_tOcs}{P_UAS3:U_WUSCHEL}{C_GFP_attEpitope}{T_AtUbq3}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</si>
  <si>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GCAGACTATTCCGCGGGCGACAGCCCTCCGCGGACAACTGTTGACCGCGGCGGCTTCTAATCCGCGGCGGTCTTTCG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</si>
  <si>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{L_tOcs}{P_UAS22:WUSHCEL}{C_GFP_attEpitope}{T_AtUbq3}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</si>
  <si>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</si>
  <si>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{L_tOcs}{P_UAS4:WUSHCEL}{C_GFP_attEpitope}{T_AtUbq3}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</si>
  <si>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</si>
  <si>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{L_tOcs}{P_UAS13:WUSHCEL}{C_GFP_attEpitope}{T_AtUbq3}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</si>
  <si>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</si>
  <si>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{L_tOcs}{P_UAS16:WUSHCEL}{C_GFP_attEpitope}{T_AtUbq3}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</si>
  <si>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</si>
  <si>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{L_tOcs}{P_UAS17:WUSHCEL}{C_GFP_attEpitope}{T_AtUbq3}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</si>
  <si>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</si>
  <si>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Stable Arabidopsis transformants</t>
  </si>
  <si>
    <t>pms5857</t>
  </si>
  <si>
    <t>{L_tOcs}{P_At2S3}{C_Gal4:SV40:VP16}{T_AtUbq3}{L_AtUbq3}{P_UAS3:U_WUSCHEL}{C_GFP_attEpitope}{T_tAtRbcS}{L_tAtRbcS}{P_UAS1:U_PYK10}{C_dsRed}{T_MAS}{L_MAS}{P_UAS2:U_PRK}{C_GUS}{T_tNos}</t>
  </si>
  <si>
    <t>pms5790</t>
  </si>
  <si>
    <t>pms5782</t>
  </si>
  <si>
    <t>pms5783</t>
  </si>
  <si>
    <t>pms5784</t>
  </si>
  <si>
    <t>pms6504</t>
  </si>
  <si>
    <t>{L_tOcs}{P_AtPht1.1}{C_Gal4:SV40:VP16}{T_AtUbq3}{L_AtUbq3}{P_UAS3:U_WUSCHEL}{C_GFP_attEpitope}{T_tAtRbcS}{L_tAtRbcS}{P_UAS1:U_PYK10}{C_dsRed}{T_MAS}{L_MAS}{P_UAS2:U_PRK}{C_GUS}{T_tNos}</t>
  </si>
  <si>
    <t>pms6501</t>
  </si>
  <si>
    <t>{L_AtUbq3}{P_UAS3:U_WUSCHEL}{C_GFP_attEpitope}{T_tAtRbcS}</t>
  </si>
  <si>
    <t>gtcc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CGGGGCAGACTATTCCGCGGGCGACAGCCCTCCGCGGACAACTGTTGACCGCGGCGGCTTCTAATCCGCGGCGGTCTTTCG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</t>
  </si>
  <si>
    <t>pms5103</t>
  </si>
  <si>
    <t>pms5065</t>
  </si>
  <si>
    <t>{L_tAtRbcS}{P_UAS1:U_PYK10}{C_dsRed}{T_MAS}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</si>
  <si>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TACTATAACACCGCGGCTGACAAGTCGCCGCGGTCCACTGTGTGCCGCGGTGGCGCAGGATCCGCGGAGTATATTGCACCGagatcactatataaagaacgtcttcgatatgtaaaAGAACCATCCTAAACATTTTTTCTTGAATAAAATCAGAATTACAAACAAAA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TTGGACTCCCATGTTGGCAAAGGCAACCAAACAAACAATGAATGATCCGCTCCTGCATATGGGGCGGTTTGAGTATTTCAACTGCCATTTGGGCTGAATTGAAGACATGCTCCTGTCAGAAATTCCGTGATCTTACTCAATATTCAGTAATCTCGGCCAATATCCTAAATGTGCGTGGCTTTATCTGTCTTTGTATTGTTTCATCAATTCATGTAACGTTTGCTTTTCTTATGAATTTTCAAATAAATTATC</t>
  </si>
  <si>
    <t>pms5266</t>
  </si>
  <si>
    <t>pms5124</t>
  </si>
  <si>
    <t>pms5066</t>
  </si>
  <si>
    <t>{L_MAS}{P_UAS2:U_PRK}{C_GUS}{T_tNos}</t>
  </si>
  <si>
    <t>gtccCTTGGACTCCCATGTTGGCAAAGGCAACCAAACAAACAATGAATGATCCGCTCCTGCATATGGGGCGGTTTGAGTATTTCAACTGCCATTTGGGCTGAATTGAAGACATGCTCCTGTCAGAAATTCCGTGATCTTACTCAATATTCAGTAATCTCGGCCAATATCCTAAATGTGCGTGGCTTTATCTGTCTTTGTATTGTTTCATCAATTCATGTAACGTTTGCTTTTCTTATGAATTTTCAAATAAATTATCggagCGGGGCGGATCACTCCGCGGAAGACTCTCCTCCGCGGATCACTCCGAACCGCGGAGATATCTGCGCCGCGGCGCACTCTCGCCCGatcacatctctatatcaccacacaaaaaaccataaAATCAAAAATCGTTACCCACATTTCTTTCATTCTATCCTAAATCCTCATCACTCAACCTGAGCTCACAAAGCTAAACAAAAAAAAAAGAGCTTAGGCGGAGAAGAAGAGGAGACCAAAACACCAAACAAACAACAaatgGTCCGTCCTGTAGAAACCCCAACCCGTGAAATCAAAAAACTCGACGGCCTGTGGGCATTCAGTCTGGATCGCGAAAACTGTGGAATTGATCAGCGTTGGTGGGAAAGCGCGTTACAAGAAAGCCGGGCAATTGCTGTGCCAGGCAGTTTTAACGATCAGTTCGCCGATGCAGATATTCGTAATTATGCGGGCAACGTCTGGTATCAGCGCGAAGTCTTTATACCGAAAGGTTGGGCAGGCCAGCGTATCGTGCTGCGTTTCGATGCGGTCACTCATTACGGCAAAGTGTGGGTCAATAATCAGGAAGTGATGGAGCATCAGGGCGGCTATACGCCATTTGAAGCCGATGTCACGCCGTATGTTATTGCCGGGAAAAGTGTACGTATCACCGTTTGTGTGAACAACGAACTGAACTGGCAGACTATCCCGCCGGGAATGGTGATTACCGACGAAAACGGCAAGAAAAAGCAGTCTTACTTCCATGATTTCTTTAACTATGCCGGAATCCATCGCAGCGTAATGCTCTACACCACGCCGAACACCTGGGTGGACGATATCACCGTGGTGACGCATGTCGCGCAAGACTGTAACCACGCGTCTGTTGACTGGCAGGTGGTGGCCAATGGTGATGTCAGCGTTGAACTGCGTGATGCGGATCAACAGGTGGTTGCAACTGGACAAGGCACTAGCGGGACTTTGCAAGTGGTGAATCCGCACCTCTGGCAACCGGGTGAAGGTTATCTCTATGAACTGTGCGTCACAGCCAAAAGCCAGACAGAGTGTGATATCTACCCGCTTCGCGTCGGCATCCGGTCAGTGGCAGTGAAGGGCGAACAGTTCCTGATTAACCACAAACCGTTCTACTTTACTGGCTTTGGTCGTCATGAAGATGCGGACTTACGTGGCAAAGGATTCGATAACGTGCTGATGGTGCACGACCACGCATTAATGGACTGGATTGGGGCCAACTCCTACCGTACCTCGCATTACCCTTACGCTGAAGAGATGCTCGACTGGGCAGATGAACATGGCATCGTGGTGATTGATGAAACTGCTGCTGTCGGCTTTAACCTCTCTTTAGGCATTGGTTTCGAAGCGGGCAACAAGCCGAAAGAACTGTACAGCGAAGAGGCAGTCAACGGGGAAACTCAGCAAGCGCACTTACAGGCGATTAAAGAGCTGATAGCGCGTGACAAAAACCACCCAAGCGTGGTGATGTGGAGTATTGCCAACGAACCGGATACCCGTCCGCAAGGTGCACGGGAATATTTCGCGCCACTGGCGGAAGCAACGCGTAAACTCGACCCGACGCGTCCGATCACCTGCGTCAATGTAATGTTCTGCGACGCTCACACCGATACCATCAGCGATCTCTTTGATGTGCTGTGCCTGAACCGTTATTACGGATGGTATGTCCAAAGCGGCGATTTGGAAACGGCAGAGAAGGTACTGGAAAAAGAACTTCTGGCCTGGCAGGAGAAACTGCATCAGCCGATTATCATCACCGAATACGGCGTGGATACGTTAGCCGGGCTGCACTCAATGTACACCGACATGTGGAGTGAAGAGTATCAGTGTGCATGGCTGGATATGTATCACCGCGTCTTTGATCGCGTCAGCGCCGTCGTCGGTGAACAGGTATGGAATTTCGCCGATTTTGCGACCTCGCAAGGCATATTGCGCGTTGGCGGTAACAAGAAAGGGATCTTCACTCGCGACCGCAAACCGAAGTCGGCGGCTTTTCTGCTGCAAAAACGCTGGACTGGCATGAACTTCGGTGAAAAACCGCAGCAGGGAGGCAAACAATAA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</si>
  <si>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pms5069</t>
  </si>
  <si>
    <t>pms5267</t>
  </si>
  <si>
    <t>pms5460</t>
  </si>
  <si>
    <t>pms5056</t>
  </si>
  <si>
    <t>{L_tOcs}{P_At2S3}{C_Gal4:SV40:VP16}{T_AtUbq3}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</si>
  <si>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AACCAAATTAACATAGGGTTTTTATTTAAATAAAAGTTTAACCTTCTTTTTAAAAAATTGTTCATAGTGTCATGTCAGAACAAGAGCTACAAATCACACATAGCATGCATAAGCGGAGCTATGATGAGTGGTATTGTTTTGTTCGTCACTTGTCACTCTTTTCCAACACATAATCCCGACAACAACGTAAGAGCATCTCTCTCTCTCCACACACACTCATGCATGCATGCATTCTTACACGTGATTGCCATGCAAATCTCCTTTCTCACCTATAAATACAAACCAACCCTTCACTACACTCTTCACTCAAACCAAAACAAGAAAACATACACAAATAGCAAAAC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</si>
  <si>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pms5081</t>
  </si>
  <si>
    <t>pms5247</t>
  </si>
  <si>
    <t>{L_tOcs}{P_AtPht1.1}{C_Gal4:SV40:VP16}{T_AtUbq3}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</si>
  <si>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GCCGCAAGAGATGACCAAGACGGACGAAGGATACCCACATGGCTTTGGAGTCAAGAACTCACTGGTCATGCTTGGTGTCATTAACTTTGTCGGTATTCTCTTCACCTTCCTTGTTCCTTAGCCCAAGGGCAGAGCCGGCCATGAGCACAAGCGGGCCAAGCCCATGCTTGCAGCCGATTATTCAATAATTACATTTTCGGCCTCCAAATACTGAAGTTGTTCTATGGTCCAATGTTCGCGTCAGGGAAAACTTGGTCCTTGTTTTGTTTAACTTCTTAAGTTCGAATCTCCCAAATGCCGATATTATTACAGTTTTTCTTCTTCCGTTTTTGTCAAAAAAAAATTAGTTACTAAATTATAAATAATTAACCTCAATTGCAATTAATCTTTTGGTTCCTTTTCTTCCTCTAGCATTGTGTGGTTTATTGGTCCTTAAACTGTCAGCTTTTTAGTTCAAATCCATCCATTTTGTCTATTTTGTCTCTGTATCTCATACTTATTCTATAATTCATTAGTGGTTTAACTGTAACAAATTCATGTTTTATTCTGATAAGTTTTTTTTCTTTACTTCTTAATCATTGTTTCTTCATAAAAACAACATATGAAGGATATGATAGAAATTTGACTAAAAAAAACTTGATGGATGAGTCTACGTACATATATAAATGCAAGGAATATCATATATAAAAATTGCATTGATCTTTGATGCTTTAATACTTTTAGTGCTTTTTTTAAACATAACCAATTTTATATTTTGTTTGATCACACTTTTTTATACTATGAACATGTGTAAAGAGGCTTTTTTTATATTATGAACATGTGTAAAATATCCTCTCTTTTTTTTTTACTATAAGCATGTGTTAAGTGGCCTTTTCTTTTTCTTTGCTTGTAGCCTTGTAAATAATAGGAATGCCCAAGGGCAAGTCCCTTGAAGAGCTCTCCGGTGAGGCTGAGGTTGAGAAATGATTACGCCATAATATTTTCAAATTCTTAATTGGTTCGATGAATTACATCTTCTATTACGATTTACTTTATTTTTGCGATGCGTAATGTGATATTTCATGTTCGTAATGGTGGATCTCTACATTTATTTTTTTGTGTGACAAAATGTAATCAATCGATATTTAGTGGTCATTTATGATATTTATTTGACTGCTTATCTCTACTACACAGCTACTATCAAATTCCTAATCTTTGTTGTTATTATGGTTATATTTAATTTATGCATGTAATACCTCTCGTATAACAACAAAACATTCAAACCATTTAAAACATTAACGTGTACATATCGAAGTCCAGAAAACCCGTCATTTAAAACAAATACAATCCTCACATTTATATATATATATGGTCTGAGCTGGATTGGTTGATATTAAATCCTTATTTATGTATATGTAATGGCAACTAAGTCCACTAAGGCATGAATTATCTGTTAAAATGAATTTATATGCTTATGTTCTCGCGAATATCCTATGTTTTTCGAATATGCTTTTTTAAAATAATGATTTTGACTTTGCTAAATGATAATTAATCTTCATGACTATATGTATCCTGATTGTCACTCCTCAAATGTCAACTATTAGAGTTGAATAACTCGACTGCAAAAAACAAAACAAAGAAAACGAGGAAGATGGAGAAATTTAAAACCTTTCGACTTATATTGGCTCTAAAATAACTTGTAGTTCAGATTTACACGAAACAATAAATAAATGATTAGAGCTTGCAACTCTCCTTATTTAATTTTAGAAATGCATTTTATATTGCGAATAATATAATTGCAAAGTTGGAATCAAACATAAATATATATAACTGGTCAACGATTACAAGTAATGCCAACAAGATTAACTACAAACTGAATTCGTGTCTACACTACTTCTTTTTGATTTTATTTTATTCTTTTTTTGTGTGTGTACAACGTCTAAATTAGCTACTTCTATTTATAGAAATTTACATGGAATGCATATCTATAGTAATGCTCATATATCAATCTGTCTCCATATAGTAATTGAGATGGTTAAACAGAAATTTTTGCTAAAACTTCGTTTCCTGCTTCAAAATAATAATCAGAATCCGTAACTATCATACAATAAAAAAATCATCCCATCTCACGTATCCTAGAGAGATTTATTGTATAAGGTGTTCATATTCTGGAAGGCGTATCGTCCAGCTTAGATGATGTTTTATACTTTTCAATATAAAATAGACTGTAAATAATATTTTACTTCAGAAACAAATGGTGTTCAAAAATCTTAAACATCAACTATAAACATACGGAGGGAGTATTGATGACTAAAATTCTAAAATCCAAAATGAAATTACAAAATAAATAATAACTATGAAGAAAGAGGCGATCACGTTGCTTACATATCTTTCCTTTTCAAAAAGCATTTTTTTATTACATTTAACGTGCTTCTCTTTCTTCTTCTCTATAAATGGCCAGCATAATTGTTCATTTCTAATGACCACATATAGTCTCTCCTCAACTCTCCAGAGAAGTTCTTAATTTCTCCTGCCAAGCTGATTAAGGTAATATTACTTTCCTTTGTCGTCTATATTTAATTTGTGTATATACCATTTCAAGTTGAGTTTTCTTGTTCATAATTCCAAAGATATCAAGTTTTGTTTCAAAATTTTGGCCATTGAGAGGTCAAATGCTCTGTTCCATGATATTTTTTAAGTCTCCAAATGAAAATATTTCATAAGCGAGAAATAATGACATGAAATCTTGGATTCTTTGCGTTGTATGATTATAGAGCTCTAGG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</si>
  <si>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pms6424</t>
  </si>
  <si>
    <t>Level 2</t>
  </si>
  <si>
    <t>Level 1</t>
  </si>
  <si>
    <t>{L_tOcs}{P_UAS1:U_HSP70Aly}{C_GFP_attEpitope}{T_AtUbq3}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</si>
  <si>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TACTATAACACCGCGGCTGACAAGTCGCCGCGGTCCACTGTGTGCCGCGGTGGCGCAGGATCCGCGGAGTATATTGCACCGtctagcctcaacccaaaactctatataaagaaatcttcttcttcattaatGCTTACCAAATACAAACCCTAGCCGCCCTATTCGTCTTCTTCGTTCTCTATTCTTTTTTCTCAGTCTCTGTTCTTAGATCTCTTGTAGCTCCAAATCTTCCGAT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</si>
  <si>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{L_tOcs}{P_UAS2:U_HSP70A}{C_GFP_attEpitope}{T_AtUbq3}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</si>
  <si>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TACTATAACACCGCGGGCGACAGCCCTCCGCGGATCACTCCGAACCGCGGGGAAATGGAGTCCGCGGAGTATATTGCACCGtcattcatatataaacaaacacctctctgccttctcttccTCACACAATCATAAACACAACAACACTCACAAATTCTCTTAAAGCTCACAGACGAATTCTTTCTATTTTTAATCTTTCCGGCGAACAATTCTGATCTCTAAT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</si>
  <si>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{L_tOcs}{P_UAS5:U_FBA2}{C_GFP_attEpitope}{T_AtUbq3}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</si>
  <si>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GCGGATCACTCCGCGGAAGACTCTCCTCCGCGGATCACTCCGAACCGCGGAGATATCTGCGCCGCGGCGCACTCTCGCCCGgcaaggtcacaagaacctcaaataactgatctgaagagaaatataaatccAAAAGAGGGAGGAGTGAGAGATAAGGGTGGTGTCATAAGCGTTTACTGTGAGTCTCTCAAAGAAACCAAAGGCAGAGAAAAGAGATAACACACAC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</si>
  <si>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{L_tOcs}{PU_UAS4}{C_GFP_attEpitope}{T_AtUbq3}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</si>
  <si>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tatttatatatatttaagtaacattttgtaccgattattgaaatcatctgtcacggtgagtagatcaccaaggctataaatagagggccagttttagttgaaagcataacacaacaagccttttggttgtagtaa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</si>
  <si>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{L_tOcs}{PU_UAS6}{C_GFP_attEpitope}{T_AtUbq3}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</si>
  <si>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TCCACTGTGTGCCGCGGAGATATCTGCGCCGCGGCGGTCTTTCGTCCGCGGATTAGAAGCCGCCGCGGGCGACAGCCCTCCGctattatatatagcaagtttgagcagaagcttggatatctggcagcagaaaaacaagtagttgagaactaagaaga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</si>
  <si>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{L_tOcs}{PU_UAS7}{C_GFP_attEpitope}{T_AtUbq3}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</si>
  <si>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CACTCCGAACCGCGGCGGCTTCTAATCCGCGGAGGAGAGTCTTCCGCGGGTACTATAACACCGCGGCTGACAAGTCGCCGacattatatatagaagggggcactatacatcaataaccctcttgaagcaaaggtgggaaagggaaacacaaaaatataagctaacgattctttag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</si>
  <si>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{L_tOcs}{PU_UAS8}{C_GFP_attEpitope}{T_AtUbq3}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</si>
  <si>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CAACTGTTGACCGCGGAGGGCTGTCGCCCGCGGAGTATATTGCACCGCGGGTACTATAACACCGCGGAAGACTCTCCTCCGgggctatatataccgtggtgacccggcaatggggtcctcaactgtagccggcatcctcctctcctccgataatacaaat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</si>
  <si>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{L_tOcs}{PU_UAS9}{C_GFP_attEpitope}{T_AtUbq3}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</si>
  <si>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GAAATGGAGTCCGCGGGcAAATGGAGTCCGCGGAGTATATTGCACCGCGGGGCGGATCACTCCGCGGGCGACAGCCCTCCGgcattataaatacagactcatattcatcttacaaaatcaccattgataaggatacaattatcaaaagcataacaatcttttcaatttcattgcaatataatacac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</si>
  <si>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{L_tOcs}{PU_UAS11}{C_GFP_attEpitope}{T_AtUbq3}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</si>
  <si>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TGGCGCAGGATCCGCGGATCACTCCGAACCGCGGGCGACAGCCCTCCGCGGATTAGAAGCCGCCGCGGAGTATATTGCACCGaagttataagtatcttttcctttccttttttgttagtagctgcgttcaaagaattttccatcttacttctatcattct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</si>
  <si>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{L_tOcs}{PU_UAS12}{C_GFP_attEpitope}{T_AtUbq3}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</si>
  <si>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GATATCTGCGCCGCGGACAACTGTTGACCGCGGAAAGCTTCCTTCCGCGGGTACTATAACACCGCGGAGTATATTGCACCGcaactataaatagccccatagcatgacgatcatccttcctcatccatcattctcattagtagagcgcatcatttaagccaagcaagctgtggtcaatacaaatcc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</si>
  <si>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{L_tOcs}{PU_UAS13}{C_GFP_attEpitope}{T_AtUbq3}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</si>
  <si>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ctactataaataggcatgtagtatagagatcatcacaaacacaagcatcaaaaccaagaaacactagttaacaccaatccac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</si>
  <si>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{L_tOcs}{PU_UAS14}{C_GFP_attEpitope}{T_AtUbq3}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</si>
  <si>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GGGCTGTCGCCCGCGGATCACTCCGAACCGCGGCTGACAAGTCGCCGCGGGGCGGATCACTCCGCGGCGGTCTTTCGTCCGtgtgtataaatatctcttaaattagtagctaatatatcgcacatattatttagaccaactagcaacatagaagcacaatagtgtaccaac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</si>
  <si>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{L_tOcs}{PU_UAS15}{C_GFP_attEpitope}{T_AtUbq3}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</si>
  <si>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gTCCGCGGGGAAATGGAGTCCGCGGTCCACTGTGTGCCGCGGGGCAGACTATTCCGCGGAGGAGAGTCTTCCGtctctataaattaccacttctcattaaggttctccgcatcacaaccaacattctcttagtatctctctt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</si>
  <si>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{L_tOcs}{PU_UAS16}{C_GFP_attEpitope}{T_AtUbq3}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</si>
  <si>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tctgtattaattttataagttcatctttatgagaatgctaatgtatttggacagccaataaaattccagaattgctgcaatcaaagatgaaaccgggaggaaatactattgtaatatggatgtatgcagtggcaacatggctttgttttggatccacctcagggtggtctttcacattagaggataaca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</si>
  <si>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{L_tOcs}{PU_UAS17}{C_GFP_attEpitope}{T_AtUbq3}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</si>
  <si>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cctctatataaacaaatattggagtgaagttgttgcataacttgcatcgaacaattaatagaaataacagaaaattaaaaaagaaa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</si>
  <si>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{L_tOcs}{PU_UAS18}{C_GFP_attEpitope}{T_AtUbq3}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</si>
  <si>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CGACAGCCCTCCGCGGGGAAATGGAGTCCGCGGGGAAATGGAGTCCGCGGAGTATATTGCACCGCGGGGCGGATCACTCCGttgttataaaattcacatattgtatgagtataatacatgagcacacaccaaactagtctcaaattaagtaaggggctaattattagcgctagctaagtaaccaagtaat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</si>
  <si>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{L_tOcs}{PU_UAS19}{C_GFP_attEpitope}{T_AtUbq3}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</si>
  <si>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AGCTTCCTTCCGCGGATCACTCCGAACCGCGGTGGCGCAGGATCCGCGGCGCACTCTCGCCCGCGGGGCAGACTATTCCGattttaaataccccatgtgtcctttgaagacacatcacagaaagaagtgaaggcatcgttagcagttttgtagattcaacctcaatttgcagagttacgttctaatatatttacacaagactgataag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</si>
  <si>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{L_tOcs}{PU_UAS20}{C_GFP_attEpitope}{T_AtUbq3}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</si>
  <si>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CGACAGCCCTCCGCGGTCCACTGTGTGCCGCGGAGATATCTGCGCCGCGGCGGTCTTTCGTCCGCGGATTAGAAGCCGCCGctgctatataaatccccttctctgtttctcttttcttacatcacaatcacacaaaactaacaaaagatcaaaagcaagttcttcactgttga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</si>
  <si>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{L_tOcs}{PU_UAS21}{C_GFP_attEpitope}{T_AtUbq3}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</si>
  <si>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TACTATAACACCGCGGGGCGGATCACTCCGCGGGGCAGACTATTCCGCGGGTGACAGCCCTCCGCGGAGTACTGTCCTCCGtcattataaattcattgatacatttttaactttgactcactgaaaaacacttgttctacaacaatcatctagcacaaccacttccgtcaccgccgaattatcaattttataag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</si>
  <si>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{L_tOcs}{PU_UAS23}{C_GFP_attEpitope}{T_AtUbq3}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</si>
  <si>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TGACAGCCCTCCGCGGTCCACTGTGTGCCGCGGATCACTCCGAACCGCGGAGTACTGTCCTCCGCGGACAACTGTTGACCGcttgatatatcagctcttcacaaaccctagcagtctctttctctcctttctctctctactcctttcactctctctctagccaaaccctcc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</si>
  <si>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{L_tOcs}{PU_UAS24}{C_GFP_attEpitope}{T_AtUbq3}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</si>
  <si>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TGGCGCAGGATCCGCGGAGTACTGTCCTCCGCGGAGATATCTGCGCCGCGGGTGACAGCCCTCCGCGGCGGCTTCTAATCCGtatattatcccgtgccccttgtctttcttcctccacaagcagcgaaatccaatctagaagcacccctctccctctctctctcttcgccgtccgaagctccgcaccccaatctaatcgacacctcaccg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</si>
  <si>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{L_tOcs}{PU_UAS25}{C_GFP_attEpitope}{T_AtUbq3}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</si>
  <si>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GTACTGTCCTCCGCGGAGTATATTGCACCGCGGCGCACTCTCGCCCGCGGCGGTCTTTCGTCCGCGGGTGACAGCCCTCCGtgcctataaatttatgtgatgcactcatacaaattcactcaattccttctactctttacaactaaa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</si>
  <si>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TCCTAAAAAGAAAAGGAAGGTTGGTAGTTCCGGATCTTCAGGTGCAAATTTTAACCAAAGTGGAAACATTGCTGATAGTTCCTTGTCTTTTACTTTTACTAATTCTTCAAACGGTCCAAATTTGATCACAACCCAAACAAATAGTCAGGCATTATCCCAACCTATTGCTAGTTCCAACGTTCATGATAACTTCATGAATAACGAAATCACCGCTTCTAAGATTGATGACGGAAATAACTCTAAACCATTATCACCTGGTTGGACAGACCAAACCGCATACAACGCTTTTGGAATTACTACAGGAATGTTCAACACCACTACTATGGATGACGTTTACAACTACCTTTTCGATGACGAAGATACTCCACCTAATCCAAAGAAAGAG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TACTATAACACCGCGGCTGACAAGTCGCCGCGGTCCACTGTGTGCCGCGGTGGCGCAGGATCCGCGGAGTATATTGCACCGtctagcctcaacccaaaactctatataaagaaatcttcttcttcattaatGCTTACCAAATACAAACCCTAGCCGCCCTATTCGTCTTCTTCGTTCTCTATTCTTTTTTCTCAGTCTCTGTTCTTAGATCTCTTGTAGCTCCAAATCTTCCGAT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</si>
  <si>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TCCTAAAAAGAAAAGGAAGGTTGGTAGTTCCGGATCTTCAGGTGCAAATTTTAACCAAAGTGGAAACATTGCTGATAGTTCCTTGTCTTTTACTTTTACTAATTCTTCAAACGGTCCAAATTTGATCACAACCCAAACAAATAGTCAGGCATTATCCCAACCTATTGCTAGTTCCAACGTTCATGATAACTTCATGAATAACGAAATCACCGCTTCTAAGATTGATGACGGAAATAACTCTAAACCATTATCACCTGGTTGGACAGACCAAACCGCATACAACGCTTTTGGAATTACTACAGGAATGTTCAACACCACTACTATGGATGACGTTTACAACTACCTTTTCGATGACGAAGATACTCCACCTAATCCAAAGAAAGAG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GCAGACTATTCCGCGGGCGACAGCCCTCCGCGGACAACTGTTGACCGCGGCGGCTTCTAATCCGCGGCGGTCTTTCG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</si>
  <si>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TCCTAAAAAGAAAAGGAAGGTTGGTAGTTCCGGATCTTCAGGTGCAAATTTTAACCAAAGTGGAAACATTGCTGATAGTTCCTTGTCTTTTACTTTTACTAATTCTTCAAACGGTCCAAATTTGATCACAACCCAAACAAATAGTCAGGCATTATCCCAACCTATTGCTAGTTCCAACGTTCATGATAACTTCATGAATAACGAAATCACCGCTTCTAAGATTGATGACGGAAATAACTCTAAACCATTATCACCTGGTTGGACAGACCAAACCGCATACAACGCTTTTGGAATTACTACAGGAATGTTCAACACCACTACTATGGATGACGTTTACAACTACCTTTTCGATGACGAAGATACTCCACCTAATCCAAAGAAAGAG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GCGGATCACTCCGCGGAAGACTCTCCTCCGCGGATCACTCCGAACCGCGGAGATATCTGCGCCGCGGCGCACTCTCGCCCGgcaaggtcacaagaacctcaaataactgatctgaagagaaatataaatccAAAAGAGGGAGGAGTGAGAGATAAGGGTGGTGTCATAAGCGTTTACTGTGAGTCTCTCAAAGAAACCAAAGGCAGAGAAAAGAGATAACACACAC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</si>
  <si>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tatttatatatatttaagtaacattttgtaccgattattgaaatcatctgtcacggtgagtagatcaccaaggctataaatagagggccagttttagttgaaagcataacacaacaagccttttggttgtagtaa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</si>
  <si>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TCCACTGTGTGCCGCGGAGATATCTGCGCCGCGGCGGTCTTTCGTCCGCGGATTAGAAGCCGCCGCGGGCGACAGCCCTCCGctattatatatagcaagtttgagcagaagcttggatatctggcagcagaaaaacaagtagttgagaactaagaaga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</si>
  <si>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CACTCCGAACCGCGGCGGCTTCTAATCCGCGGAGGAGAGTCTTCCGCGGGTACTATAACACCGCGGCTGACAAGTCGCCGacattatatatagaagggggcactatacatcaataaccctcttgaagcaaaggtgggaaagggaaacacaaaaatataagctaacgattctttag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</si>
  <si>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CAACTGTTGACCGCGGAGGGCTGTCGCCCGCGGAGTATATTGCACCGCGGGTACTATAACACCGCGGAAGACTCTCCTCCGgggctatatataccgtggtgacccggcaatggggtcctcaactgtagccggcatcctcctctcctccgataatacaaat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</si>
  <si>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GAAATGGAGTCCGCGGGcAAATGGAGTCCGCGGAGTATATTGCACCGCGGGGCGGATCACTCCGCGGGCGACAGCCCTCCGgcattataaatacagactcatattcatcttacaaaatcaccattgataaggatacaattatcaaaagcataacaatcttttcaatttcattgcaatataatacac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</si>
  <si>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TGGCGCAGGATCCGCGGATCACTCCGAACCGCGGGCGACAGCCCTCCGCGGATTAGAAGCCGCCGCGGAGTATATTGCACCGaagttataagtatcttttcctttccttttttgttagtagctgcgttcaaagaattttccatcttacttctatcattct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</si>
  <si>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GATATCTGCGCCGCGGACAACTGTTGACCGCGGAAAGCTTCCTTCCGCGGGTACTATAACACCGCGGAGTATATTGCACCGcaactataaatagccccatagcatgacgatcatccttcctcatccatcattctcattagtagagcgcatcatttaagccaagcaagctgtggtcaatacaaatcc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</si>
  <si>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ctactataaataggcatgtagtatagagatcatcacaaacacaagcatcaaaaccaagaaacactagttaacaccaatccac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</si>
  <si>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GGGCTGTCGCCCGCGGATCACTCCGAACCGCGGCTGACAAGTCGCCGCGGGGCGGATCACTCCGCGGCGGTCTTTCGTCCGtgtgtataaatatctcttaaattagtagctaatatatcgcacatattatttagaccaactagcaacatagaagcacaatagtgtaccaac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</si>
  <si>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gTCCGCGGGGAAATGGAGTCCGCGGTCCACTGTGTGCCGCGGGGCAGACTATTCCGCGGAGGAGAGTCTTCCGtctctataaattaccacttctcattaaggttctccgcatcacaaccaacattctcttagtatctctctt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</si>
  <si>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tctgtattaattttataagttcatctttatgagaatgctaatgtatttggacagccaataaaattccagaattgctgcaatcaaagatgaaaccgggaggaaatactattgtaatatggatgtatgcagtggcaacatggctttgttttggatccacctcagggtggtctttcacattagaggataaca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</si>
  <si>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cctctatataaacaaatattggagtgaagttgttgcataacttgcatcgaacaattaatagaaataacagaaaattaaaaaagaaa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</si>
  <si>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CGACAGCCCTCCGCGGGGAAATGGAGTCCGCGGGGAAATGGAGTCCGCGGAGTATATTGCACCGCGGGGCGGATCACTCCGttgttataaaattcacatattgtatgagtataatacatgagcacacaccaaactagtctcaaattaagtaaggggctaattattagcgctagctaagtaaccaagtaat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</si>
  <si>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AGCTTCCTTCCGCGGATCACTCCGAACCGCGGTGGCGCAGGATCCGCGGCGCACTCTCGCCCGCGGGGCAGACTATTCCGattttaaataccccatgtgtcctttgaagacacatcacagaaagaagtgaaggcatcgttagcagttttgtagattcaacctcaatttgcagagttacgttctaatatatttacacaagactgataag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</si>
  <si>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CGACAGCCCTCCGCGGTCCACTGTGTGCCGCGGAGATATCTGCGCCGCGGCGGTCTTTCGTCCGCGGATTAGAAGCCGCCGctgctatataaatccccttctctgtttctcttttcttacatcacaatcacacaaaactaacaaaagatcaaaagcaagttcttcactgttga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</si>
  <si>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TACTATAACACCGCGGGGCGGATCACTCCGCGGGGCAGACTATTCCGCGGGTGACAGCCCTCCGCGGAGTACTGTCCTCCGtcattataaattcattgatacatttttaactttgactcactgaaaaacacttgttctacaacaatcatctagcacaaccacttccgtcaccgccgaattatcaattttataag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</si>
  <si>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TGACAGCCCTCCGCGGTCCACTGTGTGCCGCGGATCACTCCGAACCGCGGAGTACTGTCCTCCGCGGACAACTGTTGACCGcttgatatatcagctcttcacaaaccctagcagtctctttctctcctttctctctctactcctttcactctctctctagccaaaccctcc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</si>
  <si>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TGGCGCAGGATCCGCGGAGTACTGTCCTCCGCGGAGATATCTGCGCCGCGGGTGACAGCCCTCCGCGGCGGCTTCTAATCCGtatattatcccgtgccccttgtctttcttcctccacaagcagcgaaatccaatctagaagcacccctctccctctctctctcttcgccgtccgaagctccgcaccccaatctaatcgacacctcaccg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</si>
  <si>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GTACTGTCCTCCGCGGAGTATATTGCACCGCGGCGCACTCTCGCCCGCGGCGGTCTTTCGTCCGCGGGTGACAGCCCTCCGtgcctataaatttatgtgatgcactcatacaaattcactcaattccttctactctttacaactaaa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</si>
  <si>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</si>
  <si>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</si>
  <si>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</si>
  <si>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</si>
  <si>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</si>
  <si>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</si>
  <si>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</si>
  <si>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</si>
  <si>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</si>
  <si>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</si>
  <si>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</si>
  <si>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</si>
  <si>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</si>
  <si>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</si>
  <si>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</si>
  <si>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</si>
  <si>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</si>
  <si>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</si>
  <si>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</si>
  <si>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</si>
  <si>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AGACTCTCCTCCGCGGACAACTGTTGACCGCGGAGGGCTGTCGCCCGCGGAGTATATTGCACCGCGGGTACTATAACA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</si>
  <si>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TCACTCCGAACCGCGGCGGCTTCTAATCCGCGGAGGAGAGTCTTCCGCGGGTACTATAACA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</si>
  <si>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GGCTTCTAATCCGCGGGGAAATGGAGTCCGCGGGCGACAGCCCTCCGCGGGTACTATAACACCGCGGCGCACTCTCGC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</si>
  <si>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ATTAGAAGCCGCCGCGGAAAGCTTCCTTCCGCGGGGAAATGGAGTCCGCGGAGGGCTGTCGCCCGCGGAGGAGAGTCTT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</si>
  <si>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CTGACAAGTCGCCGCGGAAGACTCTCCTCCGCGGAGTACTGTCCTCCGCGGGCGACAGCCCTCCGCGGGTGACAGCCCT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</si>
  <si>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TACTATAACACCGCGGCTGACAAGTCGCCGCGGTCCACTGTGTGCCGCGGTGGCGCAGGATCCGCGGAGTATATTGCACCGtctagcctcaacccaaaactctatataaagaaatcttcttcttcattaatGCTTACCAAATACAAACCCTAGCCGCCCTATTCGTCTTCTTCGTTCTCTATTCTTTTTTCTCAGTCTCTGTTCTTAGATCTCTTGTAGCTCCAAATCTTCCGAT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</si>
  <si>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TACTATAACACCGCGGGCGACAGCCCTCCGCGGATCACTCCGAACCGCGGGGAAATGGAGTCCGCGGAGTATATTGCACCGtcattcatatataaacaaacacctctctgccttctcttccTCACACAATCATAAACACAACAACACTCACAAATTCTCTTAAAGCTCACAGACGAATTCTTTCTATTTTTAATCTTTCCGGCGAACAATTCTGATCTCTAAT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</si>
  <si>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GCAGACTATTCCGCGGGCGACAGCCCTCCGCGGACAACTGTTGACCGCGGCGGCTTCTAATCCGCGGCGGTCTTTCG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</si>
  <si>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GCGGATCACTCCGCGGAAGACTCTCCTCCGCGGATCACTCCGAACCGCGGAGATATCTGCGCCGCGGCGCACTCTCGCCCGgcaaggtcacaagaacctcaaataactgatctgaagagaaatataaatccAAAAGAGGGAGGAGTGAGAGATAAGGGTGGTGTCATAAGCGTTTACTGTGAGTCTCTCAAAGAAACCAAAGGCAGAGAAAAGAGATAACACACAC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</si>
  <si>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tatttatatatatttaagtaacattttgtaccgattattgaaatcatctgtcacggtgagtagatcaccaaggctataaatagagggccagttttagttgaaagcataacacaacaagccttttggttgtagtaa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</si>
  <si>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TCCACTGTGTGCCGCGGAGATATCTGCGCCGCGGCGGTCTTTCGTCCGCGGATTAGAAGCCGCCGCGGGCGACAGCCCTCCGctattatatatagcaagtttgagcagaagcttggatatctggcagcagaaaaacaagtagttgagaactaagaaga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</si>
  <si>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CACTCCGAACCGCGGCGGCTTCTAATCCGCGGAGGAGAGTCTTCCGCGGGTACTATAACACCGCGGCTGACAAGTCGCCGacattatatatagaagggggcactatacatcaataaccctcttgaagcaaaggtgggaaagggaaacacaaaaatataagctaacgattctttag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</si>
  <si>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CAACTGTTGACCGCGGAGGGCTGTCGCCCGCGGAGTATATTGCACCGCGGGTACTATAACACCGCGGAAGACTCTCCTCCGgggctatatataccgtggtgacccggcaatggggtcctcaactgtagccggcatcctcctctcctccgataatacaaat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</si>
  <si>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GAAATGGAGTCCGCGGGcAAATGGAGTCCGCGGAGTATATTGCACCGCGGGGCGGATCACTCCGCGGGCGACAGCCCTCCGgcattataaatacagactcatattcatcttacaaaatcaccattgataaggatacaattatcaaaagcataacaatcttttcaatttcattgcaatataatacac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</si>
  <si>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TGGCGCAGGATCCGCGGATCACTCCGAACCGCGGGCGACAGCCCTCCGCGGATTAGAAGCCGCCGCGGAGTATATTGCACCGaagttataagtatcttttcctttccttttttgttagtagctgcgttcaaagaattttccatcttacttctatcattct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</si>
  <si>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GATATCTGCGCCGCGGACAACTGTTGACCGCGGAAAGCTTCCTTCCGCGGGTACTATAACACCGCGGAGTATATTGCACCGcaactataaatagccccatagcatgacgatcatccttcctcatccatcattctcattagtagagcgcatcatttaagccaagcaagctgtggtcaatacaaatcc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</si>
  <si>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ctactataaataggcatgtagtatagagatcatcacaaacacaagcatcaaaaccaagaaacactagttaacaccaatccac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</si>
  <si>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GGGCTGTCGCCCGCGGATCACTCCGAACCGCGGCTGACAAGTCGCCGCGGGGCGGATCACTCCGCGGCGGTCTTTCGTCCGtgtgtataaatatctcttaaattagtagctaatatatcgcacatattatttagaccaactagcaacatagaagcacaatagtgtaccaac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</si>
  <si>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gTCCGCGGGGAAATGGAGTCCGCGGTCCACTGTGTGCCGCGGGGCAGACTATTCCGCGGAGGAGAGTCTTCCGtctctataaattaccacttctcattaaggttctccgcatcacaaccaacattctcttagtatctctctt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</si>
  <si>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tctgtattaattttataagttcatctttatgagaatgctaatgtatttggacagccaataaaattccagaattgctgcaatcaaagatgaaaccgggaggaaatactattgtaatatggatgtatgcagtggcaacatggctttgttttggatccacctcagggtggtctttcacattagaggataaca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</si>
  <si>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cctctatataaacaaatattggagtgaagttgttgcataacttgcatcgaacaattaatagaaataacagaaaattaaaaaagaaa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</si>
  <si>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CGACAGCCCTCCGCGGGGAAATGGAGTCCGCGGGGAAATGGAGTCCGCGGAGTATATTGCACCGCGGGGCGGATCACTCCGttgttataaaattcacatattgtatgagtataatacatgagcacacaccaaactagtctcaaattaagtaaggggctaattattagcgctagctaagtaaccaagtaat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</si>
  <si>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AGCTTCCTTCCGCGGATCACTCCGAACCGCGGTGGCGCAGGATCCGCGGCGCACTCTCGCCCGCGGGGCAGACTATTCCGattttaaataccccatgtgtcctttgaagacacatcacagaaagaagtgaaggcatcgttagcagttttgtagattcaacctcaatttgcagagttacgttctaatatatttacacaagactgataag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</si>
  <si>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CGACAGCCCTCCGCGGTCCACTGTGTGCCGCGGAGATATCTGCGCCGCGGCGGTCTTTCGTCCGCGGATTAGAAGCCGCCGctgctatataaatccccttctctgtttctcttttcttacatcacaatcacacaaaactaacaaaagatcaaaagcaagttcttcactgttgat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</si>
  <si>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TACTATAACACCGCGGGGCGGATCACTCCGCGGGGCAGACTATTCCGCGGGTGACAGCCCTCCGCGGAGTACTGTCCTCCGtcattataaattcattgatacatttttaactttgactcactgaaaaacacttgttctacaacaatcatctagcacaaccacttccgtcaccgccgaattatcaattttataag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</si>
  <si>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GTGACAGCCCTCCGCGGTCCACTGTGTGCCGCGGATCACTCCGAACCGCGGAGTACTGTCCTCCGCGGACAACTGTTGACCGcttgatatatcagctcttcacaaaccctagcagtctctttctctcctttctctctctactcctttcactctctctctagccaaaccctccac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</si>
  <si>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TGGCGCAGGATCCGCGGAGTACTGTCCTCCGCGGAGATATCTGCGCCGCGGGTGACAGCCCTCCGCGGCGGCTTCTAATCCGtatattatcccgtgccccttgtctttcttcctccacaagcagcgaaatccaatctagaagcacccctctccctctctctctcttcgccgtccgaagctccgcaccccaatctaatcgacacctcaccg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</si>
  <si>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GTACTGTCCTCCGCGGAGTATATTGCACCGCGGCGCACTCTCGCCCGCGGCGGTCTTTCGTCCGCGGGTGACAGCCCTCCGtgcctataaatttatgtgatgcactcatacaaattcactcaattccttctactctttacaactaaaag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</si>
  <si>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</si>
  <si>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</si>
  <si>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</si>
  <si>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</si>
  <si>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</si>
  <si>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</si>
  <si>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</si>
  <si>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</si>
  <si>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</si>
  <si>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cattgtatatatgttcaagttcttctcaatccTTTATATCATTCCAACATAATTCATATTAAAGTTAGTAGCTGAAATTGGAAGGCTGATATATTTTCCATAATTCAAATTTGAATTTTGCTCATCATATATATATGTATATATTAAAAATCGAATATTAAGAAG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</si>
  <si>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</si>
  <si>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</si>
  <si>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</si>
  <si>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</si>
  <si>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tatacatatataaatatacaagacaacacatgatgctgatGCAATATACACAACAAAGTATTAAATCTTAGATATTGTGGGTCaCCCTTTCTTCTATTCATTTTCTTATTCATTAAAAAAAA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</si>
  <si>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</si>
  <si>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</si>
  <si>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</si>
  <si>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</si>
  <si>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agtagctttgttttcaatcccaaactgtcaaagtctctcttcACCTCAAGATTAATCAAAACATTTCTCTCTCTATCTCATCAATGTTACTTTAAAACCAATGCTCCTCTTCTTGTTCTTCATATAAACCACATATCCTCTCCTCCATATCTTAACAATTTCATAGCAAACCCTAAAATTGAGAAAGAGATAGAGAGAGAAAG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</si>
  <si>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AGACTCTCCTCCGCGGACAACTGTTGACCGCGGAGGGCTGTCGCCCGCGGAGTATATTGCACCGCGGGTACTATAACA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</si>
  <si>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TCACTCCGAACCGCGGCGGCTTCTAATCCGCGGAGGAGAGTCTTCCGCGGGTACTATAACA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</si>
  <si>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GGCTTCTAATCCGCGGGGAAATGGAGTCCGCGGGCGACAGCCCTCCGCGGGTACTATAACACCGCGGCGCACTCTCGC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</si>
  <si>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ATTAGAAGCCGCCGCGGAAAGCTTCCTTCCGCGGGGAAATGGAGTCCGCGGAGGGCTGTCGCCCGCGGAGGAGAGTCTT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</si>
  <si>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CGGCTGACAAGTCGCCGCGGAAGACTCTCCTCCGCGGAGTACTGTCCTCCGCGGGCGACAGCCCTCCGCGGGTGACAGCCCTCCGccatatatatcacatgagaatccaactcgacttCATACTAACATTCATCCCAAAAGTTCCATTCTTTTTCACAAAGCCATTGTGCTGTTTTCTCCATTTGGATCAA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</si>
  <si>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AACCAAATTAACATAGGGTTTTTATTTAAATAAAAGTTTAACCTTCTTTTTAAAAAATTGTTCATAGTGTCATGTCAGAACAAGAGCTACAAATCACACATAGCATGCATAAGCGGAGCTATGATGAGTGGTATTGTTTTGTTCGTCACTTGTCACTCTTTTCCAACACATAATCCCGACAACAACGTAAGAGCATCTCTCTCTCTCCACACACACTCATGCATGCATGCATTCTTACACGTGATTGCCATGCAAATCTCCTTTCTCACCTATAAATACAAACCAACCCTTCACTACACTCTTCACTCAAACCAAAACAAGAAAACATACACAAATAGCAAAAC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CGGGGCAGACTATTCCGCGGGCGACAGCCCTCCGCGGACAACTGTTGACCGCGGCGGCTTCTAATCCGCGGCGGTCTTTCG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TACTATAACACCGCGGCTGACAAGTCGCCGCGGTCCACTGTGTGCCGCGGTGGCGCAGGATCCGCGGAGTATATTGCACCGagatcactatataaagaacgtcttcgatatgtaaaAGAACCATCCTAAACATTTTTTCTTGAATAAAATCAGAATTACAAACAAAA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TTGGACTCCCATGTTGGCAAAGGCAACCAAACAAACAATGAATGATCCGCTCCTGCATATGGGGCGGTTTGAGTATTTCAACTGCCATTTGGGCTGAATTGAAGACATGCTCCTGTCAGAAATTCCGTGATCTTACTCAATATTCAGTAATCTCGGCCAATATCCTAAATGTGCGTGGCTTTATCTGTCTTTGTATTGTTTCATCAATTCATGTAACGTTTGCTTTTCTTATGAATTTTCAAATAAATTATCggagCGGGGCGGATCACTCCGCGGAAGACTCTCCTCCGCGGATCACTCCGAACCGCGGAGATATCTGCGCCGCGGCGCACTCTCGCCCGatcacatctctatatcaccacacaaaaaaccataaAATCAAAAATCGTTACCCACATTTCTTTCATTCTATCCTAAATCCTCATCACTCAACCTGAGCTCACAAAGCTAAACAAAAAAAAAAGAGCTTAGGCGGAGAAGAAGAGGAGACCAAAACACCAAACAAACAACAaatgGTCCGTCCTGTAGAAACCCCAACCCGTGAAATCAAAAAACTCGACGGCCTGTGGGCATTCAGTCTGGATCGCGAAAACTGTGGAATTGATCAGCGTTGGTGGGAAAGCGCGTTACAAGAAAGCCGGGCAATTGCTGTGCCAGGCAGTTTTAACGATCAGTTCGCCGATGCAGATATTCGTAATTATGCGGGCAACGTCTGGTATCAGCGCGAAGTCTTTATACCGAAAGGTTGGGCAGGCCAGCGTATCGTGCTGCGTTTCGATGCGGTCACTCATTACGGCAAAGTGTGGGTCAATAATCAGGAAGTGATGGAGCATCAGGGCGGCTATACGCCATTTGAAGCCGATGTCACGCCGTATGTTATTGCCGGGAAAAGTGTACGTATCACCGTTTGTGTGAACAACGAACTGAACTGGCAGACTATCCCGCCGGGAATGGTGATTACCGACGAAAACGGCAAGAAAAAGCAGTCTTACTTCCATGATTTCTTTAACTATGCCGGAATCCATCGCAGCGTAATGCTCTACACCACGCCGAACACCTGGGTGGACGATATCACCGTGGTGACGCATGTCGCGCAAGACTGTAACCACGCGTCTGTTGACTGGCAGGTGGTGGCCAATGGTGATGTCAGCGTTGAACTGCGTGATGCGGATCAACAGGTGGTTGCAACTGGACAAGGCACTAGCGGGACTTTGCAAGTGGTGAATCCGCACCTCTGGCAACCGGGTGAAGGTTATCTCTATGAACTGTGCGTCACAGCCAAAAGCCAGACAGAGTGTGATATCTACCCGCTTCGCGTCGGCATCCGGTCAGTGGCAGTGAAGGGCGAACAGTTCCTGATTAACCACAAACCGTTCTACTTTACTGGCTTTGGTCGTCATGAAGATGCGGACTTACGTGGCAAAGGATTCGATAACGTGCTGATGGTGCACGACCACGCATTAATGGACTGGATTGGGGCCAACTCCTACCGTACCTCGCATTACCCTTACGCTGAAGAGATGCTCGACTGGGCAGATGAACATGGCATCGTGGTGATTGATGAAACTGCTGCTGTCGGCTTTAACCTCTCTTTAGGCATTGGTTTCGAAGCGGGCAACAAGCCGAAAGAACTGTACAGCGAAGAGGCAGTCAACGGGGAAACTCAGCAAGCGCACTTACAGGCGATTAAAGAGCTGATAGCGCGTGACAAAAACCACCCAAGCGTGGTGATGTGGAGTATTGCCAACGAACCGGATACCCGTCCGCAAGGTGCACGGGAATATTTCGCGCCACTGGCGGAAGCAACGCGTAAACTCGACCCGACGCGTCCGATCACCTGCGTCAATGTAATGTTCTGCGACGCTCACACCGATACCATCAGCGATCTCTTTGATGTGCTGTGCCTGAACCGTTATTACGGATGGTATGTCCAAAGCGGCGATTTGGAAACGGCAGAGAAGGTACTGGAAAAAGAACTTCTGGCCTGGCAGGAGAAACTGCATCAGCCGATTATCATCACCGAATACGGCGTGGATACGTTAGCCGGGCTGCACTCAATGTACACCGACATGTGGAGTGAAGAGTATCAGTGTGCATGGCTGGATATGTATCACCGCGTCTTTGATCGCGTCAGCGCCGTCGTCGGTGAACAGGTATGGAATTTCGCCGATTTTGCGACCTCGCAAGGCATATTGCGCGTTGGCGGTAACAAGAAAGGGATCTTCACTCGCGACCGCAAACCGAAGTCGGCGGCTTTTCTGCTGCAAAAACGCTGGACTGGCATGAACTTCGGTGAAAAACCGCAGCAGGGAGGCAAACAATAA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</si>
  <si>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GCCGCAAGAGATGACCAAGACGGACGAAGGATACCCACATGGCTTTGGAGTCAAGAACTCACTGGTCATGCTTGGTGTCATTAACTTTGTCGGTATTCTCTTCACCTTCCTTGTTCCTTAGCCCAAGGGCAGAGCCGGCCATGAGCACAAGCGGGCCAAGCCCATGCTTGCAGCCGATTATTCAATAATTACATTTTCGGCCTCCAAATACTGAAGTTGTTCTATGGTCCAATGTTCGCGTCAGGGAAAACTTGGTCCTTGTTTTGTTTAACTTCTTAAGTTCGAATCTCCCAAATGCCGATATTATTACAGTTTTTCTTCTTCCGTTTTTGTCAAAAAAAAATTAGTTACTAAATTATAAATAATTAACCTCAATTGCAATTAATCTTTTGGTTCCTTTTCTTCCTCTAGCATTGTGTGGTTTATTGGTCCTTAAACTGTCAGCTTTTTAGTTCAAATCCATCCATTTTGTCTATTTTGTCTCTGTATCTCATACTTATTCTATAATTCATTAGTGGTTTAACTGTAACAAATTCATGTTTTATTCTGATAAGTTTTTTTTCTTTACTTCTTAATCATTGTTTCTTCATAAAAACAACATATGAAGGATATGATAGAAATTTGACTAAAAAAAACTTGATGGATGAGTCTACGTACATATATAAATGCAAGGAATATCATATATAAAAATTGCATTGATCTTTGATGCTTTAATACTTTTAGTGCTTTTTTTAAACATAACCAATTTTATATTTTGTTTGATCACACTTTTTTATACTATGAACATGTGTAAAGAGGCTTTTTTTATATTATGAACATGTGTAAAATATCCTCTCTTTTTTTTTTACTATAAGCATGTGTTAAGTGGCCTTTTCTTTTTCTTTGCTTGTAGCCTTGTAAATAATAGGAATGCCCAAGGGCAAGTCCCTTGAAGAGCTCTCCGGTGAGGCTGAGGTTGAGAAATGATTACGCCATAATATTTTCAAATTCTTAATTGGTTCGATGAATTACATCTTCTATTACGATTTACTTTATTTTTGCGATGCGTAATGTGATATTTCATGTTCGTAATGGTGGATCTCTACATTTATTTTTTTGTGTGACAAAATGTAATCAATCGATATTTAGTGGTCATTTATGATATTTATTTGACTGCTTATCTCTACTACACAGCTACTATCAAATTCCTAATCTTTGTTGTTATTATGGTTATATTTAATTTATGCATGTAATACCTCTCGTATAACAACAAAACATTCAAACCATTTAAAACATTAACGTGTACATATCGAAGTCCAGAAAACCCGTCATTTAAAACAAATACAATCCTCACATTTATATATATATATGGTCTGAGCTGGATTGGTTGATATTAAATCCTTATTTATGTATATGTAATGGCAACTAAGTCCACTAAGGCATGAATTATCTGTTAAAATGAATTTATATGCTTATGTTCTCGCGAATATCCTATGTTTTTCGAATATGCTTTTTTAAAATAATGATTTTGACTTTGCTAAATGATAATTAATCTTCATGACTATATGTATCCTGATTGTCACTCCTCAAATGTCAACTATTAGAGTTGAATAACTCGACTGCAAAAAACAAAACAAAGAAAACGAGGAAGATGGAGAAATTTAAAACCTTTCGACTTATATTGGCTCTAAAATAACTTGTAGTTCAGATTTACACGAAACAATAAATAAATGATTAGAGCTTGCAACTCTCCTTATTTAATTTTAGAAATGCATTTTATATTGCGAATAATATAATTGCAAAGTTGGAATCAAACATAAATATATATAACTGGTCAACGATTACAAGTAATGCCAACAAGATTAACTACAAACTGAATTCGTGTCTACACTACTTCTTTTTGATTTTATTTTATTCTTTTTTTGTGTGTGTACAACGTCTAAATTAGCTACTTCTATTTATAGAAATTTACATGGAATGCATATCTATAGTAATGCTCATATATCAATCTGTCTCCATATAGTAATTGAGATGGTTAAACAGAAATTTTTGCTAAAACTTCGTTTCCTGCTTCAAAATAATAATCAGAATCCGTAACTATCATACAATAAAAAAATCATCCCATCTCACGTATCCTAGAGAGATTTATTGTATAAGGTGTTCATATTCTGGAAGGCGTATCGTCCAGCTTAGATGATGTTTTATACTTTTCAATATAAAATAGACTGTAAATAATATTTTACTTCAGAAACAAATGGTGTTCAAAAATCTTAAACATCAACTATAAACATACGGAGGGAGTATTGATGACTAAAATTCTAAAATCCAAAATGAAATTACAAAATAAATAATAACTATGAAGAAAGAGGCGATCACGTTGCTTACATATCTTTCCTTTTCAAAAAGCATTTTTTTATTACATTTAACGTGCTTCTCTTTCTTCTTCTCTATAAATGGCCAGCATAATTGTTCATTTCTAATGACCACATATAGTCTCTCCTCAACTCTCCAGAGAAGTTCTTAATTTCTCCTGCCAAGCTGATTAAGGTAATATTACTTTCCTTTGTCGTCTATATTTAATTTGTGTATATACCATTTCAAGTTGAGTTTTCTTGTTCATAATTCCAAAGATATCAAGTTTTGTTTCAAAATTTTGGCCATTGAGAGGTCAAATGCTCTGTTCCATGATATTTTTTAAGTCTCCAAATGAAAATATTTCATAAGCGAGAAATAATGACATGAAATCTTGGATTCTTTGCGTTGTATGATTATAGAGCTCTAGG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CGGGGCAGACTATTCCGCGGGCGACAGCCCTCCGCGGACAACTGTTGACCGCGGCGGCTTCTAATCCGCGGCGGTCTTTCGTCCGctctctatatatatataatcttctctctcacacaaaacctAAAATCTCTTTACTACCAGCAAGTTGTTTTCTTGCTAACTTCAAACTTCTCTTTCTCTTGTTCCTCTCTAAGTCTTGATCTTATTTACCGTTAACTTTGTGAACAAAAGTCGAATCAAACACAC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TACTATAACACCGCGGCTGACAAGTCGCCGCGGTCCACTGTGTGCCGCGGTGGCGCAGGATCCGCGGAGTATATTGCACCGagatcactatataaagaacgtcttcgatatgtaaaAGAACCATCCTAAACATTTTTTCTTGAATAAAATCAGAATTACAAACAAAA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TTGGACTCCCATGTTGGCAAAGGCAACCAAACAAACAATGAATGATCCGCTCCTGCATATGGGGCGGTTTGAGTATTTCAACTGCCATTTGGGCTGAATTGAAGACATGCTCCTGTCAGAAATTCCGTGATCTTACTCAATATTCAGTAATCTCGGCCAATATCCTAAATGTGCGTGGCTTTATCTGTCTTTGTATTGTTTCATCAATTCATGTAACGTTTGCTTTTCTTATGAATTTTCAAATAAATTATCggagCGGGGCGGATCACTCCGCGGAAGACTCTCCTCCGCGGATCACTCCGAACCGCGGAGATATCTGCGCCGCGGCGCACTCTCGCCCGatcacatctctatatcaccacacaaaaaaccataaAATCAAAAATCGTTACCCACATTTCTTTCATTCTATCCTAAATCCTCATCACTCAACCTGAGCTCACAAAGCTAAACAAAAAAAAAAGAGCTTAGGCGGAGAAGAAGAGGAGACCAAAACACCAAACAAACAACAaatgGTCCGTCCTGTAGAAACCCCAACCCGTGAAATCAAAAAACTCGACGGCCTGTGGGCATTCAGTCTGGATCGCGAAAACTGTGGAATTGATCAGCGTTGGTGGGAAAGCGCGTTACAAGAAAGCCGGGCAATTGCTGTGCCAGGCAGTTTTAACGATCAGTTCGCCGATGCAGATATTCGTAATTATGCGGGCAACGTCTGGTATCAGCGCGAAGTCTTTATACCGAAAGGTTGGGCAGGCCAGCGTATCGTGCTGCGTTTCGATGCGGTCACTCATTACGGCAAAGTGTGGGTCAATAATCAGGAAGTGATGGAGCATCAGGGCGGCTATACGCCATTTGAAGCCGATGTCACGCCGTATGTTATTGCCGGGAAAAGTGTACGTATCACCGTTTGTGTGAACAACGAACTGAACTGGCAGACTATCCCGCCGGGAATGGTGATTACCGACGAAAACGGCAAGAAAAAGCAGTCTTACTTCCATGATTTCTTTAACTATGCCGGAATCCATCGCAGCGTAATGCTCTACACCACGCCGAACACCTGGGTGGACGATATCACCGTGGTGACGCATGTCGCGCAAGACTGTAACCACGCGTCTGTTGACTGGCAGGTGGTGGCCAATGGTGATGTCAGCGTTGAACTGCGTGATGCGGATCAACAGGTGGTTGCAACTGGACAAGGCACTAGCGGGACTTTGCAAGTGGTGAATCCGCACCTCTGGCAACCGGGTGAAGGTTATCTCTATGAACTGTGCGTCACAGCCAAAAGCCAGACAGAGTGTGATATCTACCCGCTTCGCGTCGGCATCCGGTCAGTGGCAGTGAAGGGCGAACAGTTCCTGATTAACCACAAACCGTTCTACTTTACTGGCTTTGGTCGTCATGAAGATGCGGACTTACGTGGCAAAGGATTCGATAACGTGCTGATGGTGCACGACCACGCATTAATGGACTGGATTGGGGCCAACTCCTACCGTACCTCGCATTACCCTTACGCTGAAGAGATGCTCGACTGGGCAGATGAACATGGCATCGTGGTGATTGATGAAACTGCTGCTGTCGGCTTTAACCTCTCTTTAGGCATTGGTTTCGAAGCGGGCAACAAGCCGAAAGAACTGTACAGCGAAGAGGCAGTCAACGGGGAAACTCAGCAAGCGCACTTACAGGCGATTAAAGAGCTGATAGCGCGTGACAAAAACCACCCAAGCGTGGTGATGTGGAGTATTGCCAACGAACCGGATACCCGTCCGCAAGGTGCACGGGAATATTTCGCGCCACTGGCGGAAGCAACGCGTAAACTCGACCCGACGCGTCCGATCACCTGCGTCAATGTAATGTTCTGCGACGCTCACACCGATACCATCAGCGATCTCTTTGATGTGCTGTGCCTGAACCGTTATTACGGATGGTATGTCCAAAGCGGCGATTTGGAAACGGCAGAGAAGGTACTGGAAAAAGAACTTCTGGCCTGGCAGGAGAAACTGCATCAGCCGATTATCATCACCGAATACGGCGTGGATACGTTAGCCGGGCTGCACTCAATGTACACCGACATGTGGAGTGAAGAGTATCAGTGTGCATGGCTGGATATGTATCACCGCGTCTTTGATCGCGTCAGCGCCGTCGTCGGTGAACAGGTATGGAATTTCGCCGATTTTGCGACCTCGCAAGGCATATTGCGCGTTGGCGGTAACAAGAAAGGGATCTTCACTCGCGACCGCAAACCGAAGTCGGCGGCTTTTCTGCTGCAAAAACGCTGGACTGGCATGAACTTCGGTGAAAAACCGCAGCAGGGAGGCAAACAATAA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</si>
  <si>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Synthetic Activator</t>
  </si>
  <si>
    <t>Synthetic Repressor</t>
  </si>
  <si>
    <t>{C_Gal4:SV40:VP16}</t>
  </si>
  <si>
    <t>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</t>
  </si>
  <si>
    <t>{L_tOcs}{P_AtAct2}{C_Gal4:SV40:VP16}{T_tAtRbcS}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</si>
  <si>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</t>
  </si>
  <si>
    <t>pms5080</t>
  </si>
  <si>
    <t>pms6384</t>
  </si>
  <si>
    <t>{L_tOcs}{P_nos}{C_Gal4:SV40:SRDX}{T_tNos}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</si>
  <si>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TTGATTTGGATCTTGAGTTGAGACTTGGATTTGCTTAA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</si>
  <si>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pms5062</t>
  </si>
  <si>
    <t>pms6379</t>
  </si>
  <si>
    <t>{C_Gal4:SV40:SRDX}</t>
  </si>
  <si>
    <t>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TTGATTTGGATCTTGAGTTGAGACTTGGATTTGCTTAA</t>
  </si>
  <si>
    <t>{P_UAS2:U_PRK}</t>
  </si>
  <si>
    <t>ggagCGGGGCGGATCACTCCGCGGAAGACTCTCCTCCGCGGATCACTCCGAACCGCGGAGATATCTGCGCCGCGGCGCACTCTCGCCCGatcacatctctatatcaccacacaaaaaaccataaAATCAAAAATCGTTACCCACATTTCTTTCATTCTATCCTAAATCCTCATCACTCAACCTGAGCTCACAAAGCTAAACAAAAAAAAAAGAGCTTAGGCGGAGAAGAAGAGGAGACCAAAACACCAAACAAACAACA</t>
  </si>
  <si>
    <t>pms5431</t>
  </si>
  <si>
    <t>{L_tAtRbcS}{P_UAS2:U_PRK}{C_GFP_attEpitope}{T_AtUbq3}</t>
  </si>
  <si>
    <t>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GCGGATCACTCCGCGGAAGACTCTCCTCCGCGGATCACTCCGAACCGCGGAGATATCTGCGCCGCGGCGCACTCTCGCCCGatcacatctctatatcaccacacaaaaaaccataaAATCAAAAATCGTTACCCACATTTCTTTCATTCTATCCTAAATCCTCATCACTCAACCTGAGCTCACAAAGCTAAACAAAAAAAAAAGAGCTTAGGCGGAGAAGAAGAGGAGACCAAAACACCAAACAAACAAC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</si>
  <si>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tcc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ggagCGGGGCGGATCACTCCGCGGAAGACTCTCCTCCGCGGATCACTCCGAACCGCGGAGATATCTGCGCCGCGGCGCACTCTCGCCCGatcacatctctatatcaccacacaaaaaaccataaAATCAAAAATCGTTACCCACATTTCTTTCATTCTATCCTAAATCCTCATCACTCAACCTGAGCTCACAAAGCTAAACAAAAAAAAAAGAGCTTAGGCGGAGAAGAAGAGGAGACCAAAACACCAAACAAACAACAaatgGTGAGCAAGGGCGAGGAGCTGTTCACCGGGGTGGTGCCCATCCTGGTCGAGCTGGACGGCGACGTAAACGGCCACAAGTTCAGCGTGTCCGGCGAGGGCGAGGGCGATGCCACCTACGGCAAGCTGACCCTGAAGTTCATCTGCACCACCGGCAAGCTGCCCGTGCCCTGGCCCACCCTCGTGACCACCTTC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ACGGCATGGACGAGCTGTACAAGGACCCAGCTTTCTTGTACAAAGTGGTTGATAACAGCGCTGAGCTCTAGgctt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tccTAAGCTTTTTGTGATCTGATGATAAGTGGTTGGTTCGTGTCTCATGCACTTGGGAGGTGATCTATTTCACCTGGTGTAGTTTGTGTTTCCGTCAGTTGGAAAAACTTATCCCTATCGATTTCGTTTTCATTTTCTGCTTTTCTTTTATGTACCTTCGTTTGGGCTTGTAACGGGCCTTTGTATTTCAACTCTCAATAATAATCCAAGTGCATGTTAAACAATTTGTCTTCTGTTTCGGCTTTGATATACTACTGGTGAAGATGGGCCGTACTACTGCATCACAACGAAAAATAATAATAAGATGAAAAACTTGAAGTGGAAAAAAAAAAAAACTTGAATGTTCACTACTACTCATTGACCATAATGTTTAACATACATAGCTCAATAGTATTTTTGTGAATATGGCAACACAAACAGTCCAAAACAATTGTCTCTTACTATACCAAACCAAGGGCGCCGCTTGTTTGCCACTCTTTGTGTGCAATAGTGTGATTACCACAggagTTTTCAAATCAGTGCGCAAGACGTGACGTAAGTATCCGAGTCAGTTTTTATTTTTCTACTAATTTGGTCGTTTATTTCGGCGTGTAGGACATGGCAACCGGGCCTGAATTTCGCGGGTATTCTGTTTCTATTCCAACTTTTTCTTGATCCGCAGCCATTAACGACTTTTGAATAGATACGCTGACACGCCAAGCCTCGCTAGTCAAAAGTGTACCAAACAACGCTTTACAGCAAGAACGGAATGCGCGTGACGCTCGCGGTGACGCCATTTCGCCTTTTCAGAAATGGATAAATAGCCTTGCTTCCTATTATATCTTCCCAAATTACCAATACATTACACTAGCATCTGAATTTCATAACCAATCTCGATACACCAAATCGa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</si>
  <si>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pms5294</t>
  </si>
  <si>
    <t>pms7526</t>
  </si>
  <si>
    <t>pms7527</t>
  </si>
  <si>
    <t>pms7528</t>
  </si>
  <si>
    <t>pms7529</t>
  </si>
  <si>
    <t>pms5428</t>
  </si>
  <si>
    <t>{L_tAtRbcS}{P_UAS4:U_AT3G24240}{C_GFP_attEpitope}{T_AtUbq3}</t>
  </si>
  <si>
    <t>pms5264</t>
  </si>
  <si>
    <t>{P_UAS4:U_AT3G24240}</t>
  </si>
  <si>
    <t>{L_tOcs}{P_AtAct2}{C_Gal4:SV40:VP16}{T_tAtRbcS}{P_UAS1:U_HSP70Aly}{C_GFP_attEpitope}{T_AtUbq3}{P_MAS}{C_dsRed}{T_tNos}</t>
  </si>
  <si>
    <t>{L_tOcs}{P_AtAct2}{C_Gal4:SV40:VP16}{T_tAtRbcS}{P_UAS2:U_HSP70A}{C_GFP_attEpitope}{T_AtUbq3}{P_MAS}{C_dsRed}{T_tNos}</t>
  </si>
  <si>
    <t>{L_tOcs}{P_AtAct2}{C_Gal4:SV40:VP16}{T_tAtRbcS}{P_UAS3:U_WUSCHEL}{C_GFP_attEpitope}{T_AtUbq3}{P_MAS}{C_dsRed}{T_tNos}</t>
  </si>
  <si>
    <t>{L_tOcs}{P_AtAct2}{C_Gal4:SV40:VP16}{T_tAtRbcS}{P_UAS4:U_AT3G24240}{C_GFP_attEpitope}{T_AtUbq3}{P_MAS}{C_dsRed}{T_tNos}</t>
  </si>
  <si>
    <t>{L_tOcs}{P_AtAct2}{C_Gal4:SV40:VP16}{T_tAtRbcS}{PU_UAS4}{C_GFP_attEpitope}{T_AtUbq3}{P_MAS}{C_dsRed}{T_tNos}</t>
  </si>
  <si>
    <t>{L_tOcs}{P_AtAct2}{C_Gal4:SV40:VP16}{T_tAtRbcS}{PU_UAS6}{C_GFP_attEpitope}{T_AtUbq3}{P_MAS}{C_dsRed}{T_tNos}</t>
  </si>
  <si>
    <t>{L_tOcs}{P_AtAct2}{C_Gal4:SV40:VP16}{T_tAtRbcS}{PU_UAS7}{C_GFP_attEpitope}{T_AtUbq3}{P_MAS}{C_dsRed}{T_tNos}</t>
  </si>
  <si>
    <t>{L_tOcs}{P_AtAct2}{C_Gal4:SV40:VP16}{T_tAtRbcS}{PU_UAS8}{C_GFP_attEpitope}{T_AtUbq3}{P_MAS}{C_dsRed}{T_tNos}</t>
  </si>
  <si>
    <t>{L_tOcs}{P_AtAct2}{C_Gal4:SV40:VP16}{T_tAtRbcS}{PU_UAS9}{C_GFP_attEpitope}{T_AtUbq3}{P_MAS}{C_dsRed}{T_tNos}</t>
  </si>
  <si>
    <t>{L_tOcs}{P_AtAct2}{C_Gal4:SV40:VP16}{T_tAtRbcS}{PU_UAS11}{C_GFP_attEpitope}{T_AtUbq3}{P_MAS}{C_dsRed}{T_tNos}</t>
  </si>
  <si>
    <t>{L_tOcs}{P_AtAct2}{C_Gal4:SV40:VP16}{T_tAtRbcS}{PU_UAS12}{C_GFP_attEpitope}{T_AtUbq3}{P_MAS}{C_dsRed}{T_tNos}</t>
  </si>
  <si>
    <t>{L_tOcs}{P_AtAct2}{C_Gal4:SV40:VP16}{T_tAtRbcS}{PU_UAS13}{C_GFP_attEpitope}{T_AtUbq3}{P_MAS}{C_dsRed}{T_tNos}</t>
  </si>
  <si>
    <t>{L_tOcs}{P_AtAct2}{C_Gal4:SV40:VP16}{T_tAtRbcS}{PU_UAS14}{C_GFP_attEpitope}{T_AtUbq3}{P_MAS}{C_dsRed}{T_tNos}</t>
  </si>
  <si>
    <t>{L_tOcs}{P_AtAct2}{C_Gal4:SV40:VP16}{T_tAtRbcS}{PU_UAS15}{C_GFP_attEpitope}{T_AtUbq3}{P_MAS}{C_dsRed}{T_tNos}</t>
  </si>
  <si>
    <t>{L_tOcs}{P_AtAct2}{C_Gal4:SV40:VP16}{T_tAtRbcS}{PU_UAS16}{C_GFP_attEpitope}{T_AtUbq3}{P_MAS}{C_dsRed}{T_tNos}</t>
  </si>
  <si>
    <t>{L_tOcs}{P_AtAct2}{C_Gal4:SV40:VP16}{T_tAtRbcS}{PU_UAS17}{C_GFP_attEpitope}{T_AtUbq3}{P_MAS}{C_dsRed}{T_tNos}</t>
  </si>
  <si>
    <t>{L_tOcs}{P_AtAct2}{C_Gal4:SV40:VP16}{T_tAtRbcS}{PU_UAS18}{C_GFP_attEpitope}{T_AtUbq3}{P_MAS}{C_dsRed}{T_tNos}</t>
  </si>
  <si>
    <t>{L_tOcs}{P_AtAct2}{C_Gal4:SV40:VP16}{T_tAtRbcS}{PU_UAS19}{C_GFP_attEpitope}{T_AtUbq3}{P_MAS}{C_dsRed}{T_tNos}</t>
  </si>
  <si>
    <t>{L_tOcs}{P_AtAct2}{C_Gal4:SV40:VP16}{T_tAtRbcS}{PU_UAS20}{C_GFP_attEpitope}{T_AtUbq3}{P_MAS}{C_dsRed}{T_tNos}</t>
  </si>
  <si>
    <t>{L_tOcs}{P_AtAct2}{C_Gal4:SV40:VP16}{T_tAtRbcS}{PU_UAS21}{C_GFP_attEpitope}{T_AtUbq3}{P_MAS}{C_dsRed}{T_tNos}</t>
  </si>
  <si>
    <t>{L_tOcs}{P_AtAct2}{C_Gal4:SV40:VP16}{T_tAtRbcS}{PU_UAS23}{C_GFP_attEpitope}{T_AtUbq3}{P_MAS}{C_dsRed}{T_tNos}</t>
  </si>
  <si>
    <t>{L_tOcs}{P_AtAct2}{C_Gal4:SV40:VP16}{T_tAtRbcS}{PU_UAS24}{C_GFP_attEpitope}{T_AtUbq3}{P_MAS}{C_dsRed}{T_tNos}</t>
  </si>
  <si>
    <t>{L_tOcs}{P_AtAct2}{C_Gal4:SV40:VP16}{T_tAtRbcS}{PU_UAS25}{C_GFP_attEpitope}{T_AtUbq3}{P_MAS}{C_dsRed}{T_tNos}</t>
  </si>
  <si>
    <t>{L_tOcs}{P_AtAct2}{C_Gal4:SV40:VP16}{T_tAtRbcS}{P_UAS17:WUSHCEL}{C_GFP_attEpitope}{T_AtUbq3}{P_MAS}{C_dsRed}{T_tNos}</t>
  </si>
  <si>
    <t>{L_tOcs}{P_AtAct2}{C_Gal4:SV40:VP16}{T_tAtRbcS}{P_UAS16:WUSHCEL}{C_GFP_attEpitope}{T_AtUbq3}{P_MAS}{C_dsRed}{T_tNos}</t>
  </si>
  <si>
    <t>{L_tOcs}{P_AtAct2}{C_Gal4:SV40:VP16}{T_tAtRbcS}{P_UAS13:WUSHCEL}{C_GFP_attEpitope}{T_AtUbq3}{P_MAS}{C_dsRed}{T_tNos}</t>
  </si>
  <si>
    <t>{L_tOcs}{P_AtAct2}{C_Gal4:SV40:VP16}{T_tAtRbcS}{P_UAS4:WUSHCEL}{C_GFP_attEpitope}{T_AtUbq3}{P_MAS}{C_dsRed}{T_tNos}</t>
  </si>
  <si>
    <t>{L_tOcs}{P_AtAct2}{C_Gal4:SV40:VP16}{T_tAtRbcS}{P_UAS22:WUSHCEL}{C_GFP_attEpitope}{T_AtUbq3}{P_MAS}{C_dsRed}{T_tNos}</t>
  </si>
  <si>
    <t>{L_tOcs}{P_AtAct2}{C_Gal4:SV40:VP16}{T_tAtRbcS}{P_UAS17:GL2}{C_GFP_attEpitope}{T_AtUbq3}{P_MAS}{C_dsRed}{T_tNos}</t>
  </si>
  <si>
    <t>{L_tOcs}{P_AtAct2}{C_Gal4:SV40:VP16}{T_tAtRbcS}{P_UAS16:GL2}{C_GFP_attEpitope}{T_AtUbq3}{P_MAS}{C_dsRed}{T_tNos}</t>
  </si>
  <si>
    <t>{L_tOcs}{P_AtAct2}{C_Gal4:SV40:VP16}{T_tAtRbcS}{P_UAS13:GL2}{C_GFP_attEpitope}{T_AtUbq3}{P_MAS}{C_dsRed}{T_tNos}</t>
  </si>
  <si>
    <t>{L_tOcs}{P_AtAct2}{C_Gal4:SV40:VP16}{T_tAtRbcS}{P_UAS4:GL2}{C_GFP_attEpitope}{T_AtUbq3}{P_MAS}{C_dsRed}{T_tNos}</t>
  </si>
  <si>
    <t>{L_tOcs}{P_AtAct2}{C_Gal4:SV40:VP16}{T_tAtRbcS}{P_UAS22:GL2}{C_GFP_attEpitope}{T_AtUbq3}{P_MAS}{C_dsRed}{T_tNos}</t>
  </si>
  <si>
    <t>{L_tOcs}{P_AtAct2}{C_Gal4:SV40:VP16}{T_tAtRbcS}{P_UAS17:Shortroot}{C_GFP_attEpitope}{T_AtUbq3}{P_MAS}{C_dsRed}{T_tNos}</t>
  </si>
  <si>
    <t>{L_tOcs}{P_AtAct2}{C_Gal4:SV40:VP16}{T_tAtRbcS}{P_UAS16:Shortroot}{C_GFP_attEpitope}{T_AtUbq3}{P_MAS}{C_dsRed}{T_tNos}</t>
  </si>
  <si>
    <t>{L_tOcs}{P_AtAct2}{C_Gal4:SV40:VP16}{T_tAtRbcS}{P_UAS13:Shortroot}{C_GFP_attEpitope}{T_AtUbq3}{P_MAS}{C_dsRed}{T_tNos}</t>
  </si>
  <si>
    <t>{L_tOcs}{P_AtAct2}{C_Gal4:SV40:VP16}{T_tAtRbcS}{P_UAS4:Shortroot}{C_GFP_attEpitope}{T_AtUbq3}{P_MAS}{C_dsRed}{T_tNos}</t>
  </si>
  <si>
    <t>{L_tOcs}{P_AtAct2}{C_Gal4:SV40:VP16}{T_tAtRbcS}{P_UAS22:Shortroot}{C_GFP_attEpitope}{T_AtUbq3}{P_MAS}{C_dsRed}{T_tNos}</t>
  </si>
  <si>
    <t>{L_tOcs}{P_AtAct2}{C_Gal4:SV40:VP16}{T_tAtRbcS}{P_UAS17:Pistillata}{C_GFP_attEpitope}{T_AtUbq3}{P_MAS}{C_dsRed}{T_tNos}</t>
  </si>
  <si>
    <t>{L_tOcs}{P_AtAct2}{C_Gal4:SV40:VP16}{T_tAtRbcS}{P_UAS16:Pistillata}{C_GFP_attEpitope}{T_AtUbq3}{P_MAS}{C_dsRed}{T_tNos}</t>
  </si>
  <si>
    <t>{L_tOcs}{P_AtAct2}{C_Gal4:SV40:VP16}{T_tAtRbcS}{P_UAS13:Pistillata}{C_GFP_attEpitope}{T_AtUbq3}{P_MAS}{C_dsRed}{T_tNos}</t>
  </si>
  <si>
    <t>{L_tOcs}{P_AtAct2}{C_Gal4:SV40:VP16}{T_tAtRbcS}{P_UAS4:Pistillata}{C_GFP_attEpitope}{T_AtUbq3}{P_MAS}{C_dsRed}{T_tNos}</t>
  </si>
  <si>
    <t>{L_tOcs}{P_AtAct2}{C_Gal4:SV40:VP16}{T_tAtRbcS}{P_UAS22:Pistillata}{C_GFP_attEpitope}{T_AtUbq3}{P_MAS}{C_dsRed}{T_tNos}</t>
  </si>
  <si>
    <t>{L_tOcs}{P_AtAct2}{C_Gal4:SV40:VP16}{T_tAtRbcS}{P_UAS17:ASFT}{C_GFP_attEpitope}{T_AtUbq3}{P_MAS}{C_dsRed}{T_tNos}</t>
  </si>
  <si>
    <t>{L_tOcs}{P_AtAct2}{C_Gal4:SV40:VP16}{T_tAtRbcS}{P_UAS16:ASFT}{C_GFP_attEpitope}{T_AtUbq3}{P_MAS}{C_dsRed}{T_tNos}</t>
  </si>
  <si>
    <t>{L_tOcs}{P_AtAct2}{C_Gal4:SV40:VP16}{T_tAtRbcS}{P_UAS13:ASFT}{C_GFP_attEpitope}{T_AtUbq3}{P_MAS}{C_dsRed}{T_tNos}</t>
  </si>
  <si>
    <t>{L_tOcs}{P_AtAct2}{C_Gal4:SV40:VP16}{T_tAtRbcS}{P_UAS4:ASFT}{C_GFP_attEpitope}{T_AtUbq3}{P_MAS}{C_dsRed}{T_tNos}</t>
  </si>
  <si>
    <t>{L_tOcs}{P_AtAct2}{C_Gal4:SV40:VP16}{T_tAtRbcS}{P_UAS22:ASFT}{C_GFP_attEpitope}{T_AtUbq3}{P_MAS}{C_dsRed}{T_tNos}</t>
  </si>
  <si>
    <t>{L_tOcs}{P_UAS1:U_HSP70Aly}{C_GFP_attEpitope}{T_AtUbq3}{P_MAS}{C_dsRed}{T_tNos}</t>
  </si>
  <si>
    <t>{L_tOcs}{P_UAS3:U_WUSCHEL}{C_GFP_attEpitope}{T_AtUbq3}{P_MAS}{C_dsRed}{T_tNos}</t>
  </si>
  <si>
    <t>{L_tOcs}{P_UAS5:U_FBA2}{C_GFP_attEpitope}{T_AtUbq3}{P_MAS}{C_dsRed}{T_tNos}</t>
  </si>
  <si>
    <t>{L_tOcs}{PU_UAS4}{C_GFP_attEpitope}{T_AtUbq3}{P_MAS}{C_dsRed}{T_tNos}</t>
  </si>
  <si>
    <t>{L_tOcs}{PU_UAS6}{C_GFP_attEpitope}{T_AtUbq3}{P_MAS}{C_dsRed}{T_tNos}</t>
  </si>
  <si>
    <t>{L_tOcs}{PU_UAS7}{C_GFP_attEpitope}{T_AtUbq3}{P_MAS}{C_dsRed}{T_tNos}</t>
  </si>
  <si>
    <t>{L_tOcs}{PU_UAS8}{C_GFP_attEpitope}{T_AtUbq3}{P_MAS}{C_dsRed}{T_tNos}</t>
  </si>
  <si>
    <t>{L_tOcs}{PU_UAS9}{C_GFP_attEpitope}{T_AtUbq3}{P_MAS}{C_dsRed}{T_tNos}</t>
  </si>
  <si>
    <t>{L_tOcs}{PU_UAS11}{C_GFP_attEpitope}{T_AtUbq3}{P_MAS}{C_dsRed}{T_tNos}</t>
  </si>
  <si>
    <t>{L_tOcs}{PU_UAS12}{C_GFP_attEpitope}{T_AtUbq3}{P_MAS}{C_dsRed}{T_tNos}</t>
  </si>
  <si>
    <t>{L_tOcs}{PU_UAS13}{C_GFP_attEpitope}{T_AtUbq3}{P_MAS}{C_dsRed}{T_tNos}</t>
  </si>
  <si>
    <t>{L_tOcs}{PU_UAS14}{C_GFP_attEpitope}{T_AtUbq3}{P_MAS}{C_dsRed}{T_tNos}</t>
  </si>
  <si>
    <t>{L_tOcs}{PU_UAS15}{C_GFP_attEpitope}{T_AtUbq3}{P_MAS}{C_dsRed}{T_tNos}</t>
  </si>
  <si>
    <t>{L_tOcs}{PU_UAS16}{C_GFP_attEpitope}{T_AtUbq3}{P_MAS}{C_dsRed}{T_tNos}</t>
  </si>
  <si>
    <t>{L_tOcs}{PU_UAS17}{C_GFP_attEpitope}{T_AtUbq3}{P_MAS}{C_dsRed}{T_tNos}</t>
  </si>
  <si>
    <t>{L_tOcs}{PU_UAS18}{C_GFP_attEpitope}{T_AtUbq3}{P_MAS}{C_dsRed}{T_tNos}</t>
  </si>
  <si>
    <t>{L_tOcs}{PU_UAS19}{C_GFP_attEpitope}{T_AtUbq3}{P_MAS}{C_dsRed}{T_tNos}</t>
  </si>
  <si>
    <t>{L_tOcs}{PU_UAS20}{C_GFP_attEpitope}{T_AtUbq3}{P_MAS}{C_dsRed}{T_tNos}</t>
  </si>
  <si>
    <t>{L_tOcs}{PU_UAS21}{C_GFP_attEpitope}{T_AtUbq3}{P_MAS}{C_dsRed}{T_tNos}</t>
  </si>
  <si>
    <t>{L_tOcs}{PU_UAS23}{C_GFP_attEpitope}{T_AtUbq3}{P_MAS}{C_dsRed}{T_tNos}</t>
  </si>
  <si>
    <t>{L_tOcs}{PU_UAS24}{C_GFP_attEpitope}{T_AtUbq3}{P_MAS}{C_dsRed}{T_tNos}</t>
  </si>
  <si>
    <t>{L_tOcs}{PU_UAS25}{C_GFP_attEpitope}{T_AtUbq3}{P_MAS}{C_dsRed}{T_tNos}</t>
  </si>
  <si>
    <t>{L_tOcs}{P_UAS17:WUSHCEL}{C_GFP_attEpitope}{T_AtUbq3}{P_MAS}{C_dsRed}{T_tNos}</t>
  </si>
  <si>
    <t>{L_tOcs}{P_UAS16:WUSHCEL}{C_GFP_attEpitope}{T_AtUbq3}{P_MAS}{C_dsRed}{T_tNos}</t>
  </si>
  <si>
    <t>{L_tOcs}{P_UAS13:WUSHCEL}{C_GFP_attEpitope}{T_AtUbq3}{P_MAS}{C_dsRed}{T_tNos}</t>
  </si>
  <si>
    <t>{L_tOcs}{P_UAS4:WUSHCEL}{C_GFP_attEpitope}{T_AtUbq3}{P_MAS}{C_dsRed}{T_tNos}</t>
  </si>
  <si>
    <t>{L_tOcs}{P_UAS22:WUSHCEL}{C_GFP_attEpitope}{T_AtUbq3}{P_MAS}{C_dsRed}{T_tNos}</t>
  </si>
  <si>
    <t>{L_tOcs}{P_UAS17:GL2}{C_GFP_attEpitope}{T_AtUbq3}{P_MAS}{C_dsRed}{T_tNos}</t>
  </si>
  <si>
    <t>{L_tOcs}{P_UAS16:GL2}{C_GFP_attEpitope}{T_AtUbq3}{P_MAS}{C_dsRed}{T_tNos}</t>
  </si>
  <si>
    <t>{L_tOcs}{P_UAS13:GL2}{C_GFP_attEpitope}{T_AtUbq3}{P_MAS}{C_dsRed}{T_tNos}</t>
  </si>
  <si>
    <t>{L_tOcs}{P_UAS4:GL2}{C_GFP_attEpitope}{T_AtUbq3}{P_MAS}{C_dsRed}{T_tNos}</t>
  </si>
  <si>
    <t>{L_tOcs}{P_UAS22:GL2}{C_GFP_attEpitope}{T_AtUbq3}{P_MAS}{C_dsRed}{T_tNos}</t>
  </si>
  <si>
    <t>{L_tOcs}{P_UAS17:Shortroot}{C_GFP_attEpitope}{T_AtUbq3}{P_MAS}{C_dsRed}{T_tNos}</t>
  </si>
  <si>
    <t>{L_tOcs}{P_UAS16:Shortroot}{C_GFP_attEpitope}{T_AtUbq3}{P_MAS}{C_dsRed}{T_tNos}</t>
  </si>
  <si>
    <t>{L_tOcs}{P_UAS13:Shortroot}{C_GFP_attEpitope}{T_AtUbq3}{P_MAS}{C_dsRed}{T_tNos}</t>
  </si>
  <si>
    <t>{L_tOcs}{P_UAS4:Shortroot}{C_GFP_attEpitope}{T_AtUbq3}{P_MAS}{C_dsRed}{T_tNos}</t>
  </si>
  <si>
    <t>{L_tOcs}{P_UAS22:Shortroot}{C_GFP_attEpitope}{T_AtUbq3}{P_MAS}{C_dsRed}{T_tNos}</t>
  </si>
  <si>
    <t>{L_tOcs}{P_UAS17:Pistillata}{C_GFP_attEpitope}{T_AtUbq3}{P_MAS}{C_dsRed}{T_tNos}</t>
  </si>
  <si>
    <t>{L_tOcs}{P_UAS16:Pistillata}{C_GFP_attEpitope}{T_AtUbq3}{P_MAS}{C_dsRed}{T_tNos}</t>
  </si>
  <si>
    <t>{L_tOcs}{P_UAS13:Pistillata}{C_GFP_attEpitope}{T_AtUbq3}{P_MAS}{C_dsRed}{T_tNos}</t>
  </si>
  <si>
    <t>{L_tOcs}{P_UAS4:Pistillata}{C_GFP_attEpitope}{T_AtUbq3}{P_MAS}{C_dsRed}{T_tNos}</t>
  </si>
  <si>
    <t>{L_tOcs}{P_UAS22:Pistillata}{C_GFP_attEpitope}{T_AtUbq3}{P_MAS}{C_dsRed}{T_tNos}</t>
  </si>
  <si>
    <t>{L_tOcs}{P_UAS17:ASFT}{C_GFP_attEpitope}{T_AtUbq3}{P_MAS}{C_dsRed}{T_tNos}</t>
  </si>
  <si>
    <t>{L_tOcs}{P_UAS16:ASFT}{C_GFP_attEpitope}{T_AtUbq3}{P_MAS}{C_dsRed}{T_tNos}</t>
  </si>
  <si>
    <t>{L_tOcs}{P_UAS13:ASFT}{C_GFP_attEpitope}{T_AtUbq3}{P_MAS}{C_dsRed}{T_tNos}</t>
  </si>
  <si>
    <t>{L_tOcs}{P_UAS4:ASFT}{C_GFP_attEpitope}{T_AtUbq3}{P_MAS}{C_dsRed}{T_tNos}</t>
  </si>
  <si>
    <t>{L_tOcs}{P_UAS22:ASFT}{C_GFP_attEpitope}{T_AtUbq3}{P_MAS}{C_dsRed}{T_tNos}</t>
  </si>
  <si>
    <t>Size</t>
  </si>
  <si>
    <t>pms6385</t>
  </si>
  <si>
    <t>pms6386</t>
  </si>
  <si>
    <t>{L_tOcs}{P_nos}{C_Gal4:SV40:VP16:SRDX}{T_tNos}</t>
  </si>
  <si>
    <t>{L_tOcs}{P_nos}{C_SRDX:Gal4:SV40}{T_tNos}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</si>
  <si>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CTTGATTTGGATCTTGAGTTGAGACTTGGATTTGCTTAA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</si>
  <si>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pms6380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</si>
  <si>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CTTGATTTGGATCTTGAGTTGAGACTTGGATTTGCT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TAA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</si>
  <si>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pms6381</t>
  </si>
  <si>
    <t>Total Sum of nucleotides assemlbed</t>
  </si>
  <si>
    <t>Total Sum of nucleotides assembled into  Binary vector</t>
  </si>
  <si>
    <t>Supplemental Data File 5. Summary of all parts, constructs, and sequences synthesized and assembled for Gal4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</si>
</sst>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5"/>
  <sheetViews>
    <sheetView tabSelected="1" zoomScale="75" zoomScaleNormal="75" zoomScalePageLayoutView="75" workbookViewId="0">
      <selection activeCell="B1" sqref="B1"/>
    </sheetView>
  </sheetViews>
  <sheetFormatPr defaultColWidth="11" defaultRowHeight="15.75" x14ac:dyDescent="0.25"/>
  <cols>
    <col min="2" max="2" width="15.75" customWidth="1"/>
    <col min="3" max="3" width="63.875" customWidth="1"/>
    <col min="4" max="4" width="21.5" customWidth="1"/>
    <col min="7" max="7" width="15" customWidth="1"/>
  </cols>
  <sheetData>
    <row r="1" spans="1:34" s="1" customFormat="1" x14ac:dyDescent="0.25">
      <c r="B1" s="2" t="s">
        <v>798</v>
      </c>
    </row>
    <row r="2" spans="1:34" s="1" customFormat="1" x14ac:dyDescent="0.25"/>
    <row r="3" spans="1:34" s="1" customFormat="1" x14ac:dyDescent="0.25">
      <c r="B3" s="2" t="s">
        <v>0</v>
      </c>
      <c r="F3" s="2" t="s">
        <v>69</v>
      </c>
      <c r="N3" s="1" t="s">
        <v>138</v>
      </c>
      <c r="U3" s="2" t="s">
        <v>410</v>
      </c>
      <c r="AC3" s="1" t="s">
        <v>208</v>
      </c>
    </row>
    <row r="4" spans="1:34" s="1" customFormat="1" x14ac:dyDescent="0.25"/>
    <row r="5" spans="1:34" s="1" customFormat="1" x14ac:dyDescent="0.25">
      <c r="B5" s="2" t="s">
        <v>1</v>
      </c>
      <c r="E5" s="1" t="s">
        <v>787</v>
      </c>
      <c r="M5" s="1" t="s">
        <v>787</v>
      </c>
      <c r="T5" s="1" t="s">
        <v>787</v>
      </c>
      <c r="V5" s="3"/>
      <c r="AB5" s="1" t="s">
        <v>787</v>
      </c>
      <c r="AC5" s="3"/>
      <c r="AH5" s="1" t="s">
        <v>787</v>
      </c>
    </row>
    <row r="6" spans="1:34" s="1" customFormat="1" x14ac:dyDescent="0.25">
      <c r="B6" s="1" t="s">
        <v>60</v>
      </c>
      <c r="C6" s="1" t="s">
        <v>61</v>
      </c>
      <c r="D6" s="1" t="s">
        <v>62</v>
      </c>
      <c r="E6" s="1">
        <f>LEN(D6)</f>
        <v>248</v>
      </c>
      <c r="F6" s="1" t="s">
        <v>70</v>
      </c>
      <c r="G6" s="1" t="s">
        <v>71</v>
      </c>
      <c r="H6" s="1" t="s">
        <v>72</v>
      </c>
      <c r="I6" s="1" t="s">
        <v>73</v>
      </c>
      <c r="J6" s="1" t="s">
        <v>60</v>
      </c>
      <c r="K6" s="1" t="s">
        <v>74</v>
      </c>
      <c r="L6" s="1" t="s">
        <v>75</v>
      </c>
      <c r="M6" s="3">
        <f>LEN(H6)</f>
        <v>2195</v>
      </c>
      <c r="N6" s="4" t="s">
        <v>684</v>
      </c>
      <c r="O6" s="1" t="s">
        <v>692</v>
      </c>
      <c r="P6" s="1" t="s">
        <v>566</v>
      </c>
      <c r="Q6" s="1" t="s">
        <v>139</v>
      </c>
      <c r="R6" s="1" t="s">
        <v>70</v>
      </c>
      <c r="S6" s="1" t="s">
        <v>140</v>
      </c>
      <c r="T6" s="3">
        <f>LEN(P6)</f>
        <v>5366</v>
      </c>
      <c r="U6" s="1" t="s">
        <v>162</v>
      </c>
      <c r="V6" s="1" t="s">
        <v>522</v>
      </c>
      <c r="W6" s="1" t="s">
        <v>523</v>
      </c>
      <c r="X6" s="1" t="s">
        <v>352</v>
      </c>
      <c r="Y6" s="1" t="s">
        <v>60</v>
      </c>
      <c r="Z6" s="1" t="s">
        <v>74</v>
      </c>
      <c r="AA6" s="1" t="s">
        <v>75</v>
      </c>
      <c r="AB6" s="1">
        <f t="shared" ref="AB6:AB33" si="0">LEN(W6)</f>
        <v>2244</v>
      </c>
      <c r="AC6" s="2" t="s">
        <v>161</v>
      </c>
      <c r="AD6" s="1" t="s">
        <v>740</v>
      </c>
      <c r="AE6" s="1" t="s">
        <v>613</v>
      </c>
      <c r="AF6" s="1" t="s">
        <v>162</v>
      </c>
      <c r="AG6" s="1" t="s">
        <v>140</v>
      </c>
      <c r="AH6" s="1">
        <f>LEN(AE6)</f>
        <v>3565</v>
      </c>
    </row>
    <row r="7" spans="1:34" s="3" customFormat="1" x14ac:dyDescent="0.25">
      <c r="A7" s="5"/>
      <c r="B7" s="3" t="s">
        <v>510</v>
      </c>
      <c r="C7" s="3" t="s">
        <v>677</v>
      </c>
      <c r="D7" s="3" t="s">
        <v>678</v>
      </c>
      <c r="E7" s="3">
        <f>LEN(D7)</f>
        <v>259</v>
      </c>
      <c r="F7" s="3" t="s">
        <v>679</v>
      </c>
      <c r="G7" s="3" t="s">
        <v>680</v>
      </c>
      <c r="H7" s="3" t="s">
        <v>681</v>
      </c>
      <c r="I7" s="3" t="s">
        <v>73</v>
      </c>
      <c r="J7" s="3" t="s">
        <v>510</v>
      </c>
      <c r="K7" s="3" t="s">
        <v>74</v>
      </c>
      <c r="L7" s="3" t="s">
        <v>75</v>
      </c>
      <c r="M7" s="3">
        <f t="shared" ref="M7" si="1">LEN(H7)</f>
        <v>2206</v>
      </c>
      <c r="N7" s="4" t="s">
        <v>685</v>
      </c>
      <c r="O7" s="3" t="s">
        <v>693</v>
      </c>
      <c r="P7" s="3" t="s">
        <v>682</v>
      </c>
      <c r="Q7" s="3" t="s">
        <v>683</v>
      </c>
      <c r="R7" s="3" t="s">
        <v>679</v>
      </c>
      <c r="S7" s="3" t="s">
        <v>140</v>
      </c>
      <c r="T7" s="3">
        <f>LEN(P7)</f>
        <v>6429</v>
      </c>
      <c r="U7" s="3" t="s">
        <v>165</v>
      </c>
      <c r="V7" s="3" t="s">
        <v>524</v>
      </c>
      <c r="W7" s="3" t="s">
        <v>525</v>
      </c>
      <c r="X7" s="3" t="s">
        <v>352</v>
      </c>
      <c r="Y7" s="3" t="s">
        <v>63</v>
      </c>
      <c r="Z7" s="3" t="s">
        <v>74</v>
      </c>
      <c r="AA7" s="3" t="s">
        <v>75</v>
      </c>
      <c r="AB7" s="1">
        <f t="shared" si="0"/>
        <v>2228</v>
      </c>
      <c r="AC7" s="4" t="s">
        <v>163</v>
      </c>
      <c r="AD7" s="3" t="s">
        <v>164</v>
      </c>
      <c r="AE7" s="3" t="s">
        <v>614</v>
      </c>
      <c r="AF7" s="3" t="s">
        <v>165</v>
      </c>
      <c r="AG7" s="3" t="s">
        <v>140</v>
      </c>
      <c r="AH7" s="3">
        <f>LEN(AE7)</f>
        <v>3549</v>
      </c>
    </row>
    <row r="8" spans="1:34" s="1" customFormat="1" x14ac:dyDescent="0.25">
      <c r="B8" s="1" t="s">
        <v>64</v>
      </c>
      <c r="C8" s="1" t="s">
        <v>65</v>
      </c>
      <c r="D8" s="1" t="s">
        <v>66</v>
      </c>
      <c r="E8" s="1">
        <f t="shared" ref="E8:E28" si="2">LEN(D8)</f>
        <v>253</v>
      </c>
      <c r="F8" s="1" t="s">
        <v>76</v>
      </c>
      <c r="G8" s="1" t="s">
        <v>77</v>
      </c>
      <c r="H8" s="1" t="s">
        <v>78</v>
      </c>
      <c r="I8" s="1" t="s">
        <v>73</v>
      </c>
      <c r="J8" s="1" t="s">
        <v>64</v>
      </c>
      <c r="K8" s="1" t="s">
        <v>74</v>
      </c>
      <c r="L8" s="1" t="s">
        <v>75</v>
      </c>
      <c r="M8" s="3">
        <f t="shared" ref="M8:M28" si="3">LEN(H8)</f>
        <v>2200</v>
      </c>
      <c r="N8" s="4" t="s">
        <v>686</v>
      </c>
      <c r="O8" s="1" t="s">
        <v>694</v>
      </c>
      <c r="P8" s="1" t="s">
        <v>567</v>
      </c>
      <c r="Q8" s="1" t="s">
        <v>139</v>
      </c>
      <c r="R8" s="1" t="s">
        <v>76</v>
      </c>
      <c r="S8" s="1" t="s">
        <v>140</v>
      </c>
      <c r="T8" s="3">
        <f t="shared" ref="T8:T56" si="4">LEN(P8)</f>
        <v>5371</v>
      </c>
      <c r="U8" s="1" t="s">
        <v>167</v>
      </c>
      <c r="V8" s="1" t="s">
        <v>476</v>
      </c>
      <c r="W8" s="1" t="s">
        <v>477</v>
      </c>
      <c r="X8" s="1" t="s">
        <v>352</v>
      </c>
      <c r="Y8" s="1" t="s">
        <v>64</v>
      </c>
      <c r="Z8" s="1" t="s">
        <v>74</v>
      </c>
      <c r="AA8" s="1" t="s">
        <v>75</v>
      </c>
      <c r="AB8" s="1">
        <f t="shared" si="0"/>
        <v>2249</v>
      </c>
      <c r="AC8" s="2" t="s">
        <v>166</v>
      </c>
      <c r="AD8" s="1" t="s">
        <v>741</v>
      </c>
      <c r="AE8" s="1" t="s">
        <v>615</v>
      </c>
      <c r="AF8" s="1" t="s">
        <v>167</v>
      </c>
      <c r="AG8" s="1" t="s">
        <v>140</v>
      </c>
      <c r="AH8" s="1">
        <f t="shared" ref="AH8:AH56" si="5">LEN(AE8)</f>
        <v>3570</v>
      </c>
    </row>
    <row r="9" spans="1:34" s="1" customFormat="1" x14ac:dyDescent="0.25">
      <c r="B9" s="1" t="s">
        <v>690</v>
      </c>
      <c r="C9" s="1" t="s">
        <v>691</v>
      </c>
      <c r="D9" s="1" t="s">
        <v>68</v>
      </c>
      <c r="E9" s="1">
        <f t="shared" si="2"/>
        <v>242</v>
      </c>
      <c r="F9" s="1" t="s">
        <v>688</v>
      </c>
      <c r="G9" s="1" t="s">
        <v>689</v>
      </c>
      <c r="H9" s="1" t="s">
        <v>80</v>
      </c>
      <c r="I9" s="1" t="s">
        <v>73</v>
      </c>
      <c r="J9" s="1" t="s">
        <v>67</v>
      </c>
      <c r="K9" s="1" t="s">
        <v>74</v>
      </c>
      <c r="L9" s="1" t="s">
        <v>75</v>
      </c>
      <c r="M9" s="3">
        <f t="shared" si="3"/>
        <v>2189</v>
      </c>
      <c r="N9" s="4" t="s">
        <v>687</v>
      </c>
      <c r="O9" s="1" t="s">
        <v>695</v>
      </c>
      <c r="P9" s="1" t="s">
        <v>568</v>
      </c>
      <c r="Q9" s="1" t="s">
        <v>139</v>
      </c>
      <c r="R9" s="1" t="s">
        <v>79</v>
      </c>
      <c r="S9" s="1" t="s">
        <v>140</v>
      </c>
      <c r="T9" s="3">
        <f t="shared" si="4"/>
        <v>5360</v>
      </c>
      <c r="U9" s="1" t="s">
        <v>169</v>
      </c>
      <c r="V9" s="1" t="s">
        <v>526</v>
      </c>
      <c r="W9" s="1" t="s">
        <v>527</v>
      </c>
      <c r="X9" s="1" t="s">
        <v>352</v>
      </c>
      <c r="Y9" s="1" t="s">
        <v>67</v>
      </c>
      <c r="Z9" s="1" t="s">
        <v>74</v>
      </c>
      <c r="AA9" s="1" t="s">
        <v>75</v>
      </c>
      <c r="AB9" s="1">
        <f t="shared" si="0"/>
        <v>2238</v>
      </c>
      <c r="AC9" s="2" t="s">
        <v>168</v>
      </c>
      <c r="AD9" s="1" t="s">
        <v>742</v>
      </c>
      <c r="AE9" s="1" t="s">
        <v>616</v>
      </c>
      <c r="AF9" s="1" t="s">
        <v>169</v>
      </c>
      <c r="AG9" s="1" t="s">
        <v>140</v>
      </c>
      <c r="AH9" s="1">
        <f t="shared" si="5"/>
        <v>3559</v>
      </c>
    </row>
    <row r="10" spans="1:34" s="1" customFormat="1" x14ac:dyDescent="0.25">
      <c r="B10" s="1" t="s">
        <v>3</v>
      </c>
      <c r="C10" s="1" t="s">
        <v>4</v>
      </c>
      <c r="D10" s="1" t="s">
        <v>5</v>
      </c>
      <c r="E10" s="1">
        <f t="shared" si="2"/>
        <v>226</v>
      </c>
      <c r="F10" s="1" t="s">
        <v>81</v>
      </c>
      <c r="G10" s="1" t="s">
        <v>82</v>
      </c>
      <c r="H10" s="1" t="s">
        <v>83</v>
      </c>
      <c r="I10" s="1" t="s">
        <v>73</v>
      </c>
      <c r="J10" s="1" t="s">
        <v>3</v>
      </c>
      <c r="K10" s="1" t="s">
        <v>74</v>
      </c>
      <c r="L10" s="1" t="s">
        <v>75</v>
      </c>
      <c r="M10" s="3">
        <f t="shared" si="3"/>
        <v>2173</v>
      </c>
      <c r="N10" s="4" t="s">
        <v>141</v>
      </c>
      <c r="O10" s="1" t="s">
        <v>696</v>
      </c>
      <c r="P10" s="1" t="s">
        <v>569</v>
      </c>
      <c r="Q10" s="1" t="s">
        <v>142</v>
      </c>
      <c r="R10" s="1" t="s">
        <v>81</v>
      </c>
      <c r="S10" s="1" t="s">
        <v>140</v>
      </c>
      <c r="T10" s="1">
        <f t="shared" si="4"/>
        <v>5717</v>
      </c>
      <c r="U10" s="1" t="s">
        <v>171</v>
      </c>
      <c r="V10" s="1" t="s">
        <v>528</v>
      </c>
      <c r="W10" s="1" t="s">
        <v>529</v>
      </c>
      <c r="X10" s="1" t="s">
        <v>352</v>
      </c>
      <c r="Y10" s="1" t="s">
        <v>3</v>
      </c>
      <c r="Z10" s="1" t="s">
        <v>74</v>
      </c>
      <c r="AA10" s="1" t="s">
        <v>75</v>
      </c>
      <c r="AB10" s="1">
        <f t="shared" si="0"/>
        <v>2222</v>
      </c>
      <c r="AC10" s="2" t="s">
        <v>170</v>
      </c>
      <c r="AD10" s="1" t="s">
        <v>743</v>
      </c>
      <c r="AE10" s="1" t="s">
        <v>617</v>
      </c>
      <c r="AF10" s="1" t="s">
        <v>171</v>
      </c>
      <c r="AG10" s="1" t="s">
        <v>140</v>
      </c>
      <c r="AH10" s="1">
        <f t="shared" si="5"/>
        <v>3543</v>
      </c>
    </row>
    <row r="11" spans="1:34" s="1" customFormat="1" x14ac:dyDescent="0.25">
      <c r="B11" s="1" t="s">
        <v>6</v>
      </c>
      <c r="C11" s="1" t="s">
        <v>7</v>
      </c>
      <c r="D11" s="1" t="s">
        <v>8</v>
      </c>
      <c r="E11" s="1">
        <f t="shared" si="2"/>
        <v>169</v>
      </c>
      <c r="F11" s="1" t="s">
        <v>84</v>
      </c>
      <c r="G11" s="1" t="s">
        <v>85</v>
      </c>
      <c r="H11" s="1" t="s">
        <v>86</v>
      </c>
      <c r="I11" s="1" t="s">
        <v>73</v>
      </c>
      <c r="J11" s="1" t="s">
        <v>6</v>
      </c>
      <c r="K11" s="1" t="s">
        <v>74</v>
      </c>
      <c r="L11" s="1" t="s">
        <v>75</v>
      </c>
      <c r="M11" s="3">
        <f t="shared" si="3"/>
        <v>2116</v>
      </c>
      <c r="N11" s="4" t="s">
        <v>143</v>
      </c>
      <c r="O11" s="1" t="s">
        <v>697</v>
      </c>
      <c r="P11" s="1" t="s">
        <v>570</v>
      </c>
      <c r="Q11" s="1" t="s">
        <v>142</v>
      </c>
      <c r="R11" s="1" t="s">
        <v>84</v>
      </c>
      <c r="S11" s="1" t="s">
        <v>140</v>
      </c>
      <c r="T11" s="1">
        <f t="shared" si="4"/>
        <v>5660</v>
      </c>
      <c r="U11" s="1" t="s">
        <v>173</v>
      </c>
      <c r="V11" s="1" t="s">
        <v>530</v>
      </c>
      <c r="W11" s="1" t="s">
        <v>531</v>
      </c>
      <c r="X11" s="1" t="s">
        <v>352</v>
      </c>
      <c r="Y11" s="1" t="s">
        <v>6</v>
      </c>
      <c r="Z11" s="1" t="s">
        <v>74</v>
      </c>
      <c r="AA11" s="1" t="s">
        <v>75</v>
      </c>
      <c r="AB11" s="1">
        <f t="shared" si="0"/>
        <v>2165</v>
      </c>
      <c r="AC11" s="2" t="s">
        <v>172</v>
      </c>
      <c r="AD11" s="1" t="s">
        <v>744</v>
      </c>
      <c r="AE11" s="1" t="s">
        <v>618</v>
      </c>
      <c r="AF11" s="1" t="s">
        <v>173</v>
      </c>
      <c r="AG11" s="1" t="s">
        <v>140</v>
      </c>
      <c r="AH11" s="1">
        <f t="shared" si="5"/>
        <v>3486</v>
      </c>
    </row>
    <row r="12" spans="1:34" s="1" customFormat="1" x14ac:dyDescent="0.25">
      <c r="B12" s="1" t="s">
        <v>9</v>
      </c>
      <c r="C12" s="1" t="s">
        <v>10</v>
      </c>
      <c r="D12" s="1" t="s">
        <v>11</v>
      </c>
      <c r="E12" s="1">
        <f t="shared" si="2"/>
        <v>185</v>
      </c>
      <c r="F12" s="1" t="s">
        <v>87</v>
      </c>
      <c r="G12" s="1" t="s">
        <v>88</v>
      </c>
      <c r="H12" s="1" t="s">
        <v>89</v>
      </c>
      <c r="I12" s="1" t="s">
        <v>73</v>
      </c>
      <c r="J12" s="1" t="s">
        <v>9</v>
      </c>
      <c r="K12" s="1" t="s">
        <v>74</v>
      </c>
      <c r="L12" s="1" t="s">
        <v>75</v>
      </c>
      <c r="M12" s="3">
        <f t="shared" si="3"/>
        <v>2132</v>
      </c>
      <c r="N12" s="4" t="s">
        <v>144</v>
      </c>
      <c r="O12" s="1" t="s">
        <v>698</v>
      </c>
      <c r="P12" s="1" t="s">
        <v>571</v>
      </c>
      <c r="Q12" s="1" t="s">
        <v>142</v>
      </c>
      <c r="R12" s="1" t="s">
        <v>87</v>
      </c>
      <c r="S12" s="1" t="s">
        <v>140</v>
      </c>
      <c r="T12" s="1">
        <f t="shared" si="4"/>
        <v>5676</v>
      </c>
      <c r="U12" s="1" t="s">
        <v>175</v>
      </c>
      <c r="V12" s="1" t="s">
        <v>532</v>
      </c>
      <c r="W12" s="1" t="s">
        <v>533</v>
      </c>
      <c r="X12" s="1" t="s">
        <v>352</v>
      </c>
      <c r="Y12" s="1" t="s">
        <v>9</v>
      </c>
      <c r="Z12" s="1" t="s">
        <v>74</v>
      </c>
      <c r="AA12" s="1" t="s">
        <v>75</v>
      </c>
      <c r="AB12" s="1">
        <f t="shared" si="0"/>
        <v>2181</v>
      </c>
      <c r="AC12" s="2" t="s">
        <v>174</v>
      </c>
      <c r="AD12" s="1" t="s">
        <v>745</v>
      </c>
      <c r="AE12" s="1" t="s">
        <v>619</v>
      </c>
      <c r="AF12" s="1" t="s">
        <v>175</v>
      </c>
      <c r="AG12" s="1" t="s">
        <v>140</v>
      </c>
      <c r="AH12" s="1">
        <f t="shared" si="5"/>
        <v>3502</v>
      </c>
    </row>
    <row r="13" spans="1:34" s="1" customFormat="1" x14ac:dyDescent="0.25">
      <c r="B13" s="1" t="s">
        <v>12</v>
      </c>
      <c r="C13" s="1" t="s">
        <v>13</v>
      </c>
      <c r="D13" s="1" t="s">
        <v>14</v>
      </c>
      <c r="E13" s="1">
        <f t="shared" si="2"/>
        <v>171</v>
      </c>
      <c r="F13" s="1" t="s">
        <v>90</v>
      </c>
      <c r="G13" s="1" t="s">
        <v>91</v>
      </c>
      <c r="H13" s="1" t="s">
        <v>92</v>
      </c>
      <c r="I13" s="1" t="s">
        <v>73</v>
      </c>
      <c r="J13" s="1" t="s">
        <v>12</v>
      </c>
      <c r="K13" s="1" t="s">
        <v>74</v>
      </c>
      <c r="L13" s="1" t="s">
        <v>75</v>
      </c>
      <c r="M13" s="3">
        <f t="shared" si="3"/>
        <v>2118</v>
      </c>
      <c r="N13" s="4" t="s">
        <v>145</v>
      </c>
      <c r="O13" s="1" t="s">
        <v>699</v>
      </c>
      <c r="P13" s="1" t="s">
        <v>572</v>
      </c>
      <c r="Q13" s="1" t="s">
        <v>142</v>
      </c>
      <c r="R13" s="1" t="s">
        <v>90</v>
      </c>
      <c r="S13" s="1" t="s">
        <v>140</v>
      </c>
      <c r="T13" s="1">
        <f t="shared" si="4"/>
        <v>5662</v>
      </c>
      <c r="U13" s="1" t="s">
        <v>177</v>
      </c>
      <c r="V13" s="1" t="s">
        <v>534</v>
      </c>
      <c r="W13" s="1" t="s">
        <v>535</v>
      </c>
      <c r="X13" s="1" t="s">
        <v>352</v>
      </c>
      <c r="Y13" s="1" t="s">
        <v>12</v>
      </c>
      <c r="Z13" s="1" t="s">
        <v>74</v>
      </c>
      <c r="AA13" s="1" t="s">
        <v>75</v>
      </c>
      <c r="AB13" s="1">
        <f t="shared" si="0"/>
        <v>2167</v>
      </c>
      <c r="AC13" s="2" t="s">
        <v>176</v>
      </c>
      <c r="AD13" s="1" t="s">
        <v>746</v>
      </c>
      <c r="AE13" s="1" t="s">
        <v>620</v>
      </c>
      <c r="AF13" s="1" t="s">
        <v>177</v>
      </c>
      <c r="AG13" s="1" t="s">
        <v>140</v>
      </c>
      <c r="AH13" s="1">
        <f t="shared" si="5"/>
        <v>3488</v>
      </c>
    </row>
    <row r="14" spans="1:34" s="1" customFormat="1" x14ac:dyDescent="0.25">
      <c r="B14" s="1" t="s">
        <v>15</v>
      </c>
      <c r="C14" s="1" t="s">
        <v>16</v>
      </c>
      <c r="D14" s="1" t="s">
        <v>17</v>
      </c>
      <c r="E14" s="1">
        <f t="shared" si="2"/>
        <v>195</v>
      </c>
      <c r="F14" s="1" t="s">
        <v>93</v>
      </c>
      <c r="G14" s="1" t="s">
        <v>94</v>
      </c>
      <c r="H14" s="1" t="s">
        <v>95</v>
      </c>
      <c r="I14" s="1" t="s">
        <v>73</v>
      </c>
      <c r="J14" s="1" t="s">
        <v>15</v>
      </c>
      <c r="K14" s="1" t="s">
        <v>74</v>
      </c>
      <c r="L14" s="1" t="s">
        <v>75</v>
      </c>
      <c r="M14" s="3">
        <f t="shared" si="3"/>
        <v>2142</v>
      </c>
      <c r="N14" s="4" t="s">
        <v>146</v>
      </c>
      <c r="O14" s="1" t="s">
        <v>700</v>
      </c>
      <c r="P14" s="1" t="s">
        <v>573</v>
      </c>
      <c r="Q14" s="1" t="s">
        <v>142</v>
      </c>
      <c r="R14" s="1" t="s">
        <v>93</v>
      </c>
      <c r="S14" s="1" t="s">
        <v>140</v>
      </c>
      <c r="T14" s="1">
        <f t="shared" si="4"/>
        <v>5686</v>
      </c>
      <c r="U14" s="1" t="s">
        <v>179</v>
      </c>
      <c r="V14" s="1" t="s">
        <v>536</v>
      </c>
      <c r="W14" s="1" t="s">
        <v>537</v>
      </c>
      <c r="X14" s="1" t="s">
        <v>352</v>
      </c>
      <c r="Y14" s="1" t="s">
        <v>15</v>
      </c>
      <c r="Z14" s="1" t="s">
        <v>74</v>
      </c>
      <c r="AA14" s="1" t="s">
        <v>75</v>
      </c>
      <c r="AB14" s="1">
        <f t="shared" si="0"/>
        <v>2191</v>
      </c>
      <c r="AC14" s="2" t="s">
        <v>178</v>
      </c>
      <c r="AD14" s="1" t="s">
        <v>747</v>
      </c>
      <c r="AE14" s="1" t="s">
        <v>621</v>
      </c>
      <c r="AF14" s="1" t="s">
        <v>179</v>
      </c>
      <c r="AG14" s="1" t="s">
        <v>140</v>
      </c>
      <c r="AH14" s="1">
        <f t="shared" si="5"/>
        <v>3512</v>
      </c>
    </row>
    <row r="15" spans="1:34" s="1" customFormat="1" x14ac:dyDescent="0.25">
      <c r="B15" s="1" t="s">
        <v>18</v>
      </c>
      <c r="C15" s="1" t="s">
        <v>19</v>
      </c>
      <c r="D15" s="1" t="s">
        <v>20</v>
      </c>
      <c r="E15" s="1">
        <f t="shared" si="2"/>
        <v>169</v>
      </c>
      <c r="F15" s="1" t="s">
        <v>96</v>
      </c>
      <c r="G15" s="1" t="s">
        <v>97</v>
      </c>
      <c r="H15" s="1" t="s">
        <v>98</v>
      </c>
      <c r="I15" s="1" t="s">
        <v>73</v>
      </c>
      <c r="J15" s="1" t="s">
        <v>18</v>
      </c>
      <c r="K15" s="1" t="s">
        <v>74</v>
      </c>
      <c r="L15" s="1" t="s">
        <v>75</v>
      </c>
      <c r="M15" s="3">
        <f t="shared" si="3"/>
        <v>2116</v>
      </c>
      <c r="N15" s="4" t="s">
        <v>147</v>
      </c>
      <c r="O15" s="1" t="s">
        <v>701</v>
      </c>
      <c r="P15" s="1" t="s">
        <v>574</v>
      </c>
      <c r="Q15" s="1" t="s">
        <v>142</v>
      </c>
      <c r="R15" s="1" t="s">
        <v>96</v>
      </c>
      <c r="S15" s="1" t="s">
        <v>140</v>
      </c>
      <c r="T15" s="1">
        <f t="shared" si="4"/>
        <v>5660</v>
      </c>
      <c r="U15" s="1" t="s">
        <v>181</v>
      </c>
      <c r="V15" s="1" t="s">
        <v>538</v>
      </c>
      <c r="W15" s="1" t="s">
        <v>539</v>
      </c>
      <c r="X15" s="1" t="s">
        <v>352</v>
      </c>
      <c r="Y15" s="1" t="s">
        <v>18</v>
      </c>
      <c r="Z15" s="1" t="s">
        <v>74</v>
      </c>
      <c r="AA15" s="1" t="s">
        <v>75</v>
      </c>
      <c r="AB15" s="1">
        <f t="shared" si="0"/>
        <v>2165</v>
      </c>
      <c r="AC15" s="2" t="s">
        <v>180</v>
      </c>
      <c r="AD15" s="1" t="s">
        <v>748</v>
      </c>
      <c r="AE15" s="1" t="s">
        <v>622</v>
      </c>
      <c r="AF15" s="1" t="s">
        <v>181</v>
      </c>
      <c r="AG15" s="1" t="s">
        <v>140</v>
      </c>
      <c r="AH15" s="1">
        <f t="shared" si="5"/>
        <v>3486</v>
      </c>
    </row>
    <row r="16" spans="1:34" s="1" customFormat="1" x14ac:dyDescent="0.25">
      <c r="B16" s="1" t="s">
        <v>21</v>
      </c>
      <c r="C16" s="1" t="s">
        <v>22</v>
      </c>
      <c r="D16" s="1" t="s">
        <v>23</v>
      </c>
      <c r="E16" s="1">
        <f t="shared" si="2"/>
        <v>197</v>
      </c>
      <c r="F16" s="1" t="s">
        <v>99</v>
      </c>
      <c r="G16" s="1" t="s">
        <v>100</v>
      </c>
      <c r="H16" s="1" t="s">
        <v>101</v>
      </c>
      <c r="I16" s="1" t="s">
        <v>73</v>
      </c>
      <c r="J16" s="1" t="s">
        <v>21</v>
      </c>
      <c r="K16" s="1" t="s">
        <v>74</v>
      </c>
      <c r="L16" s="1" t="s">
        <v>75</v>
      </c>
      <c r="M16" s="3">
        <f t="shared" si="3"/>
        <v>2144</v>
      </c>
      <c r="N16" s="4" t="s">
        <v>148</v>
      </c>
      <c r="O16" s="1" t="s">
        <v>702</v>
      </c>
      <c r="P16" s="1" t="s">
        <v>575</v>
      </c>
      <c r="Q16" s="1" t="s">
        <v>142</v>
      </c>
      <c r="R16" s="1" t="s">
        <v>99</v>
      </c>
      <c r="S16" s="1" t="s">
        <v>140</v>
      </c>
      <c r="T16" s="1">
        <f t="shared" si="4"/>
        <v>5688</v>
      </c>
      <c r="U16" s="1" t="s">
        <v>183</v>
      </c>
      <c r="V16" s="1" t="s">
        <v>540</v>
      </c>
      <c r="W16" s="1" t="s">
        <v>541</v>
      </c>
      <c r="X16" s="1" t="s">
        <v>352</v>
      </c>
      <c r="Y16" s="1" t="s">
        <v>21</v>
      </c>
      <c r="Z16" s="1" t="s">
        <v>74</v>
      </c>
      <c r="AA16" s="1" t="s">
        <v>75</v>
      </c>
      <c r="AB16" s="1">
        <f t="shared" si="0"/>
        <v>2193</v>
      </c>
      <c r="AC16" s="2" t="s">
        <v>182</v>
      </c>
      <c r="AD16" s="1" t="s">
        <v>749</v>
      </c>
      <c r="AE16" s="1" t="s">
        <v>623</v>
      </c>
      <c r="AF16" s="1" t="s">
        <v>183</v>
      </c>
      <c r="AG16" s="1" t="s">
        <v>140</v>
      </c>
      <c r="AH16" s="1">
        <f t="shared" si="5"/>
        <v>3514</v>
      </c>
    </row>
    <row r="17" spans="2:34" s="1" customFormat="1" x14ac:dyDescent="0.25">
      <c r="B17" s="1" t="s">
        <v>24</v>
      </c>
      <c r="C17" s="1" t="s">
        <v>25</v>
      </c>
      <c r="D17" s="1" t="s">
        <v>26</v>
      </c>
      <c r="E17" s="1">
        <f t="shared" si="2"/>
        <v>172</v>
      </c>
      <c r="F17" s="1" t="s">
        <v>102</v>
      </c>
      <c r="G17" s="1" t="s">
        <v>103</v>
      </c>
      <c r="H17" s="1" t="s">
        <v>104</v>
      </c>
      <c r="I17" s="1" t="s">
        <v>73</v>
      </c>
      <c r="J17" s="1" t="s">
        <v>24</v>
      </c>
      <c r="K17" s="1" t="s">
        <v>74</v>
      </c>
      <c r="L17" s="1" t="s">
        <v>75</v>
      </c>
      <c r="M17" s="3">
        <f t="shared" si="3"/>
        <v>2119</v>
      </c>
      <c r="N17" s="4" t="s">
        <v>149</v>
      </c>
      <c r="O17" s="1" t="s">
        <v>703</v>
      </c>
      <c r="P17" s="1" t="s">
        <v>576</v>
      </c>
      <c r="Q17" s="1" t="s">
        <v>142</v>
      </c>
      <c r="R17" s="1" t="s">
        <v>102</v>
      </c>
      <c r="S17" s="1" t="s">
        <v>140</v>
      </c>
      <c r="T17" s="1">
        <f t="shared" si="4"/>
        <v>5663</v>
      </c>
      <c r="U17" s="1" t="s">
        <v>185</v>
      </c>
      <c r="V17" s="1" t="s">
        <v>542</v>
      </c>
      <c r="W17" s="1" t="s">
        <v>543</v>
      </c>
      <c r="X17" s="1" t="s">
        <v>352</v>
      </c>
      <c r="Y17" s="1" t="s">
        <v>24</v>
      </c>
      <c r="Z17" s="1" t="s">
        <v>74</v>
      </c>
      <c r="AA17" s="1" t="s">
        <v>75</v>
      </c>
      <c r="AB17" s="1">
        <f t="shared" si="0"/>
        <v>2168</v>
      </c>
      <c r="AC17" s="2" t="s">
        <v>184</v>
      </c>
      <c r="AD17" s="1" t="s">
        <v>750</v>
      </c>
      <c r="AE17" s="1" t="s">
        <v>624</v>
      </c>
      <c r="AF17" s="1" t="s">
        <v>185</v>
      </c>
      <c r="AG17" s="1" t="s">
        <v>140</v>
      </c>
      <c r="AH17" s="1">
        <f t="shared" si="5"/>
        <v>3489</v>
      </c>
    </row>
    <row r="18" spans="2:34" s="1" customFormat="1" x14ac:dyDescent="0.25">
      <c r="B18" s="1" t="s">
        <v>27</v>
      </c>
      <c r="C18" s="1" t="s">
        <v>28</v>
      </c>
      <c r="D18" s="1" t="s">
        <v>29</v>
      </c>
      <c r="E18" s="1">
        <f t="shared" si="2"/>
        <v>180</v>
      </c>
      <c r="F18" s="1" t="s">
        <v>105</v>
      </c>
      <c r="G18" s="1" t="s">
        <v>106</v>
      </c>
      <c r="H18" s="1" t="s">
        <v>107</v>
      </c>
      <c r="I18" s="1" t="s">
        <v>73</v>
      </c>
      <c r="J18" s="1" t="s">
        <v>27</v>
      </c>
      <c r="K18" s="1" t="s">
        <v>74</v>
      </c>
      <c r="L18" s="1" t="s">
        <v>75</v>
      </c>
      <c r="M18" s="3">
        <f t="shared" si="3"/>
        <v>2127</v>
      </c>
      <c r="N18" s="4" t="s">
        <v>150</v>
      </c>
      <c r="O18" s="1" t="s">
        <v>704</v>
      </c>
      <c r="P18" s="1" t="s">
        <v>577</v>
      </c>
      <c r="Q18" s="1" t="s">
        <v>142</v>
      </c>
      <c r="R18" s="1" t="s">
        <v>105</v>
      </c>
      <c r="S18" s="1" t="s">
        <v>140</v>
      </c>
      <c r="T18" s="3">
        <f t="shared" si="4"/>
        <v>5671</v>
      </c>
      <c r="U18" s="3" t="s">
        <v>187</v>
      </c>
      <c r="V18" s="3" t="s">
        <v>544</v>
      </c>
      <c r="W18" s="3" t="s">
        <v>545</v>
      </c>
      <c r="X18" s="3" t="s">
        <v>352</v>
      </c>
      <c r="Y18" s="3" t="s">
        <v>27</v>
      </c>
      <c r="Z18" s="3" t="s">
        <v>74</v>
      </c>
      <c r="AA18" s="3" t="s">
        <v>75</v>
      </c>
      <c r="AB18" s="3">
        <f t="shared" si="0"/>
        <v>2176</v>
      </c>
      <c r="AC18" s="4" t="s">
        <v>186</v>
      </c>
      <c r="AD18" s="1" t="s">
        <v>751</v>
      </c>
      <c r="AE18" s="1" t="s">
        <v>625</v>
      </c>
      <c r="AF18" s="1" t="s">
        <v>187</v>
      </c>
      <c r="AG18" s="1" t="s">
        <v>140</v>
      </c>
      <c r="AH18" s="1">
        <f t="shared" si="5"/>
        <v>3497</v>
      </c>
    </row>
    <row r="19" spans="2:34" s="1" customFormat="1" x14ac:dyDescent="0.25">
      <c r="B19" s="1" t="s">
        <v>30</v>
      </c>
      <c r="C19" s="1" t="s">
        <v>31</v>
      </c>
      <c r="D19" s="1" t="s">
        <v>32</v>
      </c>
      <c r="E19" s="1">
        <f t="shared" si="2"/>
        <v>159</v>
      </c>
      <c r="F19" s="1" t="s">
        <v>108</v>
      </c>
      <c r="G19" s="1" t="s">
        <v>109</v>
      </c>
      <c r="H19" s="1" t="s">
        <v>110</v>
      </c>
      <c r="I19" s="1" t="s">
        <v>73</v>
      </c>
      <c r="J19" s="1" t="s">
        <v>30</v>
      </c>
      <c r="K19" s="1" t="s">
        <v>74</v>
      </c>
      <c r="L19" s="1" t="s">
        <v>75</v>
      </c>
      <c r="M19" s="3">
        <f t="shared" si="3"/>
        <v>2106</v>
      </c>
      <c r="N19" s="4" t="s">
        <v>151</v>
      </c>
      <c r="O19" s="1" t="s">
        <v>705</v>
      </c>
      <c r="P19" s="1" t="s">
        <v>578</v>
      </c>
      <c r="Q19" s="1" t="s">
        <v>142</v>
      </c>
      <c r="R19" s="1" t="s">
        <v>108</v>
      </c>
      <c r="S19" s="1" t="s">
        <v>140</v>
      </c>
      <c r="T19" s="3">
        <f t="shared" si="4"/>
        <v>5650</v>
      </c>
      <c r="U19" s="3" t="s">
        <v>189</v>
      </c>
      <c r="V19" s="3" t="s">
        <v>546</v>
      </c>
      <c r="W19" s="3" t="s">
        <v>547</v>
      </c>
      <c r="X19" s="3" t="s">
        <v>352</v>
      </c>
      <c r="Y19" s="3" t="s">
        <v>30</v>
      </c>
      <c r="Z19" s="3" t="s">
        <v>74</v>
      </c>
      <c r="AA19" s="3" t="s">
        <v>75</v>
      </c>
      <c r="AB19" s="3">
        <f t="shared" si="0"/>
        <v>2155</v>
      </c>
      <c r="AC19" s="4" t="s">
        <v>188</v>
      </c>
      <c r="AD19" s="1" t="s">
        <v>752</v>
      </c>
      <c r="AE19" s="1" t="s">
        <v>626</v>
      </c>
      <c r="AF19" s="1" t="s">
        <v>189</v>
      </c>
      <c r="AG19" s="1" t="s">
        <v>140</v>
      </c>
      <c r="AH19" s="1">
        <f t="shared" si="5"/>
        <v>3476</v>
      </c>
    </row>
    <row r="20" spans="2:34" s="1" customFormat="1" x14ac:dyDescent="0.25">
      <c r="B20" s="1" t="s">
        <v>33</v>
      </c>
      <c r="C20" s="1" t="s">
        <v>34</v>
      </c>
      <c r="D20" s="1" t="s">
        <v>35</v>
      </c>
      <c r="E20" s="1">
        <f t="shared" si="2"/>
        <v>280</v>
      </c>
      <c r="F20" s="1" t="s">
        <v>111</v>
      </c>
      <c r="G20" s="1" t="s">
        <v>112</v>
      </c>
      <c r="H20" s="1" t="s">
        <v>113</v>
      </c>
      <c r="I20" s="1" t="s">
        <v>73</v>
      </c>
      <c r="J20" s="1" t="s">
        <v>33</v>
      </c>
      <c r="K20" s="1" t="s">
        <v>74</v>
      </c>
      <c r="L20" s="1" t="s">
        <v>75</v>
      </c>
      <c r="M20" s="3">
        <f t="shared" si="3"/>
        <v>2227</v>
      </c>
      <c r="N20" s="4" t="s">
        <v>152</v>
      </c>
      <c r="O20" s="1" t="s">
        <v>706</v>
      </c>
      <c r="P20" s="1" t="s">
        <v>579</v>
      </c>
      <c r="Q20" s="1" t="s">
        <v>142</v>
      </c>
      <c r="R20" s="1" t="s">
        <v>111</v>
      </c>
      <c r="S20" s="1" t="s">
        <v>140</v>
      </c>
      <c r="T20" s="3">
        <f t="shared" si="4"/>
        <v>5771</v>
      </c>
      <c r="U20" s="3" t="s">
        <v>191</v>
      </c>
      <c r="V20" s="3" t="s">
        <v>548</v>
      </c>
      <c r="W20" s="3" t="s">
        <v>549</v>
      </c>
      <c r="X20" s="3" t="s">
        <v>352</v>
      </c>
      <c r="Y20" s="3" t="s">
        <v>33</v>
      </c>
      <c r="Z20" s="3" t="s">
        <v>74</v>
      </c>
      <c r="AA20" s="3" t="s">
        <v>75</v>
      </c>
      <c r="AB20" s="3">
        <f t="shared" si="0"/>
        <v>2276</v>
      </c>
      <c r="AC20" s="4" t="s">
        <v>190</v>
      </c>
      <c r="AD20" s="1" t="s">
        <v>753</v>
      </c>
      <c r="AE20" s="1" t="s">
        <v>627</v>
      </c>
      <c r="AF20" s="1" t="s">
        <v>191</v>
      </c>
      <c r="AG20" s="1" t="s">
        <v>140</v>
      </c>
      <c r="AH20" s="1">
        <f t="shared" si="5"/>
        <v>3597</v>
      </c>
    </row>
    <row r="21" spans="2:34" s="1" customFormat="1" x14ac:dyDescent="0.25">
      <c r="B21" s="1" t="s">
        <v>36</v>
      </c>
      <c r="C21" s="1" t="s">
        <v>37</v>
      </c>
      <c r="D21" s="1" t="s">
        <v>38</v>
      </c>
      <c r="E21" s="1">
        <f t="shared" si="2"/>
        <v>176</v>
      </c>
      <c r="F21" s="1" t="s">
        <v>114</v>
      </c>
      <c r="G21" s="1" t="s">
        <v>115</v>
      </c>
      <c r="H21" s="1" t="s">
        <v>116</v>
      </c>
      <c r="I21" s="1" t="s">
        <v>73</v>
      </c>
      <c r="J21" s="1" t="s">
        <v>36</v>
      </c>
      <c r="K21" s="1" t="s">
        <v>74</v>
      </c>
      <c r="L21" s="1" t="s">
        <v>75</v>
      </c>
      <c r="M21" s="3">
        <f t="shared" si="3"/>
        <v>2123</v>
      </c>
      <c r="N21" s="4" t="s">
        <v>153</v>
      </c>
      <c r="O21" s="1" t="s">
        <v>707</v>
      </c>
      <c r="P21" s="1" t="s">
        <v>580</v>
      </c>
      <c r="Q21" s="1" t="s">
        <v>142</v>
      </c>
      <c r="R21" s="1" t="s">
        <v>114</v>
      </c>
      <c r="S21" s="1" t="s">
        <v>140</v>
      </c>
      <c r="T21" s="3">
        <f t="shared" si="4"/>
        <v>5667</v>
      </c>
      <c r="U21" s="3" t="s">
        <v>193</v>
      </c>
      <c r="V21" s="3" t="s">
        <v>550</v>
      </c>
      <c r="W21" s="3" t="s">
        <v>551</v>
      </c>
      <c r="X21" s="3" t="s">
        <v>352</v>
      </c>
      <c r="Y21" s="3" t="s">
        <v>36</v>
      </c>
      <c r="Z21" s="3" t="s">
        <v>74</v>
      </c>
      <c r="AA21" s="3" t="s">
        <v>75</v>
      </c>
      <c r="AB21" s="3">
        <f t="shared" si="0"/>
        <v>2172</v>
      </c>
      <c r="AC21" s="4" t="s">
        <v>192</v>
      </c>
      <c r="AD21" s="1" t="s">
        <v>754</v>
      </c>
      <c r="AE21" s="1" t="s">
        <v>628</v>
      </c>
      <c r="AF21" s="1" t="s">
        <v>193</v>
      </c>
      <c r="AG21" s="1" t="s">
        <v>140</v>
      </c>
      <c r="AH21" s="1">
        <f t="shared" si="5"/>
        <v>3493</v>
      </c>
    </row>
    <row r="22" spans="2:34" s="1" customFormat="1" x14ac:dyDescent="0.25">
      <c r="B22" s="1" t="s">
        <v>39</v>
      </c>
      <c r="C22" s="1" t="s">
        <v>40</v>
      </c>
      <c r="D22" s="1" t="s">
        <v>41</v>
      </c>
      <c r="E22" s="1">
        <f t="shared" si="2"/>
        <v>199</v>
      </c>
      <c r="F22" s="1" t="s">
        <v>117</v>
      </c>
      <c r="G22" s="1" t="s">
        <v>118</v>
      </c>
      <c r="H22" s="1" t="s">
        <v>119</v>
      </c>
      <c r="I22" s="1" t="s">
        <v>73</v>
      </c>
      <c r="J22" s="1" t="s">
        <v>39</v>
      </c>
      <c r="K22" s="1" t="s">
        <v>74</v>
      </c>
      <c r="L22" s="1" t="s">
        <v>75</v>
      </c>
      <c r="M22" s="3">
        <f t="shared" si="3"/>
        <v>2146</v>
      </c>
      <c r="N22" s="4" t="s">
        <v>154</v>
      </c>
      <c r="O22" s="1" t="s">
        <v>708</v>
      </c>
      <c r="P22" s="1" t="s">
        <v>581</v>
      </c>
      <c r="Q22" s="1" t="s">
        <v>142</v>
      </c>
      <c r="R22" s="1" t="s">
        <v>117</v>
      </c>
      <c r="S22" s="1" t="s">
        <v>140</v>
      </c>
      <c r="T22" s="3">
        <f t="shared" si="4"/>
        <v>5690</v>
      </c>
      <c r="U22" s="3" t="s">
        <v>195</v>
      </c>
      <c r="V22" s="3" t="s">
        <v>552</v>
      </c>
      <c r="W22" s="3" t="s">
        <v>553</v>
      </c>
      <c r="X22" s="3" t="s">
        <v>352</v>
      </c>
      <c r="Y22" s="3" t="s">
        <v>39</v>
      </c>
      <c r="Z22" s="3" t="s">
        <v>74</v>
      </c>
      <c r="AA22" s="3" t="s">
        <v>75</v>
      </c>
      <c r="AB22" s="3">
        <f t="shared" si="0"/>
        <v>2195</v>
      </c>
      <c r="AC22" s="4" t="s">
        <v>194</v>
      </c>
      <c r="AD22" s="1" t="s">
        <v>755</v>
      </c>
      <c r="AE22" s="1" t="s">
        <v>629</v>
      </c>
      <c r="AF22" s="1" t="s">
        <v>195</v>
      </c>
      <c r="AG22" s="1" t="s">
        <v>140</v>
      </c>
      <c r="AH22" s="1">
        <f t="shared" si="5"/>
        <v>3516</v>
      </c>
    </row>
    <row r="23" spans="2:34" s="1" customFormat="1" x14ac:dyDescent="0.25">
      <c r="B23" s="1" t="s">
        <v>42</v>
      </c>
      <c r="C23" s="1" t="s">
        <v>43</v>
      </c>
      <c r="D23" s="1" t="s">
        <v>44</v>
      </c>
      <c r="E23" s="1">
        <f t="shared" si="2"/>
        <v>221</v>
      </c>
      <c r="F23" s="1" t="s">
        <v>120</v>
      </c>
      <c r="G23" s="1" t="s">
        <v>121</v>
      </c>
      <c r="H23" s="1" t="s">
        <v>122</v>
      </c>
      <c r="I23" s="1" t="s">
        <v>73</v>
      </c>
      <c r="J23" s="1" t="s">
        <v>42</v>
      </c>
      <c r="K23" s="1" t="s">
        <v>74</v>
      </c>
      <c r="L23" s="1" t="s">
        <v>75</v>
      </c>
      <c r="M23" s="3">
        <f t="shared" si="3"/>
        <v>2168</v>
      </c>
      <c r="N23" s="4" t="s">
        <v>155</v>
      </c>
      <c r="O23" s="1" t="s">
        <v>709</v>
      </c>
      <c r="P23" s="1" t="s">
        <v>582</v>
      </c>
      <c r="Q23" s="1" t="s">
        <v>142</v>
      </c>
      <c r="R23" s="1" t="s">
        <v>120</v>
      </c>
      <c r="S23" s="1" t="s">
        <v>140</v>
      </c>
      <c r="T23" s="3">
        <f t="shared" si="4"/>
        <v>5712</v>
      </c>
      <c r="U23" s="3" t="s">
        <v>197</v>
      </c>
      <c r="V23" s="3" t="s">
        <v>554</v>
      </c>
      <c r="W23" s="3" t="s">
        <v>555</v>
      </c>
      <c r="X23" s="3" t="s">
        <v>352</v>
      </c>
      <c r="Y23" s="3" t="s">
        <v>42</v>
      </c>
      <c r="Z23" s="3" t="s">
        <v>74</v>
      </c>
      <c r="AA23" s="3" t="s">
        <v>75</v>
      </c>
      <c r="AB23" s="3">
        <f t="shared" si="0"/>
        <v>2217</v>
      </c>
      <c r="AC23" s="4" t="s">
        <v>196</v>
      </c>
      <c r="AD23" s="1" t="s">
        <v>756</v>
      </c>
      <c r="AE23" s="1" t="s">
        <v>630</v>
      </c>
      <c r="AF23" s="1" t="s">
        <v>197</v>
      </c>
      <c r="AG23" s="1" t="s">
        <v>140</v>
      </c>
      <c r="AH23" s="1">
        <f t="shared" si="5"/>
        <v>3538</v>
      </c>
    </row>
    <row r="24" spans="2:34" s="1" customFormat="1" x14ac:dyDescent="0.25">
      <c r="B24" s="1" t="s">
        <v>45</v>
      </c>
      <c r="C24" s="1" t="s">
        <v>46</v>
      </c>
      <c r="D24" s="1" t="s">
        <v>47</v>
      </c>
      <c r="E24" s="1">
        <f t="shared" si="2"/>
        <v>182</v>
      </c>
      <c r="F24" s="1" t="s">
        <v>123</v>
      </c>
      <c r="G24" s="1" t="s">
        <v>124</v>
      </c>
      <c r="H24" s="1" t="s">
        <v>125</v>
      </c>
      <c r="I24" s="1" t="s">
        <v>73</v>
      </c>
      <c r="J24" s="1" t="s">
        <v>45</v>
      </c>
      <c r="K24" s="1" t="s">
        <v>74</v>
      </c>
      <c r="L24" s="1" t="s">
        <v>75</v>
      </c>
      <c r="M24" s="3">
        <f t="shared" si="3"/>
        <v>2129</v>
      </c>
      <c r="N24" s="4" t="s">
        <v>156</v>
      </c>
      <c r="O24" s="1" t="s">
        <v>710</v>
      </c>
      <c r="P24" s="1" t="s">
        <v>583</v>
      </c>
      <c r="Q24" s="1" t="s">
        <v>142</v>
      </c>
      <c r="R24" s="1" t="s">
        <v>123</v>
      </c>
      <c r="S24" s="1" t="s">
        <v>140</v>
      </c>
      <c r="T24" s="3">
        <f t="shared" si="4"/>
        <v>5673</v>
      </c>
      <c r="U24" s="3" t="s">
        <v>199</v>
      </c>
      <c r="V24" s="3" t="s">
        <v>556</v>
      </c>
      <c r="W24" s="3" t="s">
        <v>557</v>
      </c>
      <c r="X24" s="3" t="s">
        <v>352</v>
      </c>
      <c r="Y24" s="3" t="s">
        <v>45</v>
      </c>
      <c r="Z24" s="3" t="s">
        <v>74</v>
      </c>
      <c r="AA24" s="3" t="s">
        <v>75</v>
      </c>
      <c r="AB24" s="3">
        <f t="shared" si="0"/>
        <v>2178</v>
      </c>
      <c r="AC24" s="4" t="s">
        <v>198</v>
      </c>
      <c r="AD24" s="1" t="s">
        <v>757</v>
      </c>
      <c r="AE24" s="1" t="s">
        <v>631</v>
      </c>
      <c r="AF24" s="1" t="s">
        <v>199</v>
      </c>
      <c r="AG24" s="1" t="s">
        <v>140</v>
      </c>
      <c r="AH24" s="1">
        <f t="shared" si="5"/>
        <v>3499</v>
      </c>
    </row>
    <row r="25" spans="2:34" s="1" customFormat="1" x14ac:dyDescent="0.25">
      <c r="B25" s="1" t="s">
        <v>48</v>
      </c>
      <c r="C25" s="1" t="s">
        <v>49</v>
      </c>
      <c r="D25" s="1" t="s">
        <v>50</v>
      </c>
      <c r="E25" s="1">
        <f t="shared" si="2"/>
        <v>205</v>
      </c>
      <c r="F25" s="1" t="s">
        <v>126</v>
      </c>
      <c r="G25" s="1" t="s">
        <v>127</v>
      </c>
      <c r="H25" s="1" t="s">
        <v>128</v>
      </c>
      <c r="I25" s="1" t="s">
        <v>73</v>
      </c>
      <c r="J25" s="1" t="s">
        <v>48</v>
      </c>
      <c r="K25" s="1" t="s">
        <v>74</v>
      </c>
      <c r="L25" s="1" t="s">
        <v>75</v>
      </c>
      <c r="M25" s="3">
        <f t="shared" si="3"/>
        <v>2152</v>
      </c>
      <c r="N25" s="4" t="s">
        <v>157</v>
      </c>
      <c r="O25" s="1" t="s">
        <v>711</v>
      </c>
      <c r="P25" s="1" t="s">
        <v>584</v>
      </c>
      <c r="Q25" s="1" t="s">
        <v>142</v>
      </c>
      <c r="R25" s="1" t="s">
        <v>126</v>
      </c>
      <c r="S25" s="1" t="s">
        <v>140</v>
      </c>
      <c r="T25" s="3">
        <f t="shared" si="4"/>
        <v>5696</v>
      </c>
      <c r="U25" s="3" t="s">
        <v>201</v>
      </c>
      <c r="V25" s="3" t="s">
        <v>558</v>
      </c>
      <c r="W25" s="3" t="s">
        <v>559</v>
      </c>
      <c r="X25" s="3" t="s">
        <v>352</v>
      </c>
      <c r="Y25" s="3" t="s">
        <v>48</v>
      </c>
      <c r="Z25" s="3" t="s">
        <v>74</v>
      </c>
      <c r="AA25" s="3" t="s">
        <v>75</v>
      </c>
      <c r="AB25" s="3">
        <f t="shared" si="0"/>
        <v>2201</v>
      </c>
      <c r="AC25" s="4" t="s">
        <v>200</v>
      </c>
      <c r="AD25" s="1" t="s">
        <v>758</v>
      </c>
      <c r="AE25" s="1" t="s">
        <v>632</v>
      </c>
      <c r="AF25" s="1" t="s">
        <v>201</v>
      </c>
      <c r="AG25" s="1" t="s">
        <v>140</v>
      </c>
      <c r="AH25" s="1">
        <f t="shared" si="5"/>
        <v>3522</v>
      </c>
    </row>
    <row r="26" spans="2:34" s="1" customFormat="1" x14ac:dyDescent="0.25">
      <c r="B26" s="1" t="s">
        <v>51</v>
      </c>
      <c r="C26" s="1" t="s">
        <v>52</v>
      </c>
      <c r="D26" s="1" t="s">
        <v>53</v>
      </c>
      <c r="E26" s="1">
        <f t="shared" si="2"/>
        <v>182</v>
      </c>
      <c r="F26" s="1" t="s">
        <v>129</v>
      </c>
      <c r="G26" s="1" t="s">
        <v>130</v>
      </c>
      <c r="H26" s="1" t="s">
        <v>131</v>
      </c>
      <c r="I26" s="1" t="s">
        <v>73</v>
      </c>
      <c r="J26" s="1" t="s">
        <v>51</v>
      </c>
      <c r="K26" s="1" t="s">
        <v>74</v>
      </c>
      <c r="L26" s="1" t="s">
        <v>75</v>
      </c>
      <c r="M26" s="3">
        <f t="shared" si="3"/>
        <v>2129</v>
      </c>
      <c r="N26" s="4" t="s">
        <v>158</v>
      </c>
      <c r="O26" s="1" t="s">
        <v>712</v>
      </c>
      <c r="P26" s="1" t="s">
        <v>585</v>
      </c>
      <c r="Q26" s="1" t="s">
        <v>142</v>
      </c>
      <c r="R26" s="1" t="s">
        <v>129</v>
      </c>
      <c r="S26" s="1" t="s">
        <v>140</v>
      </c>
      <c r="T26" s="3">
        <f t="shared" si="4"/>
        <v>5673</v>
      </c>
      <c r="U26" s="3" t="s">
        <v>203</v>
      </c>
      <c r="V26" s="3" t="s">
        <v>560</v>
      </c>
      <c r="W26" s="3" t="s">
        <v>561</v>
      </c>
      <c r="X26" s="3" t="s">
        <v>352</v>
      </c>
      <c r="Y26" s="3" t="s">
        <v>51</v>
      </c>
      <c r="Z26" s="3" t="s">
        <v>74</v>
      </c>
      <c r="AA26" s="3" t="s">
        <v>75</v>
      </c>
      <c r="AB26" s="3">
        <f t="shared" si="0"/>
        <v>2178</v>
      </c>
      <c r="AC26" s="4" t="s">
        <v>202</v>
      </c>
      <c r="AD26" s="1" t="s">
        <v>759</v>
      </c>
      <c r="AE26" s="1" t="s">
        <v>633</v>
      </c>
      <c r="AF26" s="1" t="s">
        <v>203</v>
      </c>
      <c r="AG26" s="1" t="s">
        <v>140</v>
      </c>
      <c r="AH26" s="1">
        <f t="shared" si="5"/>
        <v>3499</v>
      </c>
    </row>
    <row r="27" spans="2:34" s="1" customFormat="1" x14ac:dyDescent="0.25">
      <c r="B27" s="1" t="s">
        <v>54</v>
      </c>
      <c r="C27" s="1" t="s">
        <v>55</v>
      </c>
      <c r="D27" s="1" t="s">
        <v>56</v>
      </c>
      <c r="E27" s="1">
        <f t="shared" si="2"/>
        <v>219</v>
      </c>
      <c r="F27" s="1" t="s">
        <v>132</v>
      </c>
      <c r="G27" s="1" t="s">
        <v>133</v>
      </c>
      <c r="H27" s="1" t="s">
        <v>134</v>
      </c>
      <c r="I27" s="1" t="s">
        <v>73</v>
      </c>
      <c r="J27" s="1" t="s">
        <v>54</v>
      </c>
      <c r="K27" s="1" t="s">
        <v>74</v>
      </c>
      <c r="L27" s="1" t="s">
        <v>75</v>
      </c>
      <c r="M27" s="3">
        <f t="shared" si="3"/>
        <v>2166</v>
      </c>
      <c r="N27" s="4" t="s">
        <v>159</v>
      </c>
      <c r="O27" s="1" t="s">
        <v>713</v>
      </c>
      <c r="P27" s="1" t="s">
        <v>586</v>
      </c>
      <c r="Q27" s="1" t="s">
        <v>142</v>
      </c>
      <c r="R27" s="1" t="s">
        <v>132</v>
      </c>
      <c r="S27" s="1" t="s">
        <v>140</v>
      </c>
      <c r="T27" s="1">
        <f t="shared" si="4"/>
        <v>5710</v>
      </c>
      <c r="U27" s="1" t="s">
        <v>205</v>
      </c>
      <c r="V27" s="1" t="s">
        <v>562</v>
      </c>
      <c r="W27" s="1" t="s">
        <v>563</v>
      </c>
      <c r="X27" s="1" t="s">
        <v>352</v>
      </c>
      <c r="Y27" s="1" t="s">
        <v>54</v>
      </c>
      <c r="Z27" s="1" t="s">
        <v>74</v>
      </c>
      <c r="AA27" s="1" t="s">
        <v>75</v>
      </c>
      <c r="AB27" s="1">
        <f t="shared" si="0"/>
        <v>2215</v>
      </c>
      <c r="AC27" s="2" t="s">
        <v>204</v>
      </c>
      <c r="AD27" s="1" t="s">
        <v>760</v>
      </c>
      <c r="AE27" s="1" t="s">
        <v>634</v>
      </c>
      <c r="AF27" s="1" t="s">
        <v>205</v>
      </c>
      <c r="AG27" s="1" t="s">
        <v>140</v>
      </c>
      <c r="AH27" s="1">
        <f t="shared" si="5"/>
        <v>3536</v>
      </c>
    </row>
    <row r="28" spans="2:34" s="1" customFormat="1" x14ac:dyDescent="0.25">
      <c r="B28" s="1" t="s">
        <v>57</v>
      </c>
      <c r="C28" s="1" t="s">
        <v>58</v>
      </c>
      <c r="D28" s="1" t="s">
        <v>59</v>
      </c>
      <c r="E28" s="1">
        <f t="shared" si="2"/>
        <v>159</v>
      </c>
      <c r="F28" s="1" t="s">
        <v>135</v>
      </c>
      <c r="G28" s="1" t="s">
        <v>136</v>
      </c>
      <c r="H28" s="1" t="s">
        <v>137</v>
      </c>
      <c r="I28" s="1" t="s">
        <v>73</v>
      </c>
      <c r="J28" s="1" t="s">
        <v>57</v>
      </c>
      <c r="K28" s="1" t="s">
        <v>74</v>
      </c>
      <c r="L28" s="1" t="s">
        <v>75</v>
      </c>
      <c r="M28" s="3">
        <f t="shared" si="3"/>
        <v>2106</v>
      </c>
      <c r="N28" s="4" t="s">
        <v>160</v>
      </c>
      <c r="O28" s="1" t="s">
        <v>714</v>
      </c>
      <c r="P28" s="1" t="s">
        <v>587</v>
      </c>
      <c r="Q28" s="1" t="s">
        <v>142</v>
      </c>
      <c r="R28" s="1" t="s">
        <v>135</v>
      </c>
      <c r="S28" s="1" t="s">
        <v>140</v>
      </c>
      <c r="T28" s="1">
        <f t="shared" si="4"/>
        <v>5650</v>
      </c>
      <c r="U28" s="1" t="s">
        <v>207</v>
      </c>
      <c r="V28" s="1" t="s">
        <v>564</v>
      </c>
      <c r="W28" s="1" t="s">
        <v>565</v>
      </c>
      <c r="X28" s="1" t="s">
        <v>352</v>
      </c>
      <c r="Y28" s="1" t="s">
        <v>57</v>
      </c>
      <c r="Z28" s="1" t="s">
        <v>74</v>
      </c>
      <c r="AA28" s="1" t="s">
        <v>75</v>
      </c>
      <c r="AB28" s="1">
        <f t="shared" si="0"/>
        <v>2155</v>
      </c>
      <c r="AC28" s="2" t="s">
        <v>206</v>
      </c>
      <c r="AD28" s="1" t="s">
        <v>761</v>
      </c>
      <c r="AE28" s="1" t="s">
        <v>635</v>
      </c>
      <c r="AF28" s="1" t="s">
        <v>207</v>
      </c>
      <c r="AG28" s="1" t="s">
        <v>140</v>
      </c>
      <c r="AH28" s="1">
        <f t="shared" si="5"/>
        <v>3476</v>
      </c>
    </row>
    <row r="29" spans="2:34" s="1" customFormat="1" x14ac:dyDescent="0.25">
      <c r="M29" s="3"/>
      <c r="N29" s="3"/>
    </row>
    <row r="30" spans="2:34" s="1" customFormat="1" x14ac:dyDescent="0.25"/>
    <row r="31" spans="2:34" s="1" customFormat="1" x14ac:dyDescent="0.25">
      <c r="B31" s="2" t="s">
        <v>2</v>
      </c>
      <c r="E31" s="1" t="s">
        <v>787</v>
      </c>
      <c r="M31" s="1" t="s">
        <v>787</v>
      </c>
      <c r="T31" s="1" t="s">
        <v>787</v>
      </c>
      <c r="AB31" s="1" t="s">
        <v>787</v>
      </c>
      <c r="AH31" s="1" t="s">
        <v>787</v>
      </c>
    </row>
    <row r="32" spans="2:34" s="1" customFormat="1" x14ac:dyDescent="0.25">
      <c r="B32" s="1" t="s">
        <v>455</v>
      </c>
      <c r="C32" s="1" t="s">
        <v>456</v>
      </c>
      <c r="D32" s="1" t="s">
        <v>457</v>
      </c>
      <c r="E32" s="1">
        <f t="shared" ref="E32:E38" si="6">LEN(D32)</f>
        <v>253</v>
      </c>
      <c r="F32" s="1" t="s">
        <v>432</v>
      </c>
      <c r="G32" s="1" t="s">
        <v>453</v>
      </c>
      <c r="H32" s="1" t="s">
        <v>454</v>
      </c>
      <c r="I32" s="1" t="s">
        <v>73</v>
      </c>
      <c r="J32" s="1" t="s">
        <v>455</v>
      </c>
      <c r="K32" s="1" t="s">
        <v>74</v>
      </c>
      <c r="L32" s="1" t="s">
        <v>75</v>
      </c>
      <c r="M32" s="1">
        <f t="shared" ref="M32:M36" si="7">LEN(H32)</f>
        <v>2200</v>
      </c>
      <c r="N32" s="2" t="s">
        <v>431</v>
      </c>
      <c r="O32" s="1" t="s">
        <v>715</v>
      </c>
      <c r="P32" s="1" t="s">
        <v>588</v>
      </c>
      <c r="Q32" s="1" t="s">
        <v>142</v>
      </c>
      <c r="R32" s="1" t="s">
        <v>432</v>
      </c>
      <c r="S32" s="1" t="s">
        <v>140</v>
      </c>
      <c r="T32" s="1">
        <f t="shared" si="4"/>
        <v>5744</v>
      </c>
      <c r="U32" s="1" t="s">
        <v>475</v>
      </c>
      <c r="V32" s="1" t="s">
        <v>486</v>
      </c>
      <c r="W32" s="1" t="s">
        <v>487</v>
      </c>
      <c r="X32" s="1" t="s">
        <v>352</v>
      </c>
      <c r="Y32" s="1" t="s">
        <v>455</v>
      </c>
      <c r="Z32" s="1" t="s">
        <v>74</v>
      </c>
      <c r="AA32" s="1" t="s">
        <v>75</v>
      </c>
      <c r="AB32" s="1">
        <f t="shared" si="0"/>
        <v>2249</v>
      </c>
      <c r="AC32" s="2" t="s">
        <v>474</v>
      </c>
      <c r="AD32" s="1" t="s">
        <v>762</v>
      </c>
      <c r="AE32" s="1" t="s">
        <v>636</v>
      </c>
      <c r="AF32" s="1" t="s">
        <v>475</v>
      </c>
      <c r="AG32" s="1" t="s">
        <v>140</v>
      </c>
      <c r="AH32" s="1">
        <f t="shared" si="5"/>
        <v>3570</v>
      </c>
    </row>
    <row r="33" spans="2:34" s="1" customFormat="1" x14ac:dyDescent="0.25">
      <c r="B33" s="1" t="s">
        <v>452</v>
      </c>
      <c r="C33" s="1" t="s">
        <v>458</v>
      </c>
      <c r="D33" s="1" t="s">
        <v>459</v>
      </c>
      <c r="E33" s="1">
        <f t="shared" si="6"/>
        <v>253</v>
      </c>
      <c r="F33" s="1" t="s">
        <v>434</v>
      </c>
      <c r="G33" s="1" t="s">
        <v>450</v>
      </c>
      <c r="H33" s="1" t="s">
        <v>451</v>
      </c>
      <c r="I33" s="1" t="s">
        <v>73</v>
      </c>
      <c r="J33" s="1" t="s">
        <v>452</v>
      </c>
      <c r="K33" s="1" t="s">
        <v>74</v>
      </c>
      <c r="L33" s="1" t="s">
        <v>75</v>
      </c>
      <c r="M33" s="1">
        <f t="shared" si="7"/>
        <v>2200</v>
      </c>
      <c r="N33" s="2" t="s">
        <v>433</v>
      </c>
      <c r="O33" s="1" t="s">
        <v>716</v>
      </c>
      <c r="P33" s="1" t="s">
        <v>589</v>
      </c>
      <c r="Q33" s="1" t="s">
        <v>142</v>
      </c>
      <c r="R33" s="1" t="s">
        <v>434</v>
      </c>
      <c r="S33" s="1" t="s">
        <v>140</v>
      </c>
      <c r="T33" s="1">
        <f t="shared" si="4"/>
        <v>5744</v>
      </c>
      <c r="U33" s="1" t="s">
        <v>473</v>
      </c>
      <c r="V33" s="1" t="s">
        <v>484</v>
      </c>
      <c r="W33" s="1" t="s">
        <v>485</v>
      </c>
      <c r="X33" s="1" t="s">
        <v>352</v>
      </c>
      <c r="Y33" s="1" t="s">
        <v>452</v>
      </c>
      <c r="Z33" s="1" t="s">
        <v>74</v>
      </c>
      <c r="AA33" s="1" t="s">
        <v>75</v>
      </c>
      <c r="AB33" s="1">
        <f t="shared" si="0"/>
        <v>2249</v>
      </c>
      <c r="AC33" s="2" t="s">
        <v>472</v>
      </c>
      <c r="AD33" s="1" t="s">
        <v>763</v>
      </c>
      <c r="AE33" s="1" t="s">
        <v>637</v>
      </c>
      <c r="AF33" s="1" t="s">
        <v>473</v>
      </c>
      <c r="AG33" s="1" t="s">
        <v>140</v>
      </c>
      <c r="AH33" s="1">
        <f t="shared" si="5"/>
        <v>3570</v>
      </c>
    </row>
    <row r="34" spans="2:34" s="1" customFormat="1" x14ac:dyDescent="0.25">
      <c r="B34" s="1" t="s">
        <v>449</v>
      </c>
      <c r="C34" s="1" t="s">
        <v>460</v>
      </c>
      <c r="D34" s="1" t="s">
        <v>461</v>
      </c>
      <c r="E34" s="1">
        <f t="shared" si="6"/>
        <v>253</v>
      </c>
      <c r="F34" s="1" t="s">
        <v>436</v>
      </c>
      <c r="G34" s="1" t="s">
        <v>447</v>
      </c>
      <c r="H34" s="1" t="s">
        <v>448</v>
      </c>
      <c r="I34" s="1" t="s">
        <v>73</v>
      </c>
      <c r="J34" s="1" t="s">
        <v>449</v>
      </c>
      <c r="K34" s="1" t="s">
        <v>74</v>
      </c>
      <c r="L34" s="1" t="s">
        <v>75</v>
      </c>
      <c r="M34" s="1">
        <f t="shared" si="7"/>
        <v>2200</v>
      </c>
      <c r="N34" s="2" t="s">
        <v>435</v>
      </c>
      <c r="O34" s="1" t="s">
        <v>717</v>
      </c>
      <c r="P34" s="1" t="s">
        <v>590</v>
      </c>
      <c r="Q34" s="1" t="s">
        <v>142</v>
      </c>
      <c r="R34" s="1" t="s">
        <v>436</v>
      </c>
      <c r="S34" s="1" t="s">
        <v>140</v>
      </c>
      <c r="T34" s="1">
        <f t="shared" si="4"/>
        <v>5744</v>
      </c>
      <c r="U34" s="1" t="s">
        <v>471</v>
      </c>
      <c r="V34" s="1" t="s">
        <v>482</v>
      </c>
      <c r="W34" s="1" t="s">
        <v>483</v>
      </c>
      <c r="X34" s="1" t="s">
        <v>352</v>
      </c>
      <c r="Y34" s="1" t="s">
        <v>449</v>
      </c>
      <c r="Z34" s="1" t="s">
        <v>74</v>
      </c>
      <c r="AA34" s="1" t="s">
        <v>75</v>
      </c>
      <c r="AB34" s="1">
        <f t="shared" ref="AB34:AB42" si="8">LEN(W34)</f>
        <v>2249</v>
      </c>
      <c r="AC34" s="2" t="s">
        <v>470</v>
      </c>
      <c r="AD34" s="1" t="s">
        <v>764</v>
      </c>
      <c r="AE34" s="1" t="s">
        <v>638</v>
      </c>
      <c r="AF34" s="1" t="s">
        <v>471</v>
      </c>
      <c r="AG34" s="1" t="s">
        <v>140</v>
      </c>
      <c r="AH34" s="1">
        <f t="shared" si="5"/>
        <v>3570</v>
      </c>
    </row>
    <row r="35" spans="2:34" s="1" customFormat="1" x14ac:dyDescent="0.25">
      <c r="B35" s="1" t="s">
        <v>446</v>
      </c>
      <c r="C35" s="1" t="s">
        <v>462</v>
      </c>
      <c r="D35" s="1" t="s">
        <v>463</v>
      </c>
      <c r="E35" s="1">
        <f t="shared" si="6"/>
        <v>253</v>
      </c>
      <c r="F35" s="1" t="s">
        <v>438</v>
      </c>
      <c r="G35" s="1" t="s">
        <v>444</v>
      </c>
      <c r="H35" s="1" t="s">
        <v>445</v>
      </c>
      <c r="I35" s="1" t="s">
        <v>73</v>
      </c>
      <c r="J35" s="1" t="s">
        <v>446</v>
      </c>
      <c r="K35" s="1" t="s">
        <v>74</v>
      </c>
      <c r="L35" s="1" t="s">
        <v>75</v>
      </c>
      <c r="M35" s="1">
        <f t="shared" si="7"/>
        <v>2200</v>
      </c>
      <c r="N35" s="2" t="s">
        <v>437</v>
      </c>
      <c r="O35" s="1" t="s">
        <v>718</v>
      </c>
      <c r="P35" s="1" t="s">
        <v>591</v>
      </c>
      <c r="Q35" s="1" t="s">
        <v>142</v>
      </c>
      <c r="R35" s="1" t="s">
        <v>438</v>
      </c>
      <c r="S35" s="1" t="s">
        <v>140</v>
      </c>
      <c r="T35" s="1">
        <f t="shared" si="4"/>
        <v>5744</v>
      </c>
      <c r="U35" s="1" t="s">
        <v>469</v>
      </c>
      <c r="V35" s="1" t="s">
        <v>480</v>
      </c>
      <c r="W35" s="1" t="s">
        <v>481</v>
      </c>
      <c r="X35" s="1" t="s">
        <v>352</v>
      </c>
      <c r="Y35" s="1" t="s">
        <v>446</v>
      </c>
      <c r="Z35" s="1" t="s">
        <v>74</v>
      </c>
      <c r="AA35" s="1" t="s">
        <v>75</v>
      </c>
      <c r="AB35" s="1">
        <f t="shared" si="8"/>
        <v>2249</v>
      </c>
      <c r="AC35" s="2" t="s">
        <v>468</v>
      </c>
      <c r="AD35" s="1" t="s">
        <v>765</v>
      </c>
      <c r="AE35" s="1" t="s">
        <v>639</v>
      </c>
      <c r="AF35" s="1" t="s">
        <v>469</v>
      </c>
      <c r="AG35" s="1" t="s">
        <v>140</v>
      </c>
      <c r="AH35" s="1">
        <f t="shared" si="5"/>
        <v>3570</v>
      </c>
    </row>
    <row r="36" spans="2:34" s="1" customFormat="1" x14ac:dyDescent="0.25">
      <c r="B36" s="1" t="s">
        <v>443</v>
      </c>
      <c r="C36" s="1" t="s">
        <v>464</v>
      </c>
      <c r="D36" s="1" t="s">
        <v>465</v>
      </c>
      <c r="E36" s="1">
        <f t="shared" si="6"/>
        <v>253</v>
      </c>
      <c r="F36" s="1" t="s">
        <v>440</v>
      </c>
      <c r="G36" s="1" t="s">
        <v>441</v>
      </c>
      <c r="H36" s="1" t="s">
        <v>442</v>
      </c>
      <c r="I36" s="1" t="s">
        <v>73</v>
      </c>
      <c r="J36" s="1" t="s">
        <v>443</v>
      </c>
      <c r="K36" s="1" t="s">
        <v>74</v>
      </c>
      <c r="L36" s="1" t="s">
        <v>75</v>
      </c>
      <c r="M36" s="1">
        <f t="shared" si="7"/>
        <v>2200</v>
      </c>
      <c r="N36" s="2" t="s">
        <v>439</v>
      </c>
      <c r="O36" s="1" t="s">
        <v>719</v>
      </c>
      <c r="P36" s="1" t="s">
        <v>592</v>
      </c>
      <c r="Q36" s="1" t="s">
        <v>142</v>
      </c>
      <c r="R36" s="1" t="s">
        <v>440</v>
      </c>
      <c r="S36" s="1" t="s">
        <v>140</v>
      </c>
      <c r="T36" s="1">
        <f t="shared" si="4"/>
        <v>5744</v>
      </c>
      <c r="U36" s="1" t="s">
        <v>467</v>
      </c>
      <c r="V36" s="1" t="s">
        <v>478</v>
      </c>
      <c r="W36" s="1" t="s">
        <v>479</v>
      </c>
      <c r="X36" s="1" t="s">
        <v>352</v>
      </c>
      <c r="Y36" s="1" t="s">
        <v>443</v>
      </c>
      <c r="Z36" s="1" t="s">
        <v>74</v>
      </c>
      <c r="AA36" s="1" t="s">
        <v>75</v>
      </c>
      <c r="AB36" s="1">
        <f t="shared" si="8"/>
        <v>2249</v>
      </c>
      <c r="AC36" s="2" t="s">
        <v>466</v>
      </c>
      <c r="AD36" s="1" t="s">
        <v>766</v>
      </c>
      <c r="AE36" s="1" t="s">
        <v>640</v>
      </c>
      <c r="AF36" s="1" t="s">
        <v>467</v>
      </c>
      <c r="AG36" s="1" t="s">
        <v>140</v>
      </c>
      <c r="AH36" s="1">
        <f t="shared" si="5"/>
        <v>3570</v>
      </c>
    </row>
    <row r="37" spans="2:34" s="1" customFormat="1" x14ac:dyDescent="0.25">
      <c r="B37" s="1" t="s">
        <v>209</v>
      </c>
      <c r="C37" s="1" t="s">
        <v>210</v>
      </c>
      <c r="D37" s="1" t="s">
        <v>211</v>
      </c>
      <c r="E37" s="1">
        <f t="shared" si="6"/>
        <v>258</v>
      </c>
      <c r="F37" s="1" t="s">
        <v>269</v>
      </c>
      <c r="G37" s="1" t="s">
        <v>270</v>
      </c>
      <c r="H37" s="1" t="s">
        <v>271</v>
      </c>
      <c r="I37" s="1" t="s">
        <v>73</v>
      </c>
      <c r="J37" s="1" t="s">
        <v>209</v>
      </c>
      <c r="K37" s="1" t="s">
        <v>74</v>
      </c>
      <c r="L37" s="1" t="s">
        <v>75</v>
      </c>
      <c r="M37" s="1">
        <f>LEN(H37)</f>
        <v>2205</v>
      </c>
      <c r="N37" s="2" t="s">
        <v>329</v>
      </c>
      <c r="O37" s="1" t="s">
        <v>720</v>
      </c>
      <c r="P37" s="1" t="s">
        <v>593</v>
      </c>
      <c r="Q37" s="1" t="s">
        <v>142</v>
      </c>
      <c r="R37" s="1" t="s">
        <v>269</v>
      </c>
      <c r="S37" s="1" t="s">
        <v>140</v>
      </c>
      <c r="T37" s="1">
        <f t="shared" si="4"/>
        <v>5749</v>
      </c>
      <c r="U37" s="1" t="s">
        <v>349</v>
      </c>
      <c r="V37" s="1" t="s">
        <v>350</v>
      </c>
      <c r="W37" s="1" t="s">
        <v>351</v>
      </c>
      <c r="X37" s="1" t="s">
        <v>352</v>
      </c>
      <c r="Y37" s="1" t="s">
        <v>209</v>
      </c>
      <c r="Z37" s="1" t="s">
        <v>74</v>
      </c>
      <c r="AA37" s="1" t="s">
        <v>75</v>
      </c>
      <c r="AB37" s="1">
        <f t="shared" si="8"/>
        <v>2254</v>
      </c>
      <c r="AC37" s="2" t="s">
        <v>411</v>
      </c>
      <c r="AD37" s="1" t="s">
        <v>767</v>
      </c>
      <c r="AE37" s="1" t="s">
        <v>641</v>
      </c>
      <c r="AF37" s="1" t="s">
        <v>349</v>
      </c>
      <c r="AG37" s="1" t="s">
        <v>140</v>
      </c>
      <c r="AH37" s="1">
        <f t="shared" si="5"/>
        <v>3575</v>
      </c>
    </row>
    <row r="38" spans="2:34" s="1" customFormat="1" x14ac:dyDescent="0.25">
      <c r="B38" s="1" t="s">
        <v>212</v>
      </c>
      <c r="C38" s="1" t="s">
        <v>213</v>
      </c>
      <c r="D38" s="1" t="s">
        <v>214</v>
      </c>
      <c r="E38" s="1">
        <f t="shared" si="6"/>
        <v>258</v>
      </c>
      <c r="F38" s="1" t="s">
        <v>272</v>
      </c>
      <c r="G38" s="1" t="s">
        <v>273</v>
      </c>
      <c r="H38" s="1" t="s">
        <v>274</v>
      </c>
      <c r="I38" s="1" t="s">
        <v>73</v>
      </c>
      <c r="J38" s="1" t="s">
        <v>212</v>
      </c>
      <c r="K38" s="1" t="s">
        <v>74</v>
      </c>
      <c r="L38" s="1" t="s">
        <v>75</v>
      </c>
      <c r="M38" s="1">
        <f t="shared" ref="M38:M56" si="9">LEN(H38)</f>
        <v>2205</v>
      </c>
      <c r="N38" s="2" t="s">
        <v>330</v>
      </c>
      <c r="O38" s="1" t="s">
        <v>721</v>
      </c>
      <c r="P38" s="1" t="s">
        <v>594</v>
      </c>
      <c r="Q38" s="1" t="s">
        <v>142</v>
      </c>
      <c r="R38" s="1" t="s">
        <v>272</v>
      </c>
      <c r="S38" s="1" t="s">
        <v>140</v>
      </c>
      <c r="T38" s="1">
        <f t="shared" si="4"/>
        <v>5749</v>
      </c>
      <c r="U38" s="1" t="s">
        <v>353</v>
      </c>
      <c r="V38" s="1" t="s">
        <v>354</v>
      </c>
      <c r="W38" s="1" t="s">
        <v>355</v>
      </c>
      <c r="X38" s="1" t="s">
        <v>352</v>
      </c>
      <c r="Y38" s="1" t="s">
        <v>212</v>
      </c>
      <c r="Z38" s="1" t="s">
        <v>74</v>
      </c>
      <c r="AA38" s="1" t="s">
        <v>75</v>
      </c>
      <c r="AB38" s="1">
        <f t="shared" si="8"/>
        <v>2254</v>
      </c>
      <c r="AC38" s="2" t="s">
        <v>412</v>
      </c>
      <c r="AD38" s="1" t="s">
        <v>768</v>
      </c>
      <c r="AE38" s="1" t="s">
        <v>642</v>
      </c>
      <c r="AF38" s="1" t="s">
        <v>353</v>
      </c>
      <c r="AG38" s="1" t="s">
        <v>140</v>
      </c>
      <c r="AH38" s="1">
        <f t="shared" si="5"/>
        <v>3575</v>
      </c>
    </row>
    <row r="39" spans="2:34" s="1" customFormat="1" x14ac:dyDescent="0.25">
      <c r="B39" s="1" t="s">
        <v>215</v>
      </c>
      <c r="C39" s="1" t="s">
        <v>216</v>
      </c>
      <c r="D39" s="1" t="s">
        <v>217</v>
      </c>
      <c r="E39" s="1">
        <f t="shared" ref="E39:E56" si="10">LEN(D39)</f>
        <v>258</v>
      </c>
      <c r="F39" s="1" t="s">
        <v>275</v>
      </c>
      <c r="G39" s="1" t="s">
        <v>276</v>
      </c>
      <c r="H39" s="1" t="s">
        <v>277</v>
      </c>
      <c r="I39" s="1" t="s">
        <v>73</v>
      </c>
      <c r="J39" s="1" t="s">
        <v>215</v>
      </c>
      <c r="K39" s="1" t="s">
        <v>74</v>
      </c>
      <c r="L39" s="1" t="s">
        <v>75</v>
      </c>
      <c r="M39" s="1">
        <f t="shared" si="9"/>
        <v>2205</v>
      </c>
      <c r="N39" s="2" t="s">
        <v>331</v>
      </c>
      <c r="O39" s="1" t="s">
        <v>722</v>
      </c>
      <c r="P39" s="1" t="s">
        <v>595</v>
      </c>
      <c r="Q39" s="1" t="s">
        <v>142</v>
      </c>
      <c r="R39" s="1" t="s">
        <v>275</v>
      </c>
      <c r="S39" s="1" t="s">
        <v>140</v>
      </c>
      <c r="T39" s="1">
        <f t="shared" si="4"/>
        <v>5749</v>
      </c>
      <c r="U39" s="1" t="s">
        <v>356</v>
      </c>
      <c r="V39" s="1" t="s">
        <v>357</v>
      </c>
      <c r="W39" s="1" t="s">
        <v>358</v>
      </c>
      <c r="X39" s="1" t="s">
        <v>352</v>
      </c>
      <c r="Y39" s="1" t="s">
        <v>215</v>
      </c>
      <c r="Z39" s="1" t="s">
        <v>74</v>
      </c>
      <c r="AA39" s="1" t="s">
        <v>75</v>
      </c>
      <c r="AB39" s="1">
        <f t="shared" si="8"/>
        <v>2254</v>
      </c>
      <c r="AC39" s="2" t="s">
        <v>413</v>
      </c>
      <c r="AD39" s="1" t="s">
        <v>769</v>
      </c>
      <c r="AE39" s="1" t="s">
        <v>643</v>
      </c>
      <c r="AF39" s="1" t="s">
        <v>356</v>
      </c>
      <c r="AG39" s="1" t="s">
        <v>140</v>
      </c>
      <c r="AH39" s="1">
        <f t="shared" si="5"/>
        <v>3575</v>
      </c>
    </row>
    <row r="40" spans="2:34" s="1" customFormat="1" x14ac:dyDescent="0.25">
      <c r="B40" s="1" t="s">
        <v>218</v>
      </c>
      <c r="C40" s="1" t="s">
        <v>219</v>
      </c>
      <c r="D40" s="1" t="s">
        <v>220</v>
      </c>
      <c r="E40" s="1">
        <f t="shared" si="10"/>
        <v>258</v>
      </c>
      <c r="F40" s="1" t="s">
        <v>278</v>
      </c>
      <c r="G40" s="1" t="s">
        <v>279</v>
      </c>
      <c r="H40" s="1" t="s">
        <v>280</v>
      </c>
      <c r="I40" s="1" t="s">
        <v>73</v>
      </c>
      <c r="J40" s="1" t="s">
        <v>218</v>
      </c>
      <c r="K40" s="1" t="s">
        <v>74</v>
      </c>
      <c r="L40" s="1" t="s">
        <v>75</v>
      </c>
      <c r="M40" s="1">
        <f t="shared" si="9"/>
        <v>2205</v>
      </c>
      <c r="N40" s="2" t="s">
        <v>332</v>
      </c>
      <c r="O40" s="1" t="s">
        <v>723</v>
      </c>
      <c r="P40" s="1" t="s">
        <v>596</v>
      </c>
      <c r="Q40" s="1" t="s">
        <v>142</v>
      </c>
      <c r="R40" s="1" t="s">
        <v>278</v>
      </c>
      <c r="S40" s="1" t="s">
        <v>140</v>
      </c>
      <c r="T40" s="1">
        <f t="shared" si="4"/>
        <v>5749</v>
      </c>
      <c r="U40" s="1" t="s">
        <v>359</v>
      </c>
      <c r="V40" s="1" t="s">
        <v>360</v>
      </c>
      <c r="W40" s="1" t="s">
        <v>361</v>
      </c>
      <c r="X40" s="1" t="s">
        <v>352</v>
      </c>
      <c r="Y40" s="1" t="s">
        <v>218</v>
      </c>
      <c r="Z40" s="1" t="s">
        <v>74</v>
      </c>
      <c r="AA40" s="1" t="s">
        <v>75</v>
      </c>
      <c r="AB40" s="1">
        <f t="shared" si="8"/>
        <v>2254</v>
      </c>
      <c r="AC40" s="2" t="s">
        <v>414</v>
      </c>
      <c r="AD40" s="1" t="s">
        <v>770</v>
      </c>
      <c r="AE40" s="1" t="s">
        <v>644</v>
      </c>
      <c r="AF40" s="1" t="s">
        <v>359</v>
      </c>
      <c r="AG40" s="1" t="s">
        <v>140</v>
      </c>
      <c r="AH40" s="1">
        <f t="shared" si="5"/>
        <v>3575</v>
      </c>
    </row>
    <row r="41" spans="2:34" s="1" customFormat="1" x14ac:dyDescent="0.25">
      <c r="B41" s="1" t="s">
        <v>221</v>
      </c>
      <c r="C41" s="1" t="s">
        <v>222</v>
      </c>
      <c r="D41" s="1" t="s">
        <v>223</v>
      </c>
      <c r="E41" s="1">
        <f t="shared" si="10"/>
        <v>258</v>
      </c>
      <c r="F41" s="1" t="s">
        <v>281</v>
      </c>
      <c r="G41" s="1" t="s">
        <v>282</v>
      </c>
      <c r="H41" s="1" t="s">
        <v>283</v>
      </c>
      <c r="I41" s="1" t="s">
        <v>73</v>
      </c>
      <c r="J41" s="1" t="s">
        <v>221</v>
      </c>
      <c r="K41" s="1" t="s">
        <v>74</v>
      </c>
      <c r="L41" s="1" t="s">
        <v>75</v>
      </c>
      <c r="M41" s="1">
        <f t="shared" si="9"/>
        <v>2205</v>
      </c>
      <c r="N41" s="2" t="s">
        <v>333</v>
      </c>
      <c r="O41" s="1" t="s">
        <v>724</v>
      </c>
      <c r="P41" s="1" t="s">
        <v>597</v>
      </c>
      <c r="Q41" s="1" t="s">
        <v>142</v>
      </c>
      <c r="R41" s="1" t="s">
        <v>281</v>
      </c>
      <c r="S41" s="1" t="s">
        <v>140</v>
      </c>
      <c r="T41" s="1">
        <f t="shared" si="4"/>
        <v>5749</v>
      </c>
      <c r="U41" s="1" t="s">
        <v>362</v>
      </c>
      <c r="V41" s="1" t="s">
        <v>363</v>
      </c>
      <c r="W41" s="1" t="s">
        <v>364</v>
      </c>
      <c r="X41" s="1" t="s">
        <v>352</v>
      </c>
      <c r="Y41" s="1" t="s">
        <v>221</v>
      </c>
      <c r="Z41" s="1" t="s">
        <v>74</v>
      </c>
      <c r="AA41" s="1" t="s">
        <v>75</v>
      </c>
      <c r="AB41" s="1">
        <f t="shared" si="8"/>
        <v>2254</v>
      </c>
      <c r="AC41" s="2" t="s">
        <v>415</v>
      </c>
      <c r="AD41" s="1" t="s">
        <v>771</v>
      </c>
      <c r="AE41" s="1" t="s">
        <v>645</v>
      </c>
      <c r="AF41" s="1" t="s">
        <v>362</v>
      </c>
      <c r="AG41" s="1" t="s">
        <v>140</v>
      </c>
      <c r="AH41" s="1">
        <f t="shared" si="5"/>
        <v>3575</v>
      </c>
    </row>
    <row r="42" spans="2:34" s="1" customFormat="1" x14ac:dyDescent="0.25">
      <c r="B42" s="1" t="s">
        <v>224</v>
      </c>
      <c r="C42" s="1" t="s">
        <v>225</v>
      </c>
      <c r="D42" s="1" t="s">
        <v>226</v>
      </c>
      <c r="E42" s="1">
        <f t="shared" si="10"/>
        <v>214</v>
      </c>
      <c r="F42" s="1" t="s">
        <v>284</v>
      </c>
      <c r="G42" s="1" t="s">
        <v>285</v>
      </c>
      <c r="H42" s="1" t="s">
        <v>286</v>
      </c>
      <c r="I42" s="1" t="s">
        <v>73</v>
      </c>
      <c r="J42" s="1" t="s">
        <v>224</v>
      </c>
      <c r="K42" s="1" t="s">
        <v>74</v>
      </c>
      <c r="L42" s="1" t="s">
        <v>75</v>
      </c>
      <c r="M42" s="1">
        <f t="shared" si="9"/>
        <v>2161</v>
      </c>
      <c r="N42" s="2" t="s">
        <v>334</v>
      </c>
      <c r="O42" s="1" t="s">
        <v>725</v>
      </c>
      <c r="P42" s="1" t="s">
        <v>598</v>
      </c>
      <c r="Q42" s="1" t="s">
        <v>142</v>
      </c>
      <c r="R42" s="1" t="s">
        <v>284</v>
      </c>
      <c r="S42" s="1" t="s">
        <v>140</v>
      </c>
      <c r="T42" s="1">
        <f t="shared" si="4"/>
        <v>5705</v>
      </c>
      <c r="U42" s="1" t="s">
        <v>365</v>
      </c>
      <c r="V42" s="1" t="s">
        <v>366</v>
      </c>
      <c r="W42" s="1" t="s">
        <v>367</v>
      </c>
      <c r="X42" s="1" t="s">
        <v>352</v>
      </c>
      <c r="Y42" s="1" t="s">
        <v>224</v>
      </c>
      <c r="Z42" s="1" t="s">
        <v>74</v>
      </c>
      <c r="AA42" s="1" t="s">
        <v>75</v>
      </c>
      <c r="AB42" s="1">
        <f t="shared" si="8"/>
        <v>2210</v>
      </c>
      <c r="AC42" s="2" t="s">
        <v>416</v>
      </c>
      <c r="AD42" s="1" t="s">
        <v>772</v>
      </c>
      <c r="AE42" s="1" t="s">
        <v>646</v>
      </c>
      <c r="AF42" s="1" t="s">
        <v>365</v>
      </c>
      <c r="AG42" s="1" t="s">
        <v>140</v>
      </c>
      <c r="AH42" s="1">
        <f t="shared" si="5"/>
        <v>3531</v>
      </c>
    </row>
    <row r="43" spans="2:34" s="1" customFormat="1" x14ac:dyDescent="0.25">
      <c r="B43" s="1" t="s">
        <v>227</v>
      </c>
      <c r="C43" s="1" t="s">
        <v>228</v>
      </c>
      <c r="D43" s="1" t="s">
        <v>229</v>
      </c>
      <c r="E43" s="1">
        <f t="shared" si="10"/>
        <v>214</v>
      </c>
      <c r="F43" s="1" t="s">
        <v>287</v>
      </c>
      <c r="G43" s="1" t="s">
        <v>288</v>
      </c>
      <c r="H43" s="1" t="s">
        <v>289</v>
      </c>
      <c r="I43" s="1" t="s">
        <v>73</v>
      </c>
      <c r="J43" s="1" t="s">
        <v>227</v>
      </c>
      <c r="K43" s="1" t="s">
        <v>74</v>
      </c>
      <c r="L43" s="1" t="s">
        <v>75</v>
      </c>
      <c r="M43" s="1">
        <f t="shared" si="9"/>
        <v>2161</v>
      </c>
      <c r="N43" s="2" t="s">
        <v>335</v>
      </c>
      <c r="O43" s="1" t="s">
        <v>726</v>
      </c>
      <c r="P43" s="1" t="s">
        <v>599</v>
      </c>
      <c r="Q43" s="1" t="s">
        <v>142</v>
      </c>
      <c r="R43" s="1" t="s">
        <v>287</v>
      </c>
      <c r="S43" s="1" t="s">
        <v>140</v>
      </c>
      <c r="T43" s="1">
        <f t="shared" si="4"/>
        <v>5705</v>
      </c>
      <c r="U43" s="1" t="s">
        <v>368</v>
      </c>
      <c r="V43" s="1" t="s">
        <v>369</v>
      </c>
      <c r="W43" s="1" t="s">
        <v>370</v>
      </c>
      <c r="X43" s="1" t="s">
        <v>352</v>
      </c>
      <c r="Y43" s="1" t="s">
        <v>227</v>
      </c>
      <c r="Z43" s="1" t="s">
        <v>74</v>
      </c>
      <c r="AA43" s="1" t="s">
        <v>75</v>
      </c>
      <c r="AB43" s="1">
        <f t="shared" ref="AB43:AB56" si="11">LEN(W43)</f>
        <v>2210</v>
      </c>
      <c r="AC43" s="2" t="s">
        <v>417</v>
      </c>
      <c r="AD43" s="1" t="s">
        <v>773</v>
      </c>
      <c r="AE43" s="1" t="s">
        <v>647</v>
      </c>
      <c r="AF43" s="1" t="s">
        <v>368</v>
      </c>
      <c r="AG43" s="1" t="s">
        <v>140</v>
      </c>
      <c r="AH43" s="1">
        <f t="shared" si="5"/>
        <v>3531</v>
      </c>
    </row>
    <row r="44" spans="2:34" s="1" customFormat="1" x14ac:dyDescent="0.25">
      <c r="B44" s="1" t="s">
        <v>230</v>
      </c>
      <c r="C44" s="1" t="s">
        <v>231</v>
      </c>
      <c r="D44" s="1" t="s">
        <v>232</v>
      </c>
      <c r="E44" s="1">
        <f t="shared" si="10"/>
        <v>214</v>
      </c>
      <c r="F44" s="1" t="s">
        <v>290</v>
      </c>
      <c r="G44" s="1" t="s">
        <v>291</v>
      </c>
      <c r="H44" s="1" t="s">
        <v>292</v>
      </c>
      <c r="I44" s="1" t="s">
        <v>73</v>
      </c>
      <c r="J44" s="1" t="s">
        <v>230</v>
      </c>
      <c r="K44" s="1" t="s">
        <v>74</v>
      </c>
      <c r="L44" s="1" t="s">
        <v>75</v>
      </c>
      <c r="M44" s="1">
        <f t="shared" si="9"/>
        <v>2161</v>
      </c>
      <c r="N44" s="2" t="s">
        <v>336</v>
      </c>
      <c r="O44" s="1" t="s">
        <v>727</v>
      </c>
      <c r="P44" s="1" t="s">
        <v>600</v>
      </c>
      <c r="Q44" s="1" t="s">
        <v>142</v>
      </c>
      <c r="R44" s="1" t="s">
        <v>290</v>
      </c>
      <c r="S44" s="1" t="s">
        <v>140</v>
      </c>
      <c r="T44" s="1">
        <f t="shared" si="4"/>
        <v>5705</v>
      </c>
      <c r="U44" s="1" t="s">
        <v>371</v>
      </c>
      <c r="V44" s="1" t="s">
        <v>372</v>
      </c>
      <c r="W44" s="1" t="s">
        <v>373</v>
      </c>
      <c r="X44" s="1" t="s">
        <v>352</v>
      </c>
      <c r="Y44" s="1" t="s">
        <v>230</v>
      </c>
      <c r="Z44" s="1" t="s">
        <v>74</v>
      </c>
      <c r="AA44" s="1" t="s">
        <v>75</v>
      </c>
      <c r="AB44" s="1">
        <f t="shared" si="11"/>
        <v>2210</v>
      </c>
      <c r="AC44" s="2" t="s">
        <v>418</v>
      </c>
      <c r="AD44" s="1" t="s">
        <v>774</v>
      </c>
      <c r="AE44" s="1" t="s">
        <v>648</v>
      </c>
      <c r="AF44" s="1" t="s">
        <v>371</v>
      </c>
      <c r="AG44" s="1" t="s">
        <v>140</v>
      </c>
      <c r="AH44" s="1">
        <f t="shared" si="5"/>
        <v>3531</v>
      </c>
    </row>
    <row r="45" spans="2:34" s="1" customFormat="1" x14ac:dyDescent="0.25">
      <c r="B45" s="1" t="s">
        <v>233</v>
      </c>
      <c r="C45" s="1" t="s">
        <v>234</v>
      </c>
      <c r="D45" s="1" t="s">
        <v>235</v>
      </c>
      <c r="E45" s="1">
        <f t="shared" si="10"/>
        <v>214</v>
      </c>
      <c r="F45" s="1" t="s">
        <v>293</v>
      </c>
      <c r="G45" s="1" t="s">
        <v>294</v>
      </c>
      <c r="H45" s="1" t="s">
        <v>295</v>
      </c>
      <c r="I45" s="1" t="s">
        <v>73</v>
      </c>
      <c r="J45" s="1" t="s">
        <v>233</v>
      </c>
      <c r="K45" s="1" t="s">
        <v>74</v>
      </c>
      <c r="L45" s="1" t="s">
        <v>75</v>
      </c>
      <c r="M45" s="1">
        <f t="shared" si="9"/>
        <v>2161</v>
      </c>
      <c r="N45" s="2" t="s">
        <v>337</v>
      </c>
      <c r="O45" s="1" t="s">
        <v>728</v>
      </c>
      <c r="P45" s="1" t="s">
        <v>601</v>
      </c>
      <c r="Q45" s="1" t="s">
        <v>142</v>
      </c>
      <c r="R45" s="1" t="s">
        <v>293</v>
      </c>
      <c r="S45" s="1" t="s">
        <v>140</v>
      </c>
      <c r="T45" s="1">
        <f t="shared" si="4"/>
        <v>5705</v>
      </c>
      <c r="U45" s="1" t="s">
        <v>374</v>
      </c>
      <c r="V45" s="1" t="s">
        <v>375</v>
      </c>
      <c r="W45" s="1" t="s">
        <v>376</v>
      </c>
      <c r="X45" s="1" t="s">
        <v>352</v>
      </c>
      <c r="Y45" s="1" t="s">
        <v>233</v>
      </c>
      <c r="Z45" s="1" t="s">
        <v>74</v>
      </c>
      <c r="AA45" s="1" t="s">
        <v>75</v>
      </c>
      <c r="AB45" s="1">
        <f t="shared" si="11"/>
        <v>2210</v>
      </c>
      <c r="AC45" s="2" t="s">
        <v>419</v>
      </c>
      <c r="AD45" s="1" t="s">
        <v>775</v>
      </c>
      <c r="AE45" s="1" t="s">
        <v>649</v>
      </c>
      <c r="AF45" s="1" t="s">
        <v>374</v>
      </c>
      <c r="AG45" s="1" t="s">
        <v>140</v>
      </c>
      <c r="AH45" s="1">
        <f t="shared" si="5"/>
        <v>3531</v>
      </c>
    </row>
    <row r="46" spans="2:34" s="1" customFormat="1" x14ac:dyDescent="0.25">
      <c r="B46" s="1" t="s">
        <v>236</v>
      </c>
      <c r="C46" s="1" t="s">
        <v>237</v>
      </c>
      <c r="D46" s="1" t="s">
        <v>238</v>
      </c>
      <c r="E46" s="1">
        <f t="shared" si="10"/>
        <v>214</v>
      </c>
      <c r="F46" s="1" t="s">
        <v>296</v>
      </c>
      <c r="G46" s="1" t="s">
        <v>297</v>
      </c>
      <c r="H46" s="1" t="s">
        <v>298</v>
      </c>
      <c r="I46" s="1" t="s">
        <v>73</v>
      </c>
      <c r="J46" s="1" t="s">
        <v>236</v>
      </c>
      <c r="K46" s="1" t="s">
        <v>74</v>
      </c>
      <c r="L46" s="1" t="s">
        <v>75</v>
      </c>
      <c r="M46" s="1">
        <f t="shared" si="9"/>
        <v>2161</v>
      </c>
      <c r="N46" s="2" t="s">
        <v>338</v>
      </c>
      <c r="O46" s="1" t="s">
        <v>729</v>
      </c>
      <c r="P46" s="1" t="s">
        <v>602</v>
      </c>
      <c r="Q46" s="1" t="s">
        <v>142</v>
      </c>
      <c r="R46" s="1" t="s">
        <v>296</v>
      </c>
      <c r="S46" s="1" t="s">
        <v>140</v>
      </c>
      <c r="T46" s="1">
        <f t="shared" si="4"/>
        <v>5705</v>
      </c>
      <c r="U46" s="1" t="s">
        <v>377</v>
      </c>
      <c r="V46" s="1" t="s">
        <v>378</v>
      </c>
      <c r="W46" s="1" t="s">
        <v>379</v>
      </c>
      <c r="X46" s="1" t="s">
        <v>352</v>
      </c>
      <c r="Y46" s="1" t="s">
        <v>236</v>
      </c>
      <c r="Z46" s="1" t="s">
        <v>74</v>
      </c>
      <c r="AA46" s="1" t="s">
        <v>75</v>
      </c>
      <c r="AB46" s="1">
        <f t="shared" si="11"/>
        <v>2210</v>
      </c>
      <c r="AC46" s="2" t="s">
        <v>420</v>
      </c>
      <c r="AD46" s="1" t="s">
        <v>776</v>
      </c>
      <c r="AE46" s="1" t="s">
        <v>650</v>
      </c>
      <c r="AF46" s="1" t="s">
        <v>377</v>
      </c>
      <c r="AG46" s="1" t="s">
        <v>140</v>
      </c>
      <c r="AH46" s="1">
        <f t="shared" si="5"/>
        <v>3531</v>
      </c>
    </row>
    <row r="47" spans="2:34" s="1" customFormat="1" x14ac:dyDescent="0.25">
      <c r="B47" s="1" t="s">
        <v>239</v>
      </c>
      <c r="C47" s="1" t="s">
        <v>240</v>
      </c>
      <c r="D47" s="1" t="s">
        <v>241</v>
      </c>
      <c r="E47" s="1">
        <f t="shared" si="10"/>
        <v>292</v>
      </c>
      <c r="F47" s="1" t="s">
        <v>299</v>
      </c>
      <c r="G47" s="1" t="s">
        <v>300</v>
      </c>
      <c r="H47" s="1" t="s">
        <v>301</v>
      </c>
      <c r="I47" s="1" t="s">
        <v>73</v>
      </c>
      <c r="J47" s="1" t="s">
        <v>239</v>
      </c>
      <c r="K47" s="1" t="s">
        <v>74</v>
      </c>
      <c r="L47" s="1" t="s">
        <v>75</v>
      </c>
      <c r="M47" s="1">
        <f t="shared" si="9"/>
        <v>2239</v>
      </c>
      <c r="N47" s="2" t="s">
        <v>339</v>
      </c>
      <c r="O47" s="1" t="s">
        <v>730</v>
      </c>
      <c r="P47" s="1" t="s">
        <v>603</v>
      </c>
      <c r="Q47" s="1" t="s">
        <v>142</v>
      </c>
      <c r="R47" s="1" t="s">
        <v>299</v>
      </c>
      <c r="S47" s="1" t="s">
        <v>140</v>
      </c>
      <c r="T47" s="1">
        <f t="shared" si="4"/>
        <v>5783</v>
      </c>
      <c r="U47" s="1" t="s">
        <v>380</v>
      </c>
      <c r="V47" s="1" t="s">
        <v>381</v>
      </c>
      <c r="W47" s="1" t="s">
        <v>382</v>
      </c>
      <c r="X47" s="1" t="s">
        <v>352</v>
      </c>
      <c r="Y47" s="1" t="s">
        <v>239</v>
      </c>
      <c r="Z47" s="1" t="s">
        <v>74</v>
      </c>
      <c r="AA47" s="1" t="s">
        <v>75</v>
      </c>
      <c r="AB47" s="1">
        <f t="shared" si="11"/>
        <v>2288</v>
      </c>
      <c r="AC47" s="2" t="s">
        <v>421</v>
      </c>
      <c r="AD47" s="1" t="s">
        <v>777</v>
      </c>
      <c r="AE47" s="1" t="s">
        <v>651</v>
      </c>
      <c r="AF47" s="1" t="s">
        <v>380</v>
      </c>
      <c r="AG47" s="1" t="s">
        <v>140</v>
      </c>
      <c r="AH47" s="1">
        <f t="shared" si="5"/>
        <v>3609</v>
      </c>
    </row>
    <row r="48" spans="2:34" s="1" customFormat="1" x14ac:dyDescent="0.25">
      <c r="B48" s="1" t="s">
        <v>242</v>
      </c>
      <c r="C48" s="1" t="s">
        <v>243</v>
      </c>
      <c r="D48" s="1" t="s">
        <v>244</v>
      </c>
      <c r="E48" s="1">
        <f t="shared" si="10"/>
        <v>292</v>
      </c>
      <c r="F48" s="1" t="s">
        <v>302</v>
      </c>
      <c r="G48" s="1" t="s">
        <v>303</v>
      </c>
      <c r="H48" s="1" t="s">
        <v>304</v>
      </c>
      <c r="I48" s="1" t="s">
        <v>73</v>
      </c>
      <c r="J48" s="1" t="s">
        <v>242</v>
      </c>
      <c r="K48" s="1" t="s">
        <v>74</v>
      </c>
      <c r="L48" s="1" t="s">
        <v>75</v>
      </c>
      <c r="M48" s="1">
        <f t="shared" si="9"/>
        <v>2239</v>
      </c>
      <c r="N48" s="2" t="s">
        <v>340</v>
      </c>
      <c r="O48" s="1" t="s">
        <v>731</v>
      </c>
      <c r="P48" s="1" t="s">
        <v>604</v>
      </c>
      <c r="Q48" s="1" t="s">
        <v>142</v>
      </c>
      <c r="R48" s="1" t="s">
        <v>302</v>
      </c>
      <c r="S48" s="1" t="s">
        <v>140</v>
      </c>
      <c r="T48" s="1">
        <f t="shared" si="4"/>
        <v>5783</v>
      </c>
      <c r="U48" s="1" t="s">
        <v>383</v>
      </c>
      <c r="V48" s="1" t="s">
        <v>384</v>
      </c>
      <c r="W48" s="1" t="s">
        <v>385</v>
      </c>
      <c r="X48" s="1" t="s">
        <v>352</v>
      </c>
      <c r="Y48" s="1" t="s">
        <v>242</v>
      </c>
      <c r="Z48" s="1" t="s">
        <v>74</v>
      </c>
      <c r="AA48" s="1" t="s">
        <v>75</v>
      </c>
      <c r="AB48" s="1">
        <f t="shared" si="11"/>
        <v>2288</v>
      </c>
      <c r="AC48" s="2" t="s">
        <v>422</v>
      </c>
      <c r="AD48" s="1" t="s">
        <v>778</v>
      </c>
      <c r="AE48" s="1" t="s">
        <v>652</v>
      </c>
      <c r="AF48" s="1" t="s">
        <v>383</v>
      </c>
      <c r="AG48" s="1" t="s">
        <v>140</v>
      </c>
      <c r="AH48" s="1">
        <f t="shared" si="5"/>
        <v>3609</v>
      </c>
    </row>
    <row r="49" spans="2:36" s="1" customFormat="1" x14ac:dyDescent="0.25">
      <c r="B49" s="1" t="s">
        <v>245</v>
      </c>
      <c r="C49" s="1" t="s">
        <v>246</v>
      </c>
      <c r="D49" s="1" t="s">
        <v>247</v>
      </c>
      <c r="E49" s="1">
        <f t="shared" si="10"/>
        <v>292</v>
      </c>
      <c r="F49" s="1" t="s">
        <v>305</v>
      </c>
      <c r="G49" s="1" t="s">
        <v>306</v>
      </c>
      <c r="H49" s="1" t="s">
        <v>307</v>
      </c>
      <c r="I49" s="1" t="s">
        <v>73</v>
      </c>
      <c r="J49" s="1" t="s">
        <v>245</v>
      </c>
      <c r="K49" s="1" t="s">
        <v>74</v>
      </c>
      <c r="L49" s="1" t="s">
        <v>75</v>
      </c>
      <c r="M49" s="1">
        <f t="shared" si="9"/>
        <v>2239</v>
      </c>
      <c r="N49" s="2" t="s">
        <v>341</v>
      </c>
      <c r="O49" s="1" t="s">
        <v>732</v>
      </c>
      <c r="P49" s="1" t="s">
        <v>605</v>
      </c>
      <c r="Q49" s="1" t="s">
        <v>142</v>
      </c>
      <c r="R49" s="1" t="s">
        <v>305</v>
      </c>
      <c r="S49" s="1" t="s">
        <v>140</v>
      </c>
      <c r="T49" s="1">
        <f t="shared" si="4"/>
        <v>5783</v>
      </c>
      <c r="U49" s="1" t="s">
        <v>386</v>
      </c>
      <c r="V49" s="1" t="s">
        <v>387</v>
      </c>
      <c r="W49" s="1" t="s">
        <v>388</v>
      </c>
      <c r="X49" s="1" t="s">
        <v>352</v>
      </c>
      <c r="Y49" s="1" t="s">
        <v>245</v>
      </c>
      <c r="Z49" s="1" t="s">
        <v>74</v>
      </c>
      <c r="AA49" s="1" t="s">
        <v>75</v>
      </c>
      <c r="AB49" s="1">
        <f t="shared" si="11"/>
        <v>2288</v>
      </c>
      <c r="AC49" s="2" t="s">
        <v>423</v>
      </c>
      <c r="AD49" s="1" t="s">
        <v>779</v>
      </c>
      <c r="AE49" s="1" t="s">
        <v>653</v>
      </c>
      <c r="AF49" s="1" t="s">
        <v>386</v>
      </c>
      <c r="AG49" s="1" t="s">
        <v>140</v>
      </c>
      <c r="AH49" s="1">
        <f t="shared" si="5"/>
        <v>3609</v>
      </c>
    </row>
    <row r="50" spans="2:36" s="1" customFormat="1" x14ac:dyDescent="0.25">
      <c r="B50" s="1" t="s">
        <v>248</v>
      </c>
      <c r="C50" s="1" t="s">
        <v>249</v>
      </c>
      <c r="D50" s="1" t="s">
        <v>250</v>
      </c>
      <c r="E50" s="1">
        <f t="shared" si="10"/>
        <v>292</v>
      </c>
      <c r="F50" s="1" t="s">
        <v>308</v>
      </c>
      <c r="G50" s="1" t="s">
        <v>309</v>
      </c>
      <c r="H50" s="1" t="s">
        <v>310</v>
      </c>
      <c r="I50" s="1" t="s">
        <v>73</v>
      </c>
      <c r="J50" s="1" t="s">
        <v>248</v>
      </c>
      <c r="K50" s="1" t="s">
        <v>74</v>
      </c>
      <c r="L50" s="1" t="s">
        <v>75</v>
      </c>
      <c r="M50" s="1">
        <f t="shared" si="9"/>
        <v>2239</v>
      </c>
      <c r="N50" s="2" t="s">
        <v>342</v>
      </c>
      <c r="O50" s="1" t="s">
        <v>733</v>
      </c>
      <c r="P50" s="1" t="s">
        <v>606</v>
      </c>
      <c r="Q50" s="1" t="s">
        <v>142</v>
      </c>
      <c r="R50" s="1" t="s">
        <v>308</v>
      </c>
      <c r="S50" s="1" t="s">
        <v>140</v>
      </c>
      <c r="T50" s="1">
        <f t="shared" si="4"/>
        <v>5783</v>
      </c>
      <c r="U50" s="1" t="s">
        <v>389</v>
      </c>
      <c r="V50" s="1" t="s">
        <v>390</v>
      </c>
      <c r="W50" s="1" t="s">
        <v>391</v>
      </c>
      <c r="X50" s="1" t="s">
        <v>352</v>
      </c>
      <c r="Y50" s="1" t="s">
        <v>248</v>
      </c>
      <c r="Z50" s="1" t="s">
        <v>74</v>
      </c>
      <c r="AA50" s="1" t="s">
        <v>75</v>
      </c>
      <c r="AB50" s="1">
        <f t="shared" si="11"/>
        <v>2288</v>
      </c>
      <c r="AC50" s="2" t="s">
        <v>424</v>
      </c>
      <c r="AD50" s="1" t="s">
        <v>780</v>
      </c>
      <c r="AE50" s="1" t="s">
        <v>654</v>
      </c>
      <c r="AF50" s="1" t="s">
        <v>389</v>
      </c>
      <c r="AG50" s="1" t="s">
        <v>140</v>
      </c>
      <c r="AH50" s="1">
        <f t="shared" si="5"/>
        <v>3609</v>
      </c>
    </row>
    <row r="51" spans="2:36" s="1" customFormat="1" x14ac:dyDescent="0.25">
      <c r="B51" s="1" t="s">
        <v>251</v>
      </c>
      <c r="C51" s="1" t="s">
        <v>252</v>
      </c>
      <c r="D51" s="1" t="s">
        <v>253</v>
      </c>
      <c r="E51" s="1">
        <f t="shared" si="10"/>
        <v>292</v>
      </c>
      <c r="F51" s="1" t="s">
        <v>311</v>
      </c>
      <c r="G51" s="1" t="s">
        <v>312</v>
      </c>
      <c r="H51" s="1" t="s">
        <v>313</v>
      </c>
      <c r="I51" s="1" t="s">
        <v>73</v>
      </c>
      <c r="J51" s="1" t="s">
        <v>251</v>
      </c>
      <c r="K51" s="1" t="s">
        <v>74</v>
      </c>
      <c r="L51" s="1" t="s">
        <v>75</v>
      </c>
      <c r="M51" s="1">
        <f t="shared" si="9"/>
        <v>2239</v>
      </c>
      <c r="N51" s="2" t="s">
        <v>343</v>
      </c>
      <c r="O51" s="1" t="s">
        <v>734</v>
      </c>
      <c r="P51" s="1" t="s">
        <v>607</v>
      </c>
      <c r="Q51" s="1" t="s">
        <v>142</v>
      </c>
      <c r="R51" s="1" t="s">
        <v>311</v>
      </c>
      <c r="S51" s="1" t="s">
        <v>140</v>
      </c>
      <c r="T51" s="1">
        <f t="shared" si="4"/>
        <v>5783</v>
      </c>
      <c r="U51" s="1" t="s">
        <v>392</v>
      </c>
      <c r="V51" s="1" t="s">
        <v>393</v>
      </c>
      <c r="W51" s="1" t="s">
        <v>394</v>
      </c>
      <c r="X51" s="1" t="s">
        <v>352</v>
      </c>
      <c r="Y51" s="1" t="s">
        <v>251</v>
      </c>
      <c r="Z51" s="1" t="s">
        <v>74</v>
      </c>
      <c r="AA51" s="1" t="s">
        <v>75</v>
      </c>
      <c r="AB51" s="1">
        <f t="shared" si="11"/>
        <v>2288</v>
      </c>
      <c r="AC51" s="2" t="s">
        <v>425</v>
      </c>
      <c r="AD51" s="1" t="s">
        <v>781</v>
      </c>
      <c r="AE51" s="1" t="s">
        <v>655</v>
      </c>
      <c r="AF51" s="1" t="s">
        <v>392</v>
      </c>
      <c r="AG51" s="1" t="s">
        <v>140</v>
      </c>
      <c r="AH51" s="1">
        <f t="shared" si="5"/>
        <v>3609</v>
      </c>
    </row>
    <row r="52" spans="2:36" s="1" customFormat="1" x14ac:dyDescent="0.25">
      <c r="B52" s="1" t="s">
        <v>254</v>
      </c>
      <c r="C52" s="1" t="s">
        <v>255</v>
      </c>
      <c r="D52" s="1" t="s">
        <v>256</v>
      </c>
      <c r="E52" s="1">
        <f t="shared" si="10"/>
        <v>196</v>
      </c>
      <c r="F52" s="1" t="s">
        <v>314</v>
      </c>
      <c r="G52" s="1" t="s">
        <v>315</v>
      </c>
      <c r="H52" s="1" t="s">
        <v>316</v>
      </c>
      <c r="I52" s="1" t="s">
        <v>73</v>
      </c>
      <c r="J52" s="1" t="s">
        <v>254</v>
      </c>
      <c r="K52" s="1" t="s">
        <v>74</v>
      </c>
      <c r="L52" s="1" t="s">
        <v>75</v>
      </c>
      <c r="M52" s="1">
        <f t="shared" si="9"/>
        <v>2143</v>
      </c>
      <c r="N52" s="2" t="s">
        <v>344</v>
      </c>
      <c r="O52" s="1" t="s">
        <v>735</v>
      </c>
      <c r="P52" s="1" t="s">
        <v>608</v>
      </c>
      <c r="Q52" s="1" t="s">
        <v>142</v>
      </c>
      <c r="R52" s="1" t="s">
        <v>314</v>
      </c>
      <c r="S52" s="1" t="s">
        <v>140</v>
      </c>
      <c r="T52" s="1">
        <f t="shared" si="4"/>
        <v>5687</v>
      </c>
      <c r="U52" s="1" t="s">
        <v>395</v>
      </c>
      <c r="V52" s="1" t="s">
        <v>396</v>
      </c>
      <c r="W52" s="1" t="s">
        <v>397</v>
      </c>
      <c r="X52" s="1" t="s">
        <v>352</v>
      </c>
      <c r="Y52" s="1" t="s">
        <v>254</v>
      </c>
      <c r="Z52" s="1" t="s">
        <v>74</v>
      </c>
      <c r="AA52" s="1" t="s">
        <v>75</v>
      </c>
      <c r="AB52" s="1">
        <f t="shared" si="11"/>
        <v>2192</v>
      </c>
      <c r="AC52" s="2" t="s">
        <v>426</v>
      </c>
      <c r="AD52" s="1" t="s">
        <v>782</v>
      </c>
      <c r="AE52" s="1" t="s">
        <v>656</v>
      </c>
      <c r="AF52" s="1" t="s">
        <v>395</v>
      </c>
      <c r="AG52" s="1" t="s">
        <v>140</v>
      </c>
      <c r="AH52" s="1">
        <f t="shared" si="5"/>
        <v>3513</v>
      </c>
    </row>
    <row r="53" spans="2:36" s="1" customFormat="1" x14ac:dyDescent="0.25">
      <c r="B53" s="1" t="s">
        <v>257</v>
      </c>
      <c r="C53" s="1" t="s">
        <v>258</v>
      </c>
      <c r="D53" s="1" t="s">
        <v>259</v>
      </c>
      <c r="E53" s="1">
        <f t="shared" si="10"/>
        <v>196</v>
      </c>
      <c r="F53" s="1" t="s">
        <v>317</v>
      </c>
      <c r="G53" s="1" t="s">
        <v>318</v>
      </c>
      <c r="H53" s="1" t="s">
        <v>319</v>
      </c>
      <c r="I53" s="1" t="s">
        <v>73</v>
      </c>
      <c r="J53" s="1" t="s">
        <v>257</v>
      </c>
      <c r="K53" s="1" t="s">
        <v>74</v>
      </c>
      <c r="L53" s="1" t="s">
        <v>75</v>
      </c>
      <c r="M53" s="1">
        <f t="shared" si="9"/>
        <v>2143</v>
      </c>
      <c r="N53" s="2" t="s">
        <v>345</v>
      </c>
      <c r="O53" s="1" t="s">
        <v>736</v>
      </c>
      <c r="P53" s="1" t="s">
        <v>609</v>
      </c>
      <c r="Q53" s="1" t="s">
        <v>142</v>
      </c>
      <c r="R53" s="1" t="s">
        <v>317</v>
      </c>
      <c r="S53" s="1" t="s">
        <v>140</v>
      </c>
      <c r="T53" s="1">
        <f t="shared" si="4"/>
        <v>5687</v>
      </c>
      <c r="U53" s="1" t="s">
        <v>398</v>
      </c>
      <c r="V53" s="1" t="s">
        <v>399</v>
      </c>
      <c r="W53" s="1" t="s">
        <v>400</v>
      </c>
      <c r="X53" s="1" t="s">
        <v>352</v>
      </c>
      <c r="Y53" s="1" t="s">
        <v>257</v>
      </c>
      <c r="Z53" s="1" t="s">
        <v>74</v>
      </c>
      <c r="AA53" s="1" t="s">
        <v>75</v>
      </c>
      <c r="AB53" s="1">
        <f t="shared" si="11"/>
        <v>2192</v>
      </c>
      <c r="AC53" s="2" t="s">
        <v>427</v>
      </c>
      <c r="AD53" s="1" t="s">
        <v>783</v>
      </c>
      <c r="AE53" s="1" t="s">
        <v>657</v>
      </c>
      <c r="AF53" s="1" t="s">
        <v>398</v>
      </c>
      <c r="AG53" s="1" t="s">
        <v>140</v>
      </c>
      <c r="AH53" s="1">
        <f t="shared" si="5"/>
        <v>3513</v>
      </c>
    </row>
    <row r="54" spans="2:36" s="1" customFormat="1" x14ac:dyDescent="0.25">
      <c r="B54" s="1" t="s">
        <v>260</v>
      </c>
      <c r="C54" s="1" t="s">
        <v>261</v>
      </c>
      <c r="D54" s="1" t="s">
        <v>262</v>
      </c>
      <c r="E54" s="1">
        <f t="shared" si="10"/>
        <v>196</v>
      </c>
      <c r="F54" s="1" t="s">
        <v>320</v>
      </c>
      <c r="G54" s="1" t="s">
        <v>321</v>
      </c>
      <c r="H54" s="1" t="s">
        <v>322</v>
      </c>
      <c r="I54" s="1" t="s">
        <v>73</v>
      </c>
      <c r="J54" s="1" t="s">
        <v>260</v>
      </c>
      <c r="K54" s="1" t="s">
        <v>74</v>
      </c>
      <c r="L54" s="1" t="s">
        <v>75</v>
      </c>
      <c r="M54" s="1">
        <f t="shared" si="9"/>
        <v>2143</v>
      </c>
      <c r="N54" s="2" t="s">
        <v>346</v>
      </c>
      <c r="O54" s="1" t="s">
        <v>737</v>
      </c>
      <c r="P54" s="1" t="s">
        <v>610</v>
      </c>
      <c r="Q54" s="1" t="s">
        <v>142</v>
      </c>
      <c r="R54" s="1" t="s">
        <v>320</v>
      </c>
      <c r="S54" s="1" t="s">
        <v>140</v>
      </c>
      <c r="T54" s="1">
        <f t="shared" si="4"/>
        <v>5687</v>
      </c>
      <c r="U54" s="1" t="s">
        <v>401</v>
      </c>
      <c r="V54" s="1" t="s">
        <v>402</v>
      </c>
      <c r="W54" s="1" t="s">
        <v>403</v>
      </c>
      <c r="X54" s="1" t="s">
        <v>352</v>
      </c>
      <c r="Y54" s="1" t="s">
        <v>260</v>
      </c>
      <c r="Z54" s="1" t="s">
        <v>74</v>
      </c>
      <c r="AA54" s="1" t="s">
        <v>75</v>
      </c>
      <c r="AB54" s="1">
        <f t="shared" si="11"/>
        <v>2192</v>
      </c>
      <c r="AC54" s="2" t="s">
        <v>428</v>
      </c>
      <c r="AD54" s="1" t="s">
        <v>784</v>
      </c>
      <c r="AE54" s="1" t="s">
        <v>658</v>
      </c>
      <c r="AF54" s="1" t="s">
        <v>401</v>
      </c>
      <c r="AG54" s="1" t="s">
        <v>140</v>
      </c>
      <c r="AH54" s="1">
        <f t="shared" si="5"/>
        <v>3513</v>
      </c>
    </row>
    <row r="55" spans="2:36" s="1" customFormat="1" x14ac:dyDescent="0.25">
      <c r="B55" s="1" t="s">
        <v>263</v>
      </c>
      <c r="C55" s="1" t="s">
        <v>264</v>
      </c>
      <c r="D55" s="1" t="s">
        <v>265</v>
      </c>
      <c r="E55" s="1">
        <f t="shared" si="10"/>
        <v>196</v>
      </c>
      <c r="F55" s="1" t="s">
        <v>323</v>
      </c>
      <c r="G55" s="1" t="s">
        <v>324</v>
      </c>
      <c r="H55" s="1" t="s">
        <v>325</v>
      </c>
      <c r="I55" s="1" t="s">
        <v>73</v>
      </c>
      <c r="J55" s="1" t="s">
        <v>263</v>
      </c>
      <c r="K55" s="1" t="s">
        <v>74</v>
      </c>
      <c r="L55" s="1" t="s">
        <v>75</v>
      </c>
      <c r="M55" s="1">
        <f t="shared" si="9"/>
        <v>2143</v>
      </c>
      <c r="N55" s="2" t="s">
        <v>347</v>
      </c>
      <c r="O55" s="1" t="s">
        <v>738</v>
      </c>
      <c r="P55" s="1" t="s">
        <v>611</v>
      </c>
      <c r="Q55" s="1" t="s">
        <v>142</v>
      </c>
      <c r="R55" s="1" t="s">
        <v>323</v>
      </c>
      <c r="S55" s="1" t="s">
        <v>140</v>
      </c>
      <c r="T55" s="1">
        <f t="shared" si="4"/>
        <v>5687</v>
      </c>
      <c r="U55" s="1" t="s">
        <v>404</v>
      </c>
      <c r="V55" s="1" t="s">
        <v>405</v>
      </c>
      <c r="W55" s="1" t="s">
        <v>406</v>
      </c>
      <c r="X55" s="1" t="s">
        <v>352</v>
      </c>
      <c r="Y55" s="1" t="s">
        <v>263</v>
      </c>
      <c r="Z55" s="1" t="s">
        <v>74</v>
      </c>
      <c r="AA55" s="1" t="s">
        <v>75</v>
      </c>
      <c r="AB55" s="1">
        <f t="shared" si="11"/>
        <v>2192</v>
      </c>
      <c r="AC55" s="2" t="s">
        <v>429</v>
      </c>
      <c r="AD55" s="1" t="s">
        <v>785</v>
      </c>
      <c r="AE55" s="1" t="s">
        <v>659</v>
      </c>
      <c r="AF55" s="1" t="s">
        <v>404</v>
      </c>
      <c r="AG55" s="1" t="s">
        <v>140</v>
      </c>
      <c r="AH55" s="1">
        <f t="shared" si="5"/>
        <v>3513</v>
      </c>
    </row>
    <row r="56" spans="2:36" s="1" customFormat="1" x14ac:dyDescent="0.25">
      <c r="B56" s="1" t="s">
        <v>266</v>
      </c>
      <c r="C56" s="1" t="s">
        <v>267</v>
      </c>
      <c r="D56" s="1" t="s">
        <v>268</v>
      </c>
      <c r="E56" s="1">
        <f t="shared" si="10"/>
        <v>196</v>
      </c>
      <c r="F56" s="1" t="s">
        <v>326</v>
      </c>
      <c r="G56" s="1" t="s">
        <v>327</v>
      </c>
      <c r="H56" s="1" t="s">
        <v>328</v>
      </c>
      <c r="I56" s="1" t="s">
        <v>73</v>
      </c>
      <c r="J56" s="1" t="s">
        <v>266</v>
      </c>
      <c r="K56" s="1" t="s">
        <v>74</v>
      </c>
      <c r="L56" s="1" t="s">
        <v>75</v>
      </c>
      <c r="M56" s="1">
        <f t="shared" si="9"/>
        <v>2143</v>
      </c>
      <c r="N56" s="2" t="s">
        <v>348</v>
      </c>
      <c r="O56" s="1" t="s">
        <v>739</v>
      </c>
      <c r="P56" s="1" t="s">
        <v>612</v>
      </c>
      <c r="Q56" s="1" t="s">
        <v>142</v>
      </c>
      <c r="R56" s="1" t="s">
        <v>326</v>
      </c>
      <c r="S56" s="1" t="s">
        <v>140</v>
      </c>
      <c r="T56" s="1">
        <f t="shared" si="4"/>
        <v>5687</v>
      </c>
      <c r="U56" s="1" t="s">
        <v>407</v>
      </c>
      <c r="V56" s="1" t="s">
        <v>408</v>
      </c>
      <c r="W56" s="1" t="s">
        <v>409</v>
      </c>
      <c r="X56" s="1" t="s">
        <v>352</v>
      </c>
      <c r="Y56" s="1" t="s">
        <v>266</v>
      </c>
      <c r="Z56" s="1" t="s">
        <v>74</v>
      </c>
      <c r="AA56" s="1" t="s">
        <v>75</v>
      </c>
      <c r="AB56" s="1">
        <f t="shared" si="11"/>
        <v>2192</v>
      </c>
      <c r="AC56" s="2" t="s">
        <v>430</v>
      </c>
      <c r="AD56" s="1" t="s">
        <v>786</v>
      </c>
      <c r="AE56" s="1" t="s">
        <v>660</v>
      </c>
      <c r="AF56" s="1" t="s">
        <v>407</v>
      </c>
      <c r="AG56" s="1" t="s">
        <v>140</v>
      </c>
      <c r="AH56" s="1">
        <f t="shared" si="5"/>
        <v>3513</v>
      </c>
    </row>
    <row r="57" spans="2:36" s="1" customFormat="1" x14ac:dyDescent="0.25">
      <c r="E57" s="1">
        <f>SUM(E6:E56)</f>
        <v>10713</v>
      </c>
      <c r="M57" s="1">
        <f>SUM(M6:M56)</f>
        <v>104169</v>
      </c>
      <c r="T57" s="1">
        <f>SUM(T6:T28,T32:T56)</f>
        <v>273841</v>
      </c>
      <c r="AB57" s="1">
        <f>SUM(AB6:AB56)</f>
        <v>106494</v>
      </c>
      <c r="AH57" s="1">
        <f>SUM(AH6:AH56)</f>
        <v>169902</v>
      </c>
      <c r="AJ57" s="1">
        <f>SUM(E57:AH57)</f>
        <v>665119</v>
      </c>
    </row>
    <row r="58" spans="2:36" s="1" customFormat="1" x14ac:dyDescent="0.25">
      <c r="B58" s="2" t="s">
        <v>488</v>
      </c>
    </row>
    <row r="59" spans="2:36" s="1" customFormat="1" x14ac:dyDescent="0.25">
      <c r="B59" s="2" t="s">
        <v>521</v>
      </c>
    </row>
    <row r="60" spans="2:36" s="1" customFormat="1" x14ac:dyDescent="0.25">
      <c r="B60" s="1" t="s">
        <v>492</v>
      </c>
      <c r="C60" s="1" t="s">
        <v>498</v>
      </c>
      <c r="D60" s="1" t="s">
        <v>499</v>
      </c>
      <c r="E60" s="1" t="s">
        <v>500</v>
      </c>
      <c r="F60" s="1" t="s">
        <v>64</v>
      </c>
      <c r="G60" s="1" t="s">
        <v>74</v>
      </c>
      <c r="H60" s="1" t="s">
        <v>501</v>
      </c>
      <c r="I60" s="1">
        <f>LEN(D60)</f>
        <v>2200</v>
      </c>
    </row>
    <row r="61" spans="2:36" s="1" customFormat="1" x14ac:dyDescent="0.25">
      <c r="B61" s="1" t="s">
        <v>493</v>
      </c>
      <c r="C61" s="1" t="s">
        <v>502</v>
      </c>
      <c r="D61" s="1" t="s">
        <v>503</v>
      </c>
      <c r="E61" s="1" t="s">
        <v>73</v>
      </c>
      <c r="F61" s="1" t="s">
        <v>504</v>
      </c>
      <c r="G61" s="1" t="s">
        <v>505</v>
      </c>
      <c r="H61" s="1" t="s">
        <v>506</v>
      </c>
      <c r="I61" s="1">
        <f t="shared" ref="I61:I76" si="12">LEN(D61)</f>
        <v>1788</v>
      </c>
    </row>
    <row r="62" spans="2:36" s="1" customFormat="1" x14ac:dyDescent="0.25">
      <c r="B62" s="1" t="s">
        <v>494</v>
      </c>
      <c r="C62" s="1" t="s">
        <v>507</v>
      </c>
      <c r="D62" s="1" t="s">
        <v>508</v>
      </c>
      <c r="E62" s="1" t="s">
        <v>509</v>
      </c>
      <c r="F62" s="1" t="s">
        <v>510</v>
      </c>
      <c r="G62" s="1" t="s">
        <v>511</v>
      </c>
      <c r="H62" s="1" t="s">
        <v>512</v>
      </c>
      <c r="I62" s="1">
        <f t="shared" si="12"/>
        <v>2586</v>
      </c>
    </row>
    <row r="63" spans="2:36" s="1" customFormat="1" x14ac:dyDescent="0.25">
      <c r="B63" s="1" t="s">
        <v>491</v>
      </c>
      <c r="C63" s="1" t="s">
        <v>513</v>
      </c>
      <c r="D63" s="1" t="s">
        <v>514</v>
      </c>
      <c r="E63" s="1" t="s">
        <v>352</v>
      </c>
      <c r="F63" s="1" t="s">
        <v>515</v>
      </c>
      <c r="G63" s="1" t="s">
        <v>516</v>
      </c>
      <c r="H63" s="1" t="s">
        <v>75</v>
      </c>
      <c r="I63" s="1">
        <f t="shared" si="12"/>
        <v>2286</v>
      </c>
    </row>
    <row r="64" spans="2:36" s="1" customFormat="1" x14ac:dyDescent="0.25">
      <c r="B64" s="1" t="s">
        <v>497</v>
      </c>
      <c r="C64" s="1" t="s">
        <v>517</v>
      </c>
      <c r="D64" s="1" t="s">
        <v>518</v>
      </c>
      <c r="E64" s="1" t="s">
        <v>352</v>
      </c>
      <c r="F64" s="1" t="s">
        <v>519</v>
      </c>
      <c r="G64" s="1" t="s">
        <v>516</v>
      </c>
      <c r="H64" s="1" t="s">
        <v>75</v>
      </c>
      <c r="I64" s="1">
        <f t="shared" si="12"/>
        <v>4705</v>
      </c>
    </row>
    <row r="65" spans="2:9" s="1" customFormat="1" x14ac:dyDescent="0.25"/>
    <row r="66" spans="2:9" s="1" customFormat="1" x14ac:dyDescent="0.25">
      <c r="B66" s="2" t="s">
        <v>520</v>
      </c>
    </row>
    <row r="67" spans="2:9" s="1" customFormat="1" ht="71.099999999999994" customHeight="1" x14ac:dyDescent="0.25">
      <c r="B67" s="2" t="s">
        <v>489</v>
      </c>
      <c r="C67" s="6" t="s">
        <v>490</v>
      </c>
      <c r="D67" s="1" t="s">
        <v>661</v>
      </c>
      <c r="E67" s="1" t="s">
        <v>491</v>
      </c>
      <c r="F67" s="1" t="s">
        <v>492</v>
      </c>
      <c r="G67" s="1" t="s">
        <v>493</v>
      </c>
      <c r="H67" s="1" t="s">
        <v>494</v>
      </c>
      <c r="I67" s="1">
        <f t="shared" si="12"/>
        <v>7422</v>
      </c>
    </row>
    <row r="68" spans="2:9" s="1" customFormat="1" ht="69" customHeight="1" x14ac:dyDescent="0.25">
      <c r="B68" s="2" t="s">
        <v>495</v>
      </c>
      <c r="C68" s="6" t="s">
        <v>496</v>
      </c>
      <c r="D68" s="1" t="s">
        <v>662</v>
      </c>
      <c r="E68" s="1" t="s">
        <v>497</v>
      </c>
      <c r="F68" s="1" t="s">
        <v>492</v>
      </c>
      <c r="G68" s="1" t="s">
        <v>493</v>
      </c>
      <c r="H68" s="1" t="s">
        <v>494</v>
      </c>
      <c r="I68" s="1">
        <f t="shared" si="12"/>
        <v>9841</v>
      </c>
    </row>
    <row r="69" spans="2:9" s="1" customFormat="1" x14ac:dyDescent="0.25"/>
    <row r="70" spans="2:9" s="1" customFormat="1" x14ac:dyDescent="0.25">
      <c r="B70" s="2" t="s">
        <v>663</v>
      </c>
    </row>
    <row r="71" spans="2:9" s="1" customFormat="1" x14ac:dyDescent="0.25">
      <c r="B71" s="1" t="s">
        <v>516</v>
      </c>
      <c r="C71" s="1" t="s">
        <v>665</v>
      </c>
      <c r="D71" s="1" t="s">
        <v>666</v>
      </c>
      <c r="I71" s="1">
        <f t="shared" si="12"/>
        <v>706</v>
      </c>
    </row>
    <row r="72" spans="2:9" s="1" customFormat="1" x14ac:dyDescent="0.25">
      <c r="B72" s="1" t="s">
        <v>142</v>
      </c>
      <c r="C72" s="1" t="s">
        <v>667</v>
      </c>
      <c r="D72" s="1" t="s">
        <v>668</v>
      </c>
      <c r="E72" s="1" t="s">
        <v>352</v>
      </c>
      <c r="F72" s="1" t="s">
        <v>669</v>
      </c>
      <c r="G72" s="1" t="s">
        <v>516</v>
      </c>
      <c r="H72" s="1" t="s">
        <v>501</v>
      </c>
      <c r="I72" s="1">
        <f t="shared" si="12"/>
        <v>2900</v>
      </c>
    </row>
    <row r="73" spans="2:9" s="1" customFormat="1" x14ac:dyDescent="0.25"/>
    <row r="74" spans="2:9" s="1" customFormat="1" x14ac:dyDescent="0.25">
      <c r="B74" s="2" t="s">
        <v>664</v>
      </c>
    </row>
    <row r="75" spans="2:9" s="1" customFormat="1" x14ac:dyDescent="0.25">
      <c r="B75" s="1" t="s">
        <v>674</v>
      </c>
      <c r="C75" s="1" t="s">
        <v>675</v>
      </c>
      <c r="D75" s="1" t="s">
        <v>676</v>
      </c>
      <c r="I75" s="1">
        <f t="shared" si="12"/>
        <v>511</v>
      </c>
    </row>
    <row r="76" spans="2:9" s="1" customFormat="1" x14ac:dyDescent="0.25">
      <c r="B76" s="1" t="s">
        <v>670</v>
      </c>
      <c r="C76" s="1" t="s">
        <v>671</v>
      </c>
      <c r="D76" s="1" t="s">
        <v>672</v>
      </c>
      <c r="E76" s="1" t="s">
        <v>352</v>
      </c>
      <c r="F76" s="1" t="s">
        <v>673</v>
      </c>
      <c r="G76" s="1" t="s">
        <v>674</v>
      </c>
      <c r="H76" s="1" t="s">
        <v>512</v>
      </c>
      <c r="I76" s="1">
        <f t="shared" si="12"/>
        <v>1783</v>
      </c>
    </row>
    <row r="77" spans="2:9" s="1" customFormat="1" x14ac:dyDescent="0.25">
      <c r="B77" s="1" t="s">
        <v>788</v>
      </c>
      <c r="C77" s="1" t="s">
        <v>790</v>
      </c>
      <c r="D77" s="1" t="s">
        <v>792</v>
      </c>
      <c r="E77" s="1" t="s">
        <v>352</v>
      </c>
      <c r="F77" s="1" t="s">
        <v>673</v>
      </c>
      <c r="G77" s="1" t="s">
        <v>793</v>
      </c>
      <c r="H77" s="1" t="s">
        <v>512</v>
      </c>
      <c r="I77" s="1">
        <v>2014</v>
      </c>
    </row>
    <row r="78" spans="2:9" s="1" customFormat="1" x14ac:dyDescent="0.25">
      <c r="B78" s="1" t="s">
        <v>789</v>
      </c>
      <c r="C78" s="1" t="s">
        <v>791</v>
      </c>
      <c r="D78" s="1" t="s">
        <v>794</v>
      </c>
      <c r="E78" s="1" t="s">
        <v>352</v>
      </c>
      <c r="F78" s="1" t="s">
        <v>673</v>
      </c>
      <c r="G78" s="1" t="s">
        <v>795</v>
      </c>
      <c r="H78" s="1" t="s">
        <v>512</v>
      </c>
      <c r="I78" s="1">
        <v>1783</v>
      </c>
    </row>
    <row r="79" spans="2:9" s="1" customFormat="1" x14ac:dyDescent="0.25"/>
    <row r="80" spans="2:9" s="1" customFormat="1" ht="47.25" x14ac:dyDescent="0.25">
      <c r="G80" s="7" t="s">
        <v>796</v>
      </c>
      <c r="I80" s="2">
        <f>SUM(E57,M57,T57,AB57,AH57,I60:I64,I67:I68,I71:I72,I75:I78)</f>
        <v>705644</v>
      </c>
    </row>
    <row r="81" spans="7:9" s="1" customFormat="1" ht="63" x14ac:dyDescent="0.25">
      <c r="G81" s="7" t="s">
        <v>797</v>
      </c>
      <c r="I81" s="2">
        <f>SUM(T57,AH57,I67,I68,I72,I76,I77,I78)</f>
        <v>469486</v>
      </c>
    </row>
    <row r="82" spans="7:9" s="1" customFormat="1" x14ac:dyDescent="0.25"/>
    <row r="83" spans="7:9" s="1" customFormat="1" x14ac:dyDescent="0.25"/>
    <row r="84" spans="7:9" s="1" customFormat="1" x14ac:dyDescent="0.25"/>
    <row r="85" spans="7:9" s="1" customFormat="1" x14ac:dyDescent="0.25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Shih</dc:creator>
  <cp:lastModifiedBy>Belcher, Michael</cp:lastModifiedBy>
  <dcterms:created xsi:type="dcterms:W3CDTF">2017-03-27T16:38:39Z</dcterms:created>
  <dcterms:modified xsi:type="dcterms:W3CDTF">2020-03-13T03:18:59Z</dcterms:modified>
</cp:coreProperties>
</file>