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Volumes/soc-lab/Users/Sarah/editorial revision NCB 22Feb 2023/Supplementary Tables/STables_2023_02_14/"/>
    </mc:Choice>
  </mc:AlternateContent>
  <xr:revisionPtr revIDLastSave="0" documentId="13_ncr:1_{70441491-4E06-4A4F-AF87-6BA2565F66A6}" xr6:coauthVersionLast="47" xr6:coauthVersionMax="47" xr10:uidLastSave="{00000000-0000-0000-0000-000000000000}"/>
  <bookViews>
    <workbookView xWindow="10660" yWindow="640" windowWidth="34940" windowHeight="27480" xr2:uid="{00000000-000D-0000-FFFF-FFFF00000000}"/>
  </bookViews>
  <sheets>
    <sheet name="TableS1" sheetId="1" r:id="rId1"/>
    <sheet name="TableS2" sheetId="3" r:id="rId2"/>
    <sheet name="TableS3" sheetId="4" r:id="rId3"/>
    <sheet name="TableS4" sheetId="5" r:id="rId4"/>
    <sheet name="TableS5" sheetId="6" r:id="rId5"/>
    <sheet name="TableS6" sheetId="7" r:id="rId6"/>
    <sheet name="TableS7" sheetId="8" r:id="rId7"/>
    <sheet name="TableS8" sheetId="9" r:id="rId8"/>
    <sheet name="TableS9" sheetId="10" r:id="rId9"/>
    <sheet name="TableS10" sheetId="11" r:id="rId10"/>
    <sheet name="TableS11" sheetId="12" r:id="rId11"/>
    <sheet name="TablsS12" sheetId="13" r:id="rId12"/>
    <sheet name="TableS13" sheetId="14" r:id="rId13"/>
    <sheet name="TableS14" sheetId="15" r:id="rId14"/>
  </sheets>
  <definedNames>
    <definedName name="cro_v3.final_asm.summary" localSheetId="0">TableS1!$A$3:$E$16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17" roundtripDataSignature="AMtx7mjTIyejsRwlWViaEwPI3y5v72dgDQ=="/>
    </ext>
  </extLst>
</workbook>
</file>

<file path=xl/calcChain.xml><?xml version="1.0" encoding="utf-8"?>
<calcChain xmlns="http://schemas.openxmlformats.org/spreadsheetml/2006/main">
  <c r="H3" i="13" l="1"/>
  <c r="H4" i="13"/>
  <c r="K3" i="13" s="1"/>
  <c r="K5" i="13"/>
  <c r="H7" i="13"/>
  <c r="K7" i="13"/>
  <c r="H8" i="13"/>
  <c r="K8" i="13"/>
  <c r="H9" i="13"/>
  <c r="K9" i="13"/>
  <c r="H10" i="13"/>
  <c r="K10" i="13"/>
  <c r="F39" i="5" l="1"/>
  <c r="F40" i="5"/>
  <c r="F42" i="5"/>
  <c r="F43" i="5"/>
  <c r="F44" i="5"/>
  <c r="F45" i="5"/>
</calcChain>
</file>

<file path=xl/sharedStrings.xml><?xml version="1.0" encoding="utf-8"?>
<sst xmlns="http://schemas.openxmlformats.org/spreadsheetml/2006/main" count="6484" uniqueCount="1858">
  <si>
    <r>
      <rPr>
        <b/>
        <sz val="12"/>
        <color theme="1"/>
        <rFont val="Times New Roman"/>
        <family val="1"/>
      </rPr>
      <t xml:space="preserve">Supplementary Table 1. Pseudomolecule lengths and gap content for the </t>
    </r>
    <r>
      <rPr>
        <b/>
        <i/>
        <sz val="12"/>
        <color theme="1"/>
        <rFont val="Times New Roman"/>
        <family val="1"/>
      </rPr>
      <t>Catharanthus roseus</t>
    </r>
    <r>
      <rPr>
        <b/>
        <sz val="12"/>
        <color theme="1"/>
        <rFont val="Times New Roman"/>
        <family val="1"/>
      </rPr>
      <t xml:space="preserve"> v3 assembly.</t>
    </r>
  </si>
  <si>
    <t>Pseudomolecules</t>
  </si>
  <si>
    <t>Total Pseudomolecule Length (bp)</t>
  </si>
  <si>
    <t>Total Sequence Length (bp)</t>
  </si>
  <si>
    <t>Total Gap Length (bp)</t>
  </si>
  <si>
    <t>Gaps</t>
  </si>
  <si>
    <t>Chr1</t>
  </si>
  <si>
    <t>Chr2</t>
  </si>
  <si>
    <t>Chr3</t>
  </si>
  <si>
    <t>Chr4</t>
  </si>
  <si>
    <t>Chr5</t>
  </si>
  <si>
    <t>Chr6</t>
  </si>
  <si>
    <t>Chr7</t>
  </si>
  <si>
    <t>Chr8</t>
  </si>
  <si>
    <t>Total Pseudomolecules</t>
  </si>
  <si>
    <t>Unanchored Scaffolds</t>
  </si>
  <si>
    <t>Total Assembly</t>
  </si>
  <si>
    <t>Class of BUSCO*</t>
  </si>
  <si>
    <t>Genome</t>
  </si>
  <si>
    <t>Annotation</t>
  </si>
  <si>
    <t>v3 Assembly</t>
  </si>
  <si>
    <t>All Gene Models</t>
  </si>
  <si>
    <t>Representative Gene Model</t>
  </si>
  <si>
    <t>Complete BUSCOs</t>
  </si>
  <si>
    <t>1,589 (98.5%)</t>
  </si>
  <si>
    <t>1,551 (96.1%)</t>
  </si>
  <si>
    <t>1,543 (95.6%)</t>
  </si>
  <si>
    <t>Complete and single-copy BUSCOs (S)</t>
  </si>
  <si>
    <t>1,560 (96.7%)</t>
  </si>
  <si>
    <t>593 (36.7%)</t>
  </si>
  <si>
    <t>1,517 (94.0%)</t>
  </si>
  <si>
    <t>Complete and duplicated BUSCOs (D)</t>
  </si>
  <si>
    <t>29 (1.8%)</t>
  </si>
  <si>
    <t>958 (59.4%)</t>
  </si>
  <si>
    <t>26 (1.6%)</t>
  </si>
  <si>
    <t>Fragmented BUSCOs (F)</t>
  </si>
  <si>
    <t>17 (1.1%)</t>
  </si>
  <si>
    <t>31 (1.9%)</t>
  </si>
  <si>
    <t>39 (2.4%)</t>
  </si>
  <si>
    <t>Missing BUSCOs (M)</t>
  </si>
  <si>
    <t>8 (0.4%)</t>
  </si>
  <si>
    <t>32 (2.0%)</t>
  </si>
  <si>
    <t>Total BUSCO groups searched</t>
  </si>
  <si>
    <t>*BUSCO v5.2.2 with embryophyta_odb10</t>
  </si>
  <si>
    <r>
      <rPr>
        <b/>
        <sz val="12"/>
        <color theme="1"/>
        <rFont val="Times New Roman"/>
        <family val="1"/>
      </rPr>
      <t>Supplementary Table 2.  Benchmarking universal single copy orthologs (BUSCO) results on the</t>
    </r>
    <r>
      <rPr>
        <b/>
        <i/>
        <sz val="12"/>
        <color theme="1"/>
        <rFont val="Times New Roman"/>
        <family val="1"/>
      </rPr>
      <t xml:space="preserve"> Catharanthus roseus</t>
    </r>
    <r>
      <rPr>
        <b/>
        <sz val="12"/>
        <color theme="1"/>
        <rFont val="Times New Roman"/>
        <family val="1"/>
      </rPr>
      <t xml:space="preserve"> v3 assembly and annotation.</t>
    </r>
  </si>
  <si>
    <t>Low complexity</t>
  </si>
  <si>
    <t>Simple repeats</t>
  </si>
  <si>
    <t>Satellites</t>
  </si>
  <si>
    <t>Small RNA</t>
  </si>
  <si>
    <t>Unclassified interspersed repeats</t>
  </si>
  <si>
    <t xml:space="preserve">Rolling Circles </t>
  </si>
  <si>
    <t>DNA transposons </t>
  </si>
  <si>
    <t>Retroelements</t>
  </si>
  <si>
    <t>Percentage of Sequence</t>
  </si>
  <si>
    <t>Length Occupied</t>
  </si>
  <si>
    <t>Number of Elements</t>
  </si>
  <si>
    <r>
      <rPr>
        <b/>
        <sz val="12"/>
        <color theme="1"/>
        <rFont val="Times New Roman"/>
        <family val="1"/>
      </rPr>
      <t xml:space="preserve">Supplementary Table 3. Repetitive sequence content in the </t>
    </r>
    <r>
      <rPr>
        <b/>
        <i/>
        <sz val="12"/>
        <color theme="1"/>
        <rFont val="Times New Roman"/>
        <family val="1"/>
      </rPr>
      <t>Catharanthus roseus</t>
    </r>
    <r>
      <rPr>
        <b/>
        <sz val="12"/>
        <color theme="1"/>
        <rFont val="Times New Roman"/>
        <family val="1"/>
      </rPr>
      <t xml:space="preserve"> v3 assembly.</t>
    </r>
  </si>
  <si>
    <t>*Mean read length of reads used in the assembly</t>
  </si>
  <si>
    <t>Single cell RNA-seq</t>
  </si>
  <si>
    <t>SRR19603992</t>
  </si>
  <si>
    <t>SAMN28925949</t>
  </si>
  <si>
    <t>PRJNA847226</t>
  </si>
  <si>
    <t>8 nt Index | 28 nt R1 | 91 nt R2</t>
  </si>
  <si>
    <t>Paired</t>
  </si>
  <si>
    <t>Root, 10x</t>
  </si>
  <si>
    <t>CRO_AX</t>
  </si>
  <si>
    <t>scRNAseq</t>
  </si>
  <si>
    <t>SRR19603994</t>
  </si>
  <si>
    <t>CRO_AW</t>
  </si>
  <si>
    <t>SRR19603996</t>
  </si>
  <si>
    <t>SAMN28925640</t>
  </si>
  <si>
    <t>Mature leaf, 10x</t>
  </si>
  <si>
    <t>CRO_AT</t>
  </si>
  <si>
    <t>SRR19603998</t>
  </si>
  <si>
    <t>SAMN28925639</t>
  </si>
  <si>
    <t>CRO_AS</t>
  </si>
  <si>
    <t>SRR19609762</t>
  </si>
  <si>
    <t>SAMN28925638</t>
  </si>
  <si>
    <t>SCP_AH</t>
  </si>
  <si>
    <t>Made from the same pool of generated cDNA as CRO_AA, pooled sequencing to treat as one replicate</t>
  </si>
  <si>
    <t>SRR19603059, SRR19603052, SRR19601717</t>
  </si>
  <si>
    <t>SAMN28925635</t>
  </si>
  <si>
    <t>25 nt R1 | 100 nt R2</t>
  </si>
  <si>
    <t>Mature leaf, Drop-seq</t>
  </si>
  <si>
    <t>CRO_AB</t>
  </si>
  <si>
    <t>Made from the same pool of generated cDNA as CRO_AB pooled sequencing to treat as one replicate</t>
  </si>
  <si>
    <t>SRR19601857, SRR19601852, SRR19601530</t>
  </si>
  <si>
    <t>CRO_AA</t>
  </si>
  <si>
    <t>Gene annotation</t>
  </si>
  <si>
    <t>SRR19616587 (SRR19902531)</t>
  </si>
  <si>
    <t>SAMN28925948</t>
  </si>
  <si>
    <t>Variable</t>
  </si>
  <si>
    <t>Single</t>
  </si>
  <si>
    <t>Root</t>
  </si>
  <si>
    <t>CRO_AG_02</t>
  </si>
  <si>
    <t xml:space="preserve">ONT Full-length cDNA </t>
  </si>
  <si>
    <t>SRR19616588 (SRR19902532)</t>
  </si>
  <si>
    <t>CRO_AG_01</t>
  </si>
  <si>
    <t>SRR19616594 (SRR19902533)</t>
  </si>
  <si>
    <t>SAMN28925634</t>
  </si>
  <si>
    <t>Flower</t>
  </si>
  <si>
    <t>CRO_AF</t>
  </si>
  <si>
    <t>SRR19616586 (SRR19902534)</t>
  </si>
  <si>
    <t>SAMN28925950</t>
  </si>
  <si>
    <t>Stem</t>
  </si>
  <si>
    <t>CRO_AE</t>
  </si>
  <si>
    <t>SRR19616582 (SRR19902535)</t>
  </si>
  <si>
    <t>SAMN28925945</t>
  </si>
  <si>
    <t>Mature leaf</t>
  </si>
  <si>
    <t>CRO_AD_03</t>
  </si>
  <si>
    <t>SRR19616583 (SRR19902536)</t>
  </si>
  <si>
    <t>CRO_AD_02</t>
  </si>
  <si>
    <t>SRR19616584 (SRR19902537)</t>
  </si>
  <si>
    <t>CRO_AD_01</t>
  </si>
  <si>
    <t>SRR19616585 (SRR19902545)</t>
  </si>
  <si>
    <t>SAMN28925636</t>
  </si>
  <si>
    <t>Immature leaf</t>
  </si>
  <si>
    <t>CRO_AC_02</t>
  </si>
  <si>
    <t>SRR19616593 (SRR19902546)</t>
  </si>
  <si>
    <t>CRO_AC_01</t>
  </si>
  <si>
    <t>SRR648709</t>
  </si>
  <si>
    <t>SAMN01886229</t>
  </si>
  <si>
    <t>PRJNA186508</t>
  </si>
  <si>
    <t>Suspension Culture - 24h MeJA </t>
  </si>
  <si>
    <t>N/A</t>
  </si>
  <si>
    <t>mRNA-seq</t>
  </si>
  <si>
    <t>SRR648705</t>
  </si>
  <si>
    <t>SAMN01886227</t>
  </si>
  <si>
    <t>Suspension Culture - Control</t>
  </si>
  <si>
    <t>SRR646604</t>
  </si>
  <si>
    <t>SAMN01883165</t>
  </si>
  <si>
    <t>PRJNA185483</t>
  </si>
  <si>
    <t>Shoots - 24h MeJA</t>
  </si>
  <si>
    <t>Expression abundance</t>
  </si>
  <si>
    <t>SRR646596</t>
  </si>
  <si>
    <t>SAMN01883164</t>
  </si>
  <si>
    <t>Shoots MeJA 6hr</t>
  </si>
  <si>
    <t>Gene annotation, Expression abundance</t>
  </si>
  <si>
    <t>SRR646572</t>
  </si>
  <si>
    <t>SAMN01883161</t>
  </si>
  <si>
    <t>Shoots - Control</t>
  </si>
  <si>
    <t>SRR1271859</t>
  </si>
  <si>
    <t>SAMN02746169</t>
  </si>
  <si>
    <t>PRJNA246273</t>
  </si>
  <si>
    <t>SRR1271858</t>
  </si>
  <si>
    <t>SAMN02746168</t>
  </si>
  <si>
    <t>SRR1271857</t>
  </si>
  <si>
    <t>SAMN02746170</t>
  </si>
  <si>
    <t>Leaf</t>
  </si>
  <si>
    <t>Gap filling</t>
  </si>
  <si>
    <t>SRR19616589 (SRR19902538)</t>
  </si>
  <si>
    <t>SAMN28925947</t>
  </si>
  <si>
    <t>CRO_AQ</t>
  </si>
  <si>
    <t>ONT Adaptive sampling</t>
  </si>
  <si>
    <t>SRR19616590 (SRR19902539)</t>
  </si>
  <si>
    <t>CRO_AP</t>
  </si>
  <si>
    <t>Made from tissue collected at the same time as SCP_AH</t>
  </si>
  <si>
    <t>Topologically active domain discovery</t>
  </si>
  <si>
    <t>SRR19735465</t>
  </si>
  <si>
    <t>CRO_AR</t>
  </si>
  <si>
    <t>Hi-C</t>
  </si>
  <si>
    <t>Scaffolding</t>
  </si>
  <si>
    <t>SRR19604000</t>
  </si>
  <si>
    <t>SAMN28925637</t>
  </si>
  <si>
    <t>CRO_AO</t>
  </si>
  <si>
    <t>SRR19604002</t>
  </si>
  <si>
    <t>CRO_AN</t>
  </si>
  <si>
    <t>Error correction</t>
  </si>
  <si>
    <t>SRR5217676</t>
  </si>
  <si>
    <t>SAMN02989763</t>
  </si>
  <si>
    <t>PRJNA252611</t>
  </si>
  <si>
    <t>CAT_AA</t>
  </si>
  <si>
    <t>Whole genome shotgun sequencing, Illumina</t>
  </si>
  <si>
    <t>SRR5217675</t>
  </si>
  <si>
    <t>CAT_AB</t>
  </si>
  <si>
    <t>Genome assembly</t>
  </si>
  <si>
    <t>SRR19616591 (SRR19902540)</t>
  </si>
  <si>
    <t>SAMN28925946</t>
  </si>
  <si>
    <t>45,054*</t>
  </si>
  <si>
    <t>Mature leaf, dark-treated</t>
  </si>
  <si>
    <t>CRO_AM</t>
  </si>
  <si>
    <t>ONT Whole genome sequencing</t>
  </si>
  <si>
    <t>SRR19616592 (SRR19902541)</t>
  </si>
  <si>
    <t>42,005*</t>
  </si>
  <si>
    <t>CRO_AL</t>
  </si>
  <si>
    <t>SRR19616578 (SRR19902542)</t>
  </si>
  <si>
    <t>45,618*</t>
  </si>
  <si>
    <t>CRO_AK</t>
  </si>
  <si>
    <t>SRR19616579 (SRR19902543)</t>
  </si>
  <si>
    <t>171,613 </t>
  </si>
  <si>
    <t>42,850*</t>
  </si>
  <si>
    <t>CRO_AJ</t>
  </si>
  <si>
    <t>SRR19616580 (SRR19902544)</t>
  </si>
  <si>
    <t>123,294 </t>
  </si>
  <si>
    <t>48,894*</t>
  </si>
  <si>
    <t>CRO_AI</t>
  </si>
  <si>
    <t>SRR19616581 (SRR19902530)</t>
  </si>
  <si>
    <t>44,735*</t>
  </si>
  <si>
    <t>CRO_AH</t>
  </si>
  <si>
    <t>Notes</t>
  </si>
  <si>
    <t>Use</t>
  </si>
  <si>
    <t>SRA Accession (base called data)</t>
  </si>
  <si>
    <t>BioSample</t>
  </si>
  <si>
    <t>BioProject</t>
  </si>
  <si>
    <t>Numbers of Reads/Read Pairs</t>
  </si>
  <si>
    <t>Read Length  (nt)</t>
  </si>
  <si>
    <t>Single/Paired</t>
  </si>
  <si>
    <t>Description</t>
  </si>
  <si>
    <t>Library Identifier</t>
  </si>
  <si>
    <t>Type of Library/Sequencing</t>
  </si>
  <si>
    <t>Supplementary Table 4. List of libraries and sequence data used in genome sequencing, annotation, and bulk mRNA-seq analyses.</t>
  </si>
  <si>
    <t>Single Exon Transcripts</t>
  </si>
  <si>
    <t>Average Intron Length (bp)</t>
  </si>
  <si>
    <t>Average Exon Length (bp)</t>
  </si>
  <si>
    <t>Average CDS Length (bp)</t>
  </si>
  <si>
    <t>Average Transcript Length (bp)</t>
  </si>
  <si>
    <t>Maximum CDS Length (bp)</t>
  </si>
  <si>
    <t>Maximum  Transcript Length (bp)</t>
  </si>
  <si>
    <t>Number of Loci</t>
  </si>
  <si>
    <t>Number of Gene Models</t>
  </si>
  <si>
    <t>Representative Model Set</t>
  </si>
  <si>
    <t>Working Model Set</t>
  </si>
  <si>
    <r>
      <rPr>
        <b/>
        <sz val="12"/>
        <color rgb="FF000000"/>
        <rFont val="Times New Roman"/>
        <family val="1"/>
      </rPr>
      <t xml:space="preserve">Supplementary Table 5. </t>
    </r>
    <r>
      <rPr>
        <b/>
        <i/>
        <sz val="12"/>
        <color rgb="FF000000"/>
        <rFont val="Times New Roman"/>
        <family val="1"/>
      </rPr>
      <t>Catharanthus roseus</t>
    </r>
    <r>
      <rPr>
        <b/>
        <sz val="12"/>
        <color rgb="FF000000"/>
        <rFont val="Times New Roman"/>
        <family val="1"/>
      </rPr>
      <t xml:space="preserve"> v3  gene annotation summary.</t>
    </r>
  </si>
  <si>
    <t>cro_v2_scaffold_157</t>
  </si>
  <si>
    <t>CRO_110304</t>
  </si>
  <si>
    <t>CRO_08G033020</t>
  </si>
  <si>
    <t>tabersonine synthase</t>
  </si>
  <si>
    <t>TS</t>
  </si>
  <si>
    <t>cro_v2_scaffold_194</t>
  </si>
  <si>
    <t>CRO_114616</t>
  </si>
  <si>
    <t>CRO_08G027810</t>
  </si>
  <si>
    <t>zinc finger Catharanthus transcription factor 2</t>
  </si>
  <si>
    <t>ZCT2</t>
  </si>
  <si>
    <t>cro_v2_scaffold_135</t>
  </si>
  <si>
    <t>CRO_107539</t>
  </si>
  <si>
    <t>CRO_08G020510</t>
  </si>
  <si>
    <t>basic helix-loop-helix transcription factor 2</t>
  </si>
  <si>
    <t>BIS2</t>
  </si>
  <si>
    <t>CRO_107535</t>
  </si>
  <si>
    <t>CRO_08G020500</t>
  </si>
  <si>
    <t>basic helix-loop-helix transcription factor 1</t>
  </si>
  <si>
    <t>BIS1</t>
  </si>
  <si>
    <t>CRO_107533</t>
  </si>
  <si>
    <t>CRO_08G020490</t>
  </si>
  <si>
    <t>basic helix-loop-helix transcription factor 3</t>
  </si>
  <si>
    <t>BIS3</t>
  </si>
  <si>
    <t>cro_v2_scaffold_70</t>
  </si>
  <si>
    <t>CRO_135503</t>
  </si>
  <si>
    <t>CRO_08G017150</t>
  </si>
  <si>
    <t>4-diphosphocytidyl-methylerythritol 2-phosphate synthase</t>
  </si>
  <si>
    <t>CMS</t>
  </si>
  <si>
    <t>cro_v2_scaffold_44</t>
  </si>
  <si>
    <t>CRO_128113</t>
  </si>
  <si>
    <t>CRO_08G005300</t>
  </si>
  <si>
    <t>G-Box binding factor 2</t>
  </si>
  <si>
    <t>GBF2</t>
  </si>
  <si>
    <t>cro_v2_scaffold_5</t>
  </si>
  <si>
    <t>CRO_130011</t>
  </si>
  <si>
    <t>CRO_07G007820</t>
  </si>
  <si>
    <t>zinc finger Catharanthus transcription factor 3</t>
  </si>
  <si>
    <t>ZCT3</t>
  </si>
  <si>
    <t>CRO_130026</t>
  </si>
  <si>
    <t>CRO_07G007680</t>
  </si>
  <si>
    <t>iridoid synthase</t>
  </si>
  <si>
    <t>ISY</t>
  </si>
  <si>
    <t>CRO_130027</t>
  </si>
  <si>
    <t>CRO_07G007670</t>
  </si>
  <si>
    <t>iridoid synthase paralog</t>
  </si>
  <si>
    <t>ISP</t>
  </si>
  <si>
    <t>CRO_130236</t>
  </si>
  <si>
    <t>CRO_07G005430</t>
  </si>
  <si>
    <t>2C-methyl-D-erythritol 2,4-cyclodiphosphate synthase</t>
  </si>
  <si>
    <t>MCS</t>
  </si>
  <si>
    <t>cro_v2_scaffold_351</t>
  </si>
  <si>
    <t>CRO_124533</t>
  </si>
  <si>
    <t>CRO_07G000280</t>
  </si>
  <si>
    <t>MYC transcrition factor 2</t>
  </si>
  <si>
    <t>MYC2</t>
  </si>
  <si>
    <t>cro_v2_scaffold_233</t>
  </si>
  <si>
    <t>CRO_118281</t>
  </si>
  <si>
    <t>CRO_06G032810</t>
  </si>
  <si>
    <t>G-Box binding factor 1</t>
  </si>
  <si>
    <t>GBF1</t>
  </si>
  <si>
    <t>cro_v2_scaffold_158</t>
  </si>
  <si>
    <t>CRO_110359</t>
  </si>
  <si>
    <t>CRO_06G029260</t>
  </si>
  <si>
    <t>ORCA transcriotion factor 5</t>
  </si>
  <si>
    <t>ORCA5</t>
  </si>
  <si>
    <t>CRO_110360</t>
  </si>
  <si>
    <t>CRO_06G029250</t>
  </si>
  <si>
    <t>ORCA transcriotion factor 3</t>
  </si>
  <si>
    <t>ORCA3</t>
  </si>
  <si>
    <t>CRO_110361</t>
  </si>
  <si>
    <t>CRO_06G029240</t>
  </si>
  <si>
    <t>ORCA transcriotion factor 4</t>
  </si>
  <si>
    <t>ORCA4</t>
  </si>
  <si>
    <t>CRO_110365</t>
  </si>
  <si>
    <t>CRO_06G029220</t>
  </si>
  <si>
    <t>ORCA transcriotion factor 2</t>
  </si>
  <si>
    <t>ORCA2</t>
  </si>
  <si>
    <t>cro_v2_scaffold_18</t>
  </si>
  <si>
    <t>CRO_113148</t>
  </si>
  <si>
    <t>CRO_06G024630</t>
  </si>
  <si>
    <t>precondylocarine acetate synthase</t>
  </si>
  <si>
    <t>PAS</t>
  </si>
  <si>
    <t>CRO_113150</t>
  </si>
  <si>
    <t>CRO_06G024620</t>
  </si>
  <si>
    <t>tetrahydroalstonine synthase2</t>
  </si>
  <si>
    <t>THAS2</t>
  </si>
  <si>
    <t>CRO_113153</t>
  </si>
  <si>
    <t>CRO_06G024610</t>
  </si>
  <si>
    <t>geissoschizine synthase2</t>
  </si>
  <si>
    <t>GS2</t>
  </si>
  <si>
    <t>CRO_113154</t>
  </si>
  <si>
    <t>CRO_06G024600</t>
  </si>
  <si>
    <t>geissoschizine synthase1</t>
  </si>
  <si>
    <t>GS</t>
  </si>
  <si>
    <t>cro_v2_scaffold_14</t>
  </si>
  <si>
    <t>CRO_108158</t>
  </si>
  <si>
    <t>CRO_06G016970</t>
  </si>
  <si>
    <t>plastid isopentenyl pyrophosphate:dimethylallyl pyrophosphate isomerase</t>
  </si>
  <si>
    <t>IPI</t>
  </si>
  <si>
    <t>cro_v2_scaffold_42</t>
  </si>
  <si>
    <t>CRO_127167</t>
  </si>
  <si>
    <t>CRO_06G013360</t>
  </si>
  <si>
    <t>desacetoxyvindoline-4-hydroxylase</t>
  </si>
  <si>
    <t>D4H</t>
  </si>
  <si>
    <t>cro_v2_scaffold_189</t>
  </si>
  <si>
    <t>CRO_113994</t>
  </si>
  <si>
    <t>CRO_06G008450</t>
  </si>
  <si>
    <t>tabersonine 3-oxidase</t>
  </si>
  <si>
    <t>T3O</t>
  </si>
  <si>
    <t>cro_v2_scaffold_254</t>
  </si>
  <si>
    <t>CRO_119486</t>
  </si>
  <si>
    <t>CRO_05G032890</t>
  </si>
  <si>
    <t>tabersonine/lochnericine 19-hydroxylase</t>
  </si>
  <si>
    <t>T19H</t>
  </si>
  <si>
    <t>cro_v2_scaffold_87</t>
  </si>
  <si>
    <t>CRO_138808</t>
  </si>
  <si>
    <t>CRO_05G030730</t>
  </si>
  <si>
    <t>WRKY Transcription factor 1</t>
  </si>
  <si>
    <t>WRKY1</t>
  </si>
  <si>
    <t>cro_v2_scaffold_56</t>
  </si>
  <si>
    <t>CRO_131714</t>
  </si>
  <si>
    <t>CRO_05G028780/CRO_05G028790/CRO_05G028800/CRO_05G028810</t>
  </si>
  <si>
    <t>UDP-glucose iridoid glucosyltransferase</t>
  </si>
  <si>
    <t>7DLGT</t>
  </si>
  <si>
    <t>CRO_131618</t>
  </si>
  <si>
    <t>CRO_05G027990</t>
  </si>
  <si>
    <t>box P-binding factor 1</t>
  </si>
  <si>
    <t>BPF1</t>
  </si>
  <si>
    <t>cro_v2_scaffold_182</t>
  </si>
  <si>
    <t>CRO_113449</t>
  </si>
  <si>
    <t>CRO_05G025350</t>
  </si>
  <si>
    <t>geranyl pyrophosphate synthase</t>
  </si>
  <si>
    <t>GPPS</t>
  </si>
  <si>
    <t>cro_v2_scaffold_150</t>
  </si>
  <si>
    <t>CRO_109653</t>
  </si>
  <si>
    <t>CRO_05G023030</t>
  </si>
  <si>
    <t>stemmadenine acetyl transferase</t>
  </si>
  <si>
    <t>SAT</t>
  </si>
  <si>
    <t>cro_v2_scaffold_48</t>
  </si>
  <si>
    <t>CRO_129261</t>
  </si>
  <si>
    <t>CRO_05G017210</t>
  </si>
  <si>
    <t>alcohol dehydrogenase 20</t>
  </si>
  <si>
    <t>ADH20</t>
  </si>
  <si>
    <t>CRO_129267</t>
  </si>
  <si>
    <t>CRO_05G017180</t>
  </si>
  <si>
    <t>dihydroprecondylocarpine synthase</t>
  </si>
  <si>
    <t>DPAS</t>
  </si>
  <si>
    <t>CRO_129272</t>
  </si>
  <si>
    <t>CRO_05G017150</t>
  </si>
  <si>
    <t>reductive enzyme 1</t>
  </si>
  <si>
    <t>Redox1</t>
  </si>
  <si>
    <t>cro_v2_scaffold_35</t>
  </si>
  <si>
    <t>CRO_124298</t>
  </si>
  <si>
    <t>CRO_05G015990</t>
  </si>
  <si>
    <t>tabersonine 3-reductase</t>
  </si>
  <si>
    <t>T3R</t>
  </si>
  <si>
    <t>cro_v2_scaffold_43</t>
  </si>
  <si>
    <t>CRO_127440</t>
  </si>
  <si>
    <t>CRO_05G014340</t>
  </si>
  <si>
    <t>geissoschizine oxidase</t>
  </si>
  <si>
    <t>GO</t>
  </si>
  <si>
    <t>cro_v2_scaffold_73</t>
  </si>
  <si>
    <t>CRO_135862</t>
  </si>
  <si>
    <t>CRO_05G011710</t>
  </si>
  <si>
    <t xml:space="preserve">4-diphosphocytidyl-2-C-methyl-D-erythritol kinase, </t>
  </si>
  <si>
    <t>CMK</t>
  </si>
  <si>
    <t>cro_v2_scaffold_59</t>
  </si>
  <si>
    <t>CRO_132421</t>
  </si>
  <si>
    <t>CRO_05G008760</t>
  </si>
  <si>
    <t xml:space="preserve">reductive enzyme 2, </t>
  </si>
  <si>
    <t>Redox2</t>
  </si>
  <si>
    <t>cro_v2_scaffold_270</t>
  </si>
  <si>
    <t>CRO_120417</t>
  </si>
  <si>
    <t>CRO_05G001500/CRO_05G001510</t>
  </si>
  <si>
    <t>tabersonine 6,7-epoxidase2</t>
  </si>
  <si>
    <t>TEX2</t>
  </si>
  <si>
    <t>cro_v2_scaffold_10</t>
  </si>
  <si>
    <t>CRO_102183</t>
  </si>
  <si>
    <t>CRO_04G024660</t>
  </si>
  <si>
    <t>1-deoxy-D-xylulose-5-phosphate reductoisomerase</t>
  </si>
  <si>
    <t>DXR</t>
  </si>
  <si>
    <t>cro_v2_scaffold_15</t>
  </si>
  <si>
    <t>CRO_109448</t>
  </si>
  <si>
    <t>CRO_04G013510</t>
  </si>
  <si>
    <t>secologanin synthase</t>
  </si>
  <si>
    <t>SLS1</t>
  </si>
  <si>
    <t>cro_v2_scaffold_377</t>
  </si>
  <si>
    <t>CRO_125327</t>
  </si>
  <si>
    <t>CRO_03G032350</t>
  </si>
  <si>
    <t>secologanin transporter</t>
  </si>
  <si>
    <t>SLTr</t>
  </si>
  <si>
    <t>CRO_125328</t>
  </si>
  <si>
    <t>CRO_03G032340</t>
  </si>
  <si>
    <t>tryptophan decarboxylase</t>
  </si>
  <si>
    <t>TDC</t>
  </si>
  <si>
    <t>CRO_125329</t>
  </si>
  <si>
    <t>CRO_03G032330</t>
  </si>
  <si>
    <t>strictosidine synthase</t>
  </si>
  <si>
    <t>STR</t>
  </si>
  <si>
    <t>cro_v2_scaffold_253</t>
  </si>
  <si>
    <t>CRO_119458</t>
  </si>
  <si>
    <t>CRO_03G031560</t>
  </si>
  <si>
    <t>geraniol synthase</t>
  </si>
  <si>
    <t>GES</t>
  </si>
  <si>
    <t>cro_v2_scaffold_16</t>
  </si>
  <si>
    <t>CRO_110596</t>
  </si>
  <si>
    <t>CRO_03G030620</t>
  </si>
  <si>
    <t>16-hydroxytabersonine O-methyltransferase,</t>
  </si>
  <si>
    <t>16OMT</t>
  </si>
  <si>
    <t>CRO_110598</t>
  </si>
  <si>
    <t>CRO_03G030600</t>
  </si>
  <si>
    <t>tabersonine 16-hydroxylase</t>
  </si>
  <si>
    <t>T16H2</t>
  </si>
  <si>
    <t>CRO_110793</t>
  </si>
  <si>
    <t>CRO_03G028320</t>
  </si>
  <si>
    <t>1-hydroxy-2-methyl-butenyl 4-diphosphate reductase</t>
  </si>
  <si>
    <t>HDR</t>
  </si>
  <si>
    <t>cro_v2_scaffold_11</t>
  </si>
  <si>
    <t>CRO_103723</t>
  </si>
  <si>
    <t>CRO_03G019430</t>
  </si>
  <si>
    <t>loganic acid methyltransferase</t>
  </si>
  <si>
    <t>LAMT</t>
  </si>
  <si>
    <t>cro_v2_scaffold_128</t>
  </si>
  <si>
    <t>CRO_106494</t>
  </si>
  <si>
    <t>CRO_03G018360</t>
  </si>
  <si>
    <t>7-deoxyloganic acid 7-hydroxylase</t>
  </si>
  <si>
    <t>7DLH</t>
  </si>
  <si>
    <t>cro_v2_scaffold_88</t>
  </si>
  <si>
    <t>CRO_138994</t>
  </si>
  <si>
    <t>CRO_03G004950</t>
  </si>
  <si>
    <t>iridoid oxidase</t>
  </si>
  <si>
    <t>IO</t>
  </si>
  <si>
    <t>CRO_139139</t>
  </si>
  <si>
    <t>CRO_03G003800</t>
  </si>
  <si>
    <t>catharanthine synthase</t>
  </si>
  <si>
    <t>CS</t>
  </si>
  <si>
    <t>cro_v2_scaffold_163</t>
  </si>
  <si>
    <t>CRO_111320</t>
  </si>
  <si>
    <t>CRO_03G003570</t>
  </si>
  <si>
    <t>strictosidine b-glucosidase2</t>
  </si>
  <si>
    <t>SGD2</t>
  </si>
  <si>
    <t>cro_v2_scaffold_460</t>
  </si>
  <si>
    <t>CRO_128799</t>
  </si>
  <si>
    <t>CRO_03G003560</t>
  </si>
  <si>
    <t>strictosidine b-glucosidase1</t>
  </si>
  <si>
    <t>SGD</t>
  </si>
  <si>
    <t>CRO_111318</t>
  </si>
  <si>
    <t>CRO_03G003540/CRO_03G003550</t>
  </si>
  <si>
    <t>serpentine synthase</t>
  </si>
  <si>
    <t>SS</t>
  </si>
  <si>
    <t>CRO_111273</t>
  </si>
  <si>
    <t>CRO_03G003150</t>
  </si>
  <si>
    <t>16-hydroxy-2,3-dihydro-3-hydroxytabersonine N-methyltransferase</t>
  </si>
  <si>
    <t>NMT</t>
  </si>
  <si>
    <t>cro_v2_scaffold_3</t>
  </si>
  <si>
    <t>CRO_122015</t>
  </si>
  <si>
    <t>CRO_02G012720</t>
  </si>
  <si>
    <t>tabersonine 6,7-epoxidase1</t>
  </si>
  <si>
    <t>TEX1</t>
  </si>
  <si>
    <t>cro_v2_scaffold_76</t>
  </si>
  <si>
    <t>CRO_136385</t>
  </si>
  <si>
    <t>CRO_02G005470</t>
  </si>
  <si>
    <t>1-deoxy-D-xylulose 5-phosphate synthase</t>
  </si>
  <si>
    <t>DXS</t>
  </si>
  <si>
    <t>cro_v2_scaffold_266</t>
  </si>
  <si>
    <t>CRO_120021</t>
  </si>
  <si>
    <t>CRO_02G001090</t>
  </si>
  <si>
    <t>deacetylvindoline 4-O-acetyltransferase</t>
  </si>
  <si>
    <t>DAT</t>
  </si>
  <si>
    <t>CRO_120026</t>
  </si>
  <si>
    <t>CRO_02G001020</t>
  </si>
  <si>
    <t>tabersonine derivative 19-O-acetyltransferase</t>
  </si>
  <si>
    <t>TAT</t>
  </si>
  <si>
    <t>CRO_120028</t>
  </si>
  <si>
    <t>CRO_02G001000</t>
  </si>
  <si>
    <t>minovincinine 19-hydroxy-O-acetyltransferase</t>
  </si>
  <si>
    <t>MAT</t>
  </si>
  <si>
    <t>cro_v2_scaffold_184</t>
  </si>
  <si>
    <t>CRO_113666</t>
  </si>
  <si>
    <t>CRO_01G033230</t>
  </si>
  <si>
    <t>tetrahydroalstonine synthase1</t>
  </si>
  <si>
    <t>THAS1</t>
  </si>
  <si>
    <t>CRO_113649</t>
  </si>
  <si>
    <t>CRO_01G033080/CRO_01G033090</t>
  </si>
  <si>
    <t>tetrahydroalstonine synthase3</t>
  </si>
  <si>
    <t>THAS3</t>
  </si>
  <si>
    <t>cro_v2_scaffold_207</t>
  </si>
  <si>
    <t>CRO_116107</t>
  </si>
  <si>
    <t>CRO_01G032400</t>
  </si>
  <si>
    <t>heteroyohimbine synthase</t>
  </si>
  <si>
    <t>HYS</t>
  </si>
  <si>
    <t>CRO_116105</t>
  </si>
  <si>
    <t>CRO_01G032390</t>
  </si>
  <si>
    <t>tetrahydroalstonine synthase4</t>
  </si>
  <si>
    <t>THAS4</t>
  </si>
  <si>
    <t>cro_v2_scaffold_138</t>
  </si>
  <si>
    <t>CRO_107879</t>
  </si>
  <si>
    <t>CRO_01G027010</t>
  </si>
  <si>
    <t>-hydroxygeraniol oxidoreductase</t>
  </si>
  <si>
    <t>GOR</t>
  </si>
  <si>
    <t>cro_v2_scaffold_52</t>
  </si>
  <si>
    <t>CRO_130745</t>
  </si>
  <si>
    <t>CRO_01G010020</t>
  </si>
  <si>
    <t>1-hydroxy-2-methyl-2-(E)-butenyl-4-diphosphate synthase</t>
  </si>
  <si>
    <t>HDS</t>
  </si>
  <si>
    <t>cro_v2_scaffold_120</t>
  </si>
  <si>
    <t>CRO_105710</t>
  </si>
  <si>
    <t>CRO_01G009170</t>
  </si>
  <si>
    <t>strictosidine transporter</t>
  </si>
  <si>
    <t>STRTr</t>
  </si>
  <si>
    <t>CRO_105646</t>
  </si>
  <si>
    <t>CRO_01G008640/CRO_01G008650</t>
  </si>
  <si>
    <t>zinc finger Catharanthus transcription factor 1</t>
  </si>
  <si>
    <t>ZCT1</t>
  </si>
  <si>
    <t>cro_v2_scaffold_60</t>
  </si>
  <si>
    <t>CRO_133061</t>
  </si>
  <si>
    <t>CRO_01G006750</t>
  </si>
  <si>
    <t>geraniol 8-hydroxylase</t>
  </si>
  <si>
    <t>G8H</t>
  </si>
  <si>
    <t>v2_end</t>
  </si>
  <si>
    <t>v2_start</t>
  </si>
  <si>
    <t>v2_scaffold</t>
  </si>
  <si>
    <t>cro_v2_id</t>
  </si>
  <si>
    <t>cro_v3_id</t>
  </si>
  <si>
    <t>end</t>
  </si>
  <si>
    <t>start</t>
  </si>
  <si>
    <t>Chr</t>
  </si>
  <si>
    <t>Gene name</t>
  </si>
  <si>
    <t>Gene Abbreviation</t>
  </si>
  <si>
    <t>Version 2 Identifiers and Coordinates</t>
  </si>
  <si>
    <t>Version 3 Identifiers and Coordinatates</t>
  </si>
  <si>
    <r>
      <rPr>
        <b/>
        <sz val="12"/>
        <color theme="1"/>
        <rFont val="Times New Roman"/>
        <family val="1"/>
      </rPr>
      <t>Supplementary Table 6. List of monoterpene indole alkaloid pathway genes in</t>
    </r>
    <r>
      <rPr>
        <b/>
        <i/>
        <sz val="12"/>
        <color theme="1"/>
        <rFont val="Times New Roman"/>
        <family val="1"/>
      </rPr>
      <t xml:space="preserve"> Catharanthus roseus</t>
    </r>
    <r>
      <rPr>
        <b/>
        <sz val="12"/>
        <color theme="1"/>
        <rFont val="Times New Roman"/>
        <family val="1"/>
      </rPr>
      <t>.</t>
    </r>
  </si>
  <si>
    <t>No</t>
  </si>
  <si>
    <t>NA</t>
  </si>
  <si>
    <t>alpha/beta-Hydrolases superfamily protein</t>
  </si>
  <si>
    <t>OG0000061</t>
  </si>
  <si>
    <t>Yes</t>
  </si>
  <si>
    <t>C2H2-type zinc finger family protein</t>
  </si>
  <si>
    <t>OG0000784</t>
  </si>
  <si>
    <t>Ground</t>
  </si>
  <si>
    <t>CRO_08G023090</t>
  </si>
  <si>
    <t>OG0012336</t>
  </si>
  <si>
    <t>basic helix-loop-helix (bHLH) DNA-binding superfamily protein</t>
  </si>
  <si>
    <t>OG0000327</t>
  </si>
  <si>
    <t>IPAP Module</t>
  </si>
  <si>
    <t>Nucleotide-diphospho-sugar transferases superfamily protein</t>
  </si>
  <si>
    <t>OG0009209</t>
  </si>
  <si>
    <t>MATE efflux family protein</t>
  </si>
  <si>
    <t>CRO_08G008360</t>
  </si>
  <si>
    <t>OG0000203</t>
  </si>
  <si>
    <t>CRO_08G008350</t>
  </si>
  <si>
    <t>Stele</t>
  </si>
  <si>
    <t>CRO_08G008340</t>
  </si>
  <si>
    <t>CRO_08G008310</t>
  </si>
  <si>
    <t>CRO_08G008300</t>
  </si>
  <si>
    <t>Root cap</t>
  </si>
  <si>
    <t>cytochrome P450, family 76, subfamily G, polypeptide</t>
  </si>
  <si>
    <t>CRO_08G007730</t>
  </si>
  <si>
    <t>OG0000281</t>
  </si>
  <si>
    <t>basic region/leucine zipper transcription factor</t>
  </si>
  <si>
    <t>OG0002701</t>
  </si>
  <si>
    <t>HXXXD-type acyl-transferase family protein</t>
  </si>
  <si>
    <t>CRO_07G022590</t>
  </si>
  <si>
    <t>OG0000300</t>
  </si>
  <si>
    <t>CRO_07G016740</t>
  </si>
  <si>
    <t>salt tolerance zinc finger</t>
  </si>
  <si>
    <t>OG0000366</t>
  </si>
  <si>
    <t>NAD(P)-binding Rossmann-fold superfamily protein</t>
  </si>
  <si>
    <t>OG0011972</t>
  </si>
  <si>
    <t>cytochrome P450, family 81, subfamily H, polypeptide</t>
  </si>
  <si>
    <t>CRO_07G007420</t>
  </si>
  <si>
    <t>OG0001375</t>
  </si>
  <si>
    <t>cytochrome P450, family 81, subfamily D, polypeptide</t>
  </si>
  <si>
    <t>CRO_07G007410</t>
  </si>
  <si>
    <t>CRO_07G007400</t>
  </si>
  <si>
    <t>CRO_07G007390</t>
  </si>
  <si>
    <t>CRO_07G006670</t>
  </si>
  <si>
    <t>isoprenoid F</t>
  </si>
  <si>
    <t>OG0006894</t>
  </si>
  <si>
    <t>Basic helix-loop-helix (bHLH) DNA-binding family protein</t>
  </si>
  <si>
    <t>OG0012498</t>
  </si>
  <si>
    <t>G-box binding factor</t>
  </si>
  <si>
    <t>OG0004816</t>
  </si>
  <si>
    <t>UDP-glucosyl transferase 76C2</t>
  </si>
  <si>
    <t>CRO_06G030040</t>
  </si>
  <si>
    <t>OG0000893</t>
  </si>
  <si>
    <t>UDP-glucosyl transferase 85A3</t>
  </si>
  <si>
    <t>CRO_06G030030</t>
  </si>
  <si>
    <t>ethylene-responsive element binding factor</t>
  </si>
  <si>
    <t>OG0012283</t>
  </si>
  <si>
    <t>OG0006732</t>
  </si>
  <si>
    <t>Epidermis Module</t>
  </si>
  <si>
    <t>CRO_06G029230</t>
  </si>
  <si>
    <t>gamma-tocopherol methyltransferase</t>
  </si>
  <si>
    <t>CRO_06G027950</t>
  </si>
  <si>
    <t>OG0001397</t>
  </si>
  <si>
    <t>elicitor-activated gene 3-2</t>
  </si>
  <si>
    <t>CRO_06G024660</t>
  </si>
  <si>
    <t>OG0000089</t>
  </si>
  <si>
    <t>FAD-binding Berberine family protein</t>
  </si>
  <si>
    <t>CRO_06G024640</t>
  </si>
  <si>
    <t>OG0000410</t>
  </si>
  <si>
    <t>Idioblast Module</t>
  </si>
  <si>
    <t>elicitor-activated gene 3-1</t>
  </si>
  <si>
    <t>OG0000102</t>
  </si>
  <si>
    <t>OG0016485</t>
  </si>
  <si>
    <t>cinnamyl alcohol dehydrogenase</t>
  </si>
  <si>
    <t>CRO_06G024570</t>
  </si>
  <si>
    <t>CRO_06G024560</t>
  </si>
  <si>
    <t>CRO_06G024550</t>
  </si>
  <si>
    <t>CRO_06G024530</t>
  </si>
  <si>
    <t>2-oxoglutarate (2OG) and Fe(II)-dependent oxygenase superfamily protein</t>
  </si>
  <si>
    <t>CRO_06G022530</t>
  </si>
  <si>
    <t>OG0000032</t>
  </si>
  <si>
    <t>O-methyltransferase family protein</t>
  </si>
  <si>
    <t>CRO_06G021960</t>
  </si>
  <si>
    <t>OG0000252</t>
  </si>
  <si>
    <t>UDP-glucosyl transferase 85A4</t>
  </si>
  <si>
    <t>CRO_06G020910</t>
  </si>
  <si>
    <t>carboxyesterase</t>
  </si>
  <si>
    <t>CRO_06G017800</t>
  </si>
  <si>
    <t>isopentenyl diphosphate isomerase</t>
  </si>
  <si>
    <t>OG0005631</t>
  </si>
  <si>
    <t>CRO_06G016160</t>
  </si>
  <si>
    <t>CRO_06G014020</t>
  </si>
  <si>
    <t>CRO_06G013650</t>
  </si>
  <si>
    <t>CRO_06G013610</t>
  </si>
  <si>
    <t>CRO_06G013580</t>
  </si>
  <si>
    <t>CRO_06G013570</t>
  </si>
  <si>
    <t>CRO_06G013560</t>
  </si>
  <si>
    <t>CRO_06G013550</t>
  </si>
  <si>
    <t>CRO_06G013420</t>
  </si>
  <si>
    <t>CRO_06G013410</t>
  </si>
  <si>
    <t>CRO_06G013390</t>
  </si>
  <si>
    <t>CRO_06G013370</t>
  </si>
  <si>
    <t>Epidermis</t>
  </si>
  <si>
    <t>CRO_06G013330</t>
  </si>
  <si>
    <t>CRO_06G013320</t>
  </si>
  <si>
    <t>CRO_06G013310</t>
  </si>
  <si>
    <t>CRO_06G013280</t>
  </si>
  <si>
    <t>CRO_06G013080</t>
  </si>
  <si>
    <t>cytochrome P450, family 71, subfamily B, polypeptide</t>
  </si>
  <si>
    <t>CRO_06G009490</t>
  </si>
  <si>
    <t>OG0000009</t>
  </si>
  <si>
    <t>CRO_06G008480</t>
  </si>
  <si>
    <t>ytochrome p450, family 71, subfamily B, polypeptide</t>
  </si>
  <si>
    <t>CRO_06G008470</t>
  </si>
  <si>
    <t>CRO_06G008460</t>
  </si>
  <si>
    <t>CRO_06G007400</t>
  </si>
  <si>
    <t>CRO_06G007380</t>
  </si>
  <si>
    <t>CRO_06G002680</t>
  </si>
  <si>
    <t>cytochrome P450, family 71, subfamily A, polypeptide</t>
  </si>
  <si>
    <t>CRO_05G033830</t>
  </si>
  <si>
    <t>OG0000214</t>
  </si>
  <si>
    <t>cytochrome P450, family 76, subfamily C, polypeptide</t>
  </si>
  <si>
    <t>CRO_05G033820</t>
  </si>
  <si>
    <t>CRO_05G033650</t>
  </si>
  <si>
    <t>WRKY DNA-binding protein</t>
  </si>
  <si>
    <t>OG0001166</t>
  </si>
  <si>
    <t>UDP-Glycosyltransferase superfamily protein</t>
  </si>
  <si>
    <t>CRO_05G028810</t>
  </si>
  <si>
    <t>UDP-glucosyl transferase 85A2</t>
  </si>
  <si>
    <t>CRO_05G028790</t>
  </si>
  <si>
    <t>OG0016766</t>
  </si>
  <si>
    <t>Meristem</t>
  </si>
  <si>
    <t>CRO_05G028780</t>
  </si>
  <si>
    <t>CRO_05G028740</t>
  </si>
  <si>
    <t>UDP-glucosyl transferase 85A5</t>
  </si>
  <si>
    <t>CRO_05G028730</t>
  </si>
  <si>
    <t>CRO_05G028720</t>
  </si>
  <si>
    <t>telomeric DNA binding protein</t>
  </si>
  <si>
    <t>OG0000541</t>
  </si>
  <si>
    <t>CRO_05G027220</t>
  </si>
  <si>
    <t>geranyl diphosphate synthase</t>
  </si>
  <si>
    <t>OG0008275</t>
  </si>
  <si>
    <t>CRO_05G025200</t>
  </si>
  <si>
    <t>CRO_05G018900</t>
  </si>
  <si>
    <t>CRO_05G018890</t>
  </si>
  <si>
    <t>CRO_05G018730</t>
  </si>
  <si>
    <t>CRO_05G018710</t>
  </si>
  <si>
    <t>CRO_05G017660</t>
  </si>
  <si>
    <t>CRO_05G017590</t>
  </si>
  <si>
    <t>CRO_05G017580</t>
  </si>
  <si>
    <t>CRO_05G017270</t>
  </si>
  <si>
    <t>CRO_05G017220</t>
  </si>
  <si>
    <t>CRO_05G017170</t>
  </si>
  <si>
    <t>CRO_05G017160</t>
  </si>
  <si>
    <t>CRO_05G015940</t>
  </si>
  <si>
    <t>CRO_05G014330</t>
  </si>
  <si>
    <t>CRO_05G014230</t>
  </si>
  <si>
    <t>CRO_05G014220</t>
  </si>
  <si>
    <t>4-(cytidine 5'-phospho)-2-C-methyl-D-erithritol kinase</t>
  </si>
  <si>
    <t>OG0009182</t>
  </si>
  <si>
    <t>CRO_05G011100</t>
  </si>
  <si>
    <t>CRO_05G009600</t>
  </si>
  <si>
    <t>NAD(P)-linked oxidoreductase superfamily protein</t>
  </si>
  <si>
    <t>CRO_05G008920</t>
  </si>
  <si>
    <t>OG0012417</t>
  </si>
  <si>
    <t>CRO_05G008910</t>
  </si>
  <si>
    <t>CRO_05G006130</t>
  </si>
  <si>
    <t>CRO_05G002620</t>
  </si>
  <si>
    <t>CRO_05G002610</t>
  </si>
  <si>
    <t>CRO_05G002590</t>
  </si>
  <si>
    <t>cytochrome P450, family 91, subfamily A, polypeptide</t>
  </si>
  <si>
    <t>CRO_05G001510</t>
  </si>
  <si>
    <t>CRO_05G001500</t>
  </si>
  <si>
    <t>Unassigned</t>
  </si>
  <si>
    <t>CRO_04G034940</t>
  </si>
  <si>
    <t>CRO_04G033460</t>
  </si>
  <si>
    <t>CRO_04G027110</t>
  </si>
  <si>
    <t>CRO_04G027100</t>
  </si>
  <si>
    <t>CRO_04G026210</t>
  </si>
  <si>
    <t>CRO_04G026200</t>
  </si>
  <si>
    <t>CRO_04G024770</t>
  </si>
  <si>
    <t>1-deoxy-D-xylulose 5-phosphate reductoisomerase</t>
  </si>
  <si>
    <t>OG0011815</t>
  </si>
  <si>
    <t>CRO_04G015330</t>
  </si>
  <si>
    <t>cytochrome P450, family 72, subfamily A, polypeptide</t>
  </si>
  <si>
    <t>CRO_04G013580</t>
  </si>
  <si>
    <t>OG0002128</t>
  </si>
  <si>
    <t>CRO_04G013530</t>
  </si>
  <si>
    <t>CRO_03G032360</t>
  </si>
  <si>
    <t>MATE</t>
  </si>
  <si>
    <t>Pyridoxal phosphate (PLP)-dependent transferases superfamily protein</t>
  </si>
  <si>
    <t>OG0011488</t>
  </si>
  <si>
    <t>CRO_03G032320</t>
  </si>
  <si>
    <t>CRO_03G032060</t>
  </si>
  <si>
    <t>terpene synthase</t>
  </si>
  <si>
    <t>OG0014608</t>
  </si>
  <si>
    <t>CRO_03G030630</t>
  </si>
  <si>
    <t>CRO_03G030610</t>
  </si>
  <si>
    <t>Cytochrome P450 superfamily protein</t>
  </si>
  <si>
    <t>CRO_03G030590</t>
  </si>
  <si>
    <t>cytochrome P450, family 71 subfamily B, polypeptide</t>
  </si>
  <si>
    <t>CRO_03G030570</t>
  </si>
  <si>
    <t>CRO_03G030560</t>
  </si>
  <si>
    <t>CRO_03G030550</t>
  </si>
  <si>
    <t>CRO_03G030540</t>
  </si>
  <si>
    <t>4-hydroxy-3-methylbut-2-enyl diphosphate reductase</t>
  </si>
  <si>
    <t>OG0015962</t>
  </si>
  <si>
    <t>CRO_03G026320</t>
  </si>
  <si>
    <t>CRO_03G025490</t>
  </si>
  <si>
    <t>CRO_03G022230</t>
  </si>
  <si>
    <t>CRO_03G021620</t>
  </si>
  <si>
    <t>CRO_03G021610</t>
  </si>
  <si>
    <t>CRO_03G021590</t>
  </si>
  <si>
    <t>CRO_03G021550</t>
  </si>
  <si>
    <t>CRO_03G021540</t>
  </si>
  <si>
    <t>CRO_03G020310</t>
  </si>
  <si>
    <t>CRO_03G020300</t>
  </si>
  <si>
    <t>CRO_03G020280</t>
  </si>
  <si>
    <t>S-adenosyl-L-methionine-dependent methyltransferases superfamily protein</t>
  </si>
  <si>
    <t>OG0000225</t>
  </si>
  <si>
    <t>OG0011476</t>
  </si>
  <si>
    <t>CRO_03G016980</t>
  </si>
  <si>
    <t>CRO_03G016970</t>
  </si>
  <si>
    <t>CRO_03G016950</t>
  </si>
  <si>
    <t>CRO_03G013710</t>
  </si>
  <si>
    <t>CRO_03G006190</t>
  </si>
  <si>
    <t>CRO_03G004920</t>
  </si>
  <si>
    <t>CRO_03G004910</t>
  </si>
  <si>
    <t>2-hydroxyisoflavanone dehydratase</t>
  </si>
  <si>
    <t>CRO_03G003840</t>
  </si>
  <si>
    <t>CRO_03G003820</t>
  </si>
  <si>
    <t>CRO_03G003720</t>
  </si>
  <si>
    <t>CRO_03G003640</t>
  </si>
  <si>
    <t>beta glucosidase</t>
  </si>
  <si>
    <t>OG0016645</t>
  </si>
  <si>
    <t>CRO_03G003550</t>
  </si>
  <si>
    <t>CRO_03G003540</t>
  </si>
  <si>
    <t>CRO_03G003160</t>
  </si>
  <si>
    <t>CRO_03G003140</t>
  </si>
  <si>
    <t>CRO_03G003130</t>
  </si>
  <si>
    <t>CRO_03G003110</t>
  </si>
  <si>
    <t>CRO_03G003100</t>
  </si>
  <si>
    <t>CRO_03G003090</t>
  </si>
  <si>
    <t>CRO_03G002980</t>
  </si>
  <si>
    <t>CRO_03G002970</t>
  </si>
  <si>
    <t>CRO_03G002960</t>
  </si>
  <si>
    <t>CRO_02G019960</t>
  </si>
  <si>
    <t>CRO_02G019400</t>
  </si>
  <si>
    <t>CRO_02G019390</t>
  </si>
  <si>
    <t>CRO_02G019370</t>
  </si>
  <si>
    <t>cytochrome P450, family 83, subfamily B, polypeptide</t>
  </si>
  <si>
    <t>CRO_02G011930</t>
  </si>
  <si>
    <t>CRO_02G011920</t>
  </si>
  <si>
    <t>CRO_02G011900</t>
  </si>
  <si>
    <t>CRO_02G006870</t>
  </si>
  <si>
    <t>Deoxyxylulose-5-phosphate synthase</t>
  </si>
  <si>
    <t>OG0015059</t>
  </si>
  <si>
    <t>CRO_02G004720</t>
  </si>
  <si>
    <t>CRO_02G004710</t>
  </si>
  <si>
    <t>CRO_02G004700</t>
  </si>
  <si>
    <t>CRO_02G004490</t>
  </si>
  <si>
    <t>CRO_02G004480</t>
  </si>
  <si>
    <t>CRO_02G004470</t>
  </si>
  <si>
    <t>CRO_02G004460</t>
  </si>
  <si>
    <t>CRO_02G004450</t>
  </si>
  <si>
    <t>CRO_02G004440</t>
  </si>
  <si>
    <t>CRO_02G004430</t>
  </si>
  <si>
    <t>CRO_02G004420</t>
  </si>
  <si>
    <t>CRO_02G004410</t>
  </si>
  <si>
    <t>CRO_02G003890</t>
  </si>
  <si>
    <t>CRO_02G002630</t>
  </si>
  <si>
    <t>CRO_02G002620</t>
  </si>
  <si>
    <t>CRO_02G001110</t>
  </si>
  <si>
    <t>OG0000253</t>
  </si>
  <si>
    <t>CRO_02G001100</t>
  </si>
  <si>
    <t>CRO_02G001080</t>
  </si>
  <si>
    <t>CRO_02G001070</t>
  </si>
  <si>
    <t>CRO_02G001060</t>
  </si>
  <si>
    <t>CRO_02G001050</t>
  </si>
  <si>
    <t>CRO_02G000920</t>
  </si>
  <si>
    <t>CRO_02G000910</t>
  </si>
  <si>
    <t>CRO_01G033320</t>
  </si>
  <si>
    <t>CRO_01G033240</t>
  </si>
  <si>
    <t>CRO_01G033160</t>
  </si>
  <si>
    <t>CRO_01G033090</t>
  </si>
  <si>
    <t>CRO_01G033080</t>
  </si>
  <si>
    <t>CRO_01G032430</t>
  </si>
  <si>
    <t>CRO_01G032420</t>
  </si>
  <si>
    <t>CRO_01G032410</t>
  </si>
  <si>
    <t>CRO_01G030440</t>
  </si>
  <si>
    <t>CRO_01G030290</t>
  </si>
  <si>
    <t>CRO_01G028480</t>
  </si>
  <si>
    <t>CRO_01G028470</t>
  </si>
  <si>
    <t>CRO_01G028460</t>
  </si>
  <si>
    <t>CRO_01G028450</t>
  </si>
  <si>
    <t>CRO_01G028440</t>
  </si>
  <si>
    <t>CRO_01G028430</t>
  </si>
  <si>
    <t>CRO_01G028100</t>
  </si>
  <si>
    <t>CRO_01G028020</t>
  </si>
  <si>
    <t>CRO_01G028010</t>
  </si>
  <si>
    <t>CRO_01G028000</t>
  </si>
  <si>
    <t>CRO_01G027990</t>
  </si>
  <si>
    <t>CRO_01G027880</t>
  </si>
  <si>
    <t>CRO_01G027510</t>
  </si>
  <si>
    <t>CRO_01G027480</t>
  </si>
  <si>
    <t>CRO_01G027420</t>
  </si>
  <si>
    <t>GroES-like zinc-binding dehydrogenase family protein</t>
  </si>
  <si>
    <t>OG0003569</t>
  </si>
  <si>
    <t>CRO_01G019250</t>
  </si>
  <si>
    <t>CRO_01G017430</t>
  </si>
  <si>
    <t>CRO_01G017410</t>
  </si>
  <si>
    <t>CRO_01G014090</t>
  </si>
  <si>
    <t>CRO_01G014080</t>
  </si>
  <si>
    <t>CRO_01G014070</t>
  </si>
  <si>
    <t>CRO_01G014040</t>
  </si>
  <si>
    <t>CRO_01G014030</t>
  </si>
  <si>
    <t>CRO_01G014020</t>
  </si>
  <si>
    <t>CRO_01G014010</t>
  </si>
  <si>
    <t>CRO_01G013980</t>
  </si>
  <si>
    <t>4-hydroxy-3-methylbut-2-enyl diphosphate synthase</t>
  </si>
  <si>
    <t>OG0011739</t>
  </si>
  <si>
    <t>nitrate excretion transporter1</t>
  </si>
  <si>
    <t>OG0000585</t>
  </si>
  <si>
    <t>CRO_01G009160</t>
  </si>
  <si>
    <t>CRO_01G008650</t>
  </si>
  <si>
    <t>CRO_01G008640</t>
  </si>
  <si>
    <t>TRF-like</t>
  </si>
  <si>
    <t>CRO_01G007800</t>
  </si>
  <si>
    <t>OG0003561</t>
  </si>
  <si>
    <t>TAD_end</t>
  </si>
  <si>
    <t>TAD_start</t>
  </si>
  <si>
    <t>TAD_Chr</t>
  </si>
  <si>
    <t>Loop_forming</t>
  </si>
  <si>
    <t>Root_max_exp</t>
  </si>
  <si>
    <t>leaf_coexpression_module</t>
  </si>
  <si>
    <t>functional_annotation</t>
  </si>
  <si>
    <t>tag</t>
  </si>
  <si>
    <t>gene</t>
  </si>
  <si>
    <t>Orthogroup</t>
  </si>
  <si>
    <t># Pink highlight: Gene pair or gene cluster of non-homologous genes.</t>
  </si>
  <si>
    <t># Blue highlight: Array or gene pair in the same TAD that are likely tandem duplicates</t>
  </si>
  <si>
    <t xml:space="preserve"># TAD Chr, start, end: coordinates of TAD domains overlapping with the gene, detected with HiCKey. </t>
  </si>
  <si>
    <t># Loop_forming: if the gene is associated with chromosome loops detected by HiCCUPS.</t>
  </si>
  <si>
    <t># Root_max_exp: cell type where peak expression in root was obversed.</t>
  </si>
  <si>
    <t xml:space="preserve"># leaf coexpression module indicates if co-expressed in IPAP, epidermis or idioblast. </t>
  </si>
  <si>
    <t xml:space="preserve"># cro_v2_id: gene identifier of the v2 assembly (Franke et al., 2019) for previously studied genes. </t>
  </si>
  <si>
    <t xml:space="preserve"># Tag:  gene name of previously studied genes; </t>
  </si>
  <si>
    <t># Orthogroup: detected by OrthoFinder2.</t>
  </si>
  <si>
    <t xml:space="preserve">Supplementary Table 7. List of monoterpene indole alkaloid pathway genes in Catharanthus roseus and their paralogs </t>
  </si>
  <si>
    <t>Denyer et al., 2019</t>
  </si>
  <si>
    <t>CRO_08G029490</t>
  </si>
  <si>
    <t>AT5G15630</t>
  </si>
  <si>
    <t>COBL4</t>
  </si>
  <si>
    <t>stele/xylem</t>
  </si>
  <si>
    <t>Jean-Baptiste et al., 2019; Schulse et al., 2019</t>
  </si>
  <si>
    <t>CRO_05G004470</t>
  </si>
  <si>
    <t>AT1G79430</t>
  </si>
  <si>
    <t>APL</t>
  </si>
  <si>
    <t>stele/phloem</t>
  </si>
  <si>
    <t>CRO_07G008710</t>
  </si>
  <si>
    <t>AT1G22710</t>
  </si>
  <si>
    <t>SUC2</t>
  </si>
  <si>
    <t>CRO_01G021080</t>
  </si>
  <si>
    <t>stele</t>
  </si>
  <si>
    <t>Ryu et al., 2019</t>
  </si>
  <si>
    <t>CRO_06G000190</t>
  </si>
  <si>
    <t>AT1G79840</t>
  </si>
  <si>
    <t>GL2</t>
  </si>
  <si>
    <t>atrichoblast</t>
  </si>
  <si>
    <t>Denyer et al., 2019; Schulse et al., 2019</t>
  </si>
  <si>
    <t>CRO_03G000120</t>
  </si>
  <si>
    <t>AT2G37260</t>
  </si>
  <si>
    <t>TTG2</t>
  </si>
  <si>
    <t>CRO_07G009480</t>
  </si>
  <si>
    <t>AT1G09750</t>
  </si>
  <si>
    <t>AED3</t>
  </si>
  <si>
    <t>endodermis/cortex</t>
  </si>
  <si>
    <t>CRO_08G007220</t>
  </si>
  <si>
    <t>AT1G61590</t>
  </si>
  <si>
    <t>PBL15</t>
  </si>
  <si>
    <t>Efroni et al., 2015</t>
  </si>
  <si>
    <t>CRO_06G020680</t>
  </si>
  <si>
    <t>AT3G52180</t>
  </si>
  <si>
    <t>DSP4</t>
  </si>
  <si>
    <t>root cap</t>
  </si>
  <si>
    <t>Tsugeki, R., Fedoroff, N.V. 1999</t>
  </si>
  <si>
    <t>CRO_06G009680</t>
  </si>
  <si>
    <t>AT5G17520</t>
  </si>
  <si>
    <t>MEX1</t>
  </si>
  <si>
    <t>Jean-Baptiste et al., 2019</t>
  </si>
  <si>
    <t>CRO_07G004780</t>
  </si>
  <si>
    <t>AT1G16390</t>
  </si>
  <si>
    <t>OCT3</t>
  </si>
  <si>
    <t>Denyer et al., 2019; Ryu et al., 2019</t>
  </si>
  <si>
    <t>CRO_02G019190</t>
  </si>
  <si>
    <t>AT3G54220</t>
  </si>
  <si>
    <t>SCR</t>
  </si>
  <si>
    <t>meristem</t>
  </si>
  <si>
    <t>CRO_06G016450</t>
  </si>
  <si>
    <t>AT3G20841</t>
  </si>
  <si>
    <t>PLT</t>
  </si>
  <si>
    <t>CRO_05G008350</t>
  </si>
  <si>
    <t>AT3G20840</t>
  </si>
  <si>
    <t>CRO_01G001550</t>
  </si>
  <si>
    <t>CRO_03G014370</t>
  </si>
  <si>
    <t>Burlat et al., 2004</t>
  </si>
  <si>
    <t>Idioblast</t>
  </si>
  <si>
    <t>Miettinen et al., 2014</t>
  </si>
  <si>
    <t>IPAP</t>
  </si>
  <si>
    <t>Kim et al., 2021</t>
  </si>
  <si>
    <t>CRO_02G029480</t>
  </si>
  <si>
    <t>AT3G48740</t>
  </si>
  <si>
    <t>SWEET11</t>
  </si>
  <si>
    <t>Ploem CC</t>
  </si>
  <si>
    <t>vasculature</t>
  </si>
  <si>
    <t>CRO_01G029560</t>
  </si>
  <si>
    <t>AT5G19530</t>
  </si>
  <si>
    <t>ACL5</t>
  </si>
  <si>
    <t>CRO_06G015830</t>
  </si>
  <si>
    <t>CRO_07G006930</t>
  </si>
  <si>
    <t>AT1G46480</t>
  </si>
  <si>
    <t>WOX4</t>
  </si>
  <si>
    <t>De Rybel et al. 2013</t>
  </si>
  <si>
    <t>CRO_01G030870</t>
  </si>
  <si>
    <t>AT3G25710</t>
  </si>
  <si>
    <t>TMO5</t>
  </si>
  <si>
    <t>CRO_02G021880</t>
  </si>
  <si>
    <t>Ohashi-Ito et al. 2006</t>
  </si>
  <si>
    <t>CRO_06G007040</t>
  </si>
  <si>
    <t>AT3G24140</t>
  </si>
  <si>
    <t>FAMA</t>
  </si>
  <si>
    <t>guard cells</t>
  </si>
  <si>
    <t>Albert 2015</t>
  </si>
  <si>
    <t>CRO_05G019570</t>
  </si>
  <si>
    <t>AT2G16720</t>
  </si>
  <si>
    <t>MYB7</t>
  </si>
  <si>
    <t>epidermis</t>
  </si>
  <si>
    <t>CRO_06G026070</t>
  </si>
  <si>
    <t>CRO_04G032540</t>
  </si>
  <si>
    <t>AT1G68530</t>
  </si>
  <si>
    <t>KCS6</t>
  </si>
  <si>
    <t>CRO_02G029000</t>
  </si>
  <si>
    <t>AT1G19150</t>
  </si>
  <si>
    <t>LHCA6</t>
  </si>
  <si>
    <t>mesophyll</t>
  </si>
  <si>
    <t>CRO_03G024120</t>
  </si>
  <si>
    <t>CRO_04G027610</t>
  </si>
  <si>
    <t>CRO_08G000160</t>
  </si>
  <si>
    <t>AT1G29910</t>
  </si>
  <si>
    <t>CAB3</t>
  </si>
  <si>
    <t>CRO_03G015510</t>
  </si>
  <si>
    <t>AT2G05100</t>
  </si>
  <si>
    <t>LHCB2</t>
  </si>
  <si>
    <t>CRO_04G022750</t>
  </si>
  <si>
    <t>CRO_01G002860</t>
  </si>
  <si>
    <t>AT3G01500</t>
  </si>
  <si>
    <t>CA1</t>
  </si>
  <si>
    <t>Reference</t>
  </si>
  <si>
    <t>Cro_v3</t>
  </si>
  <si>
    <t>Ath</t>
  </si>
  <si>
    <t>Symbol</t>
  </si>
  <si>
    <t>cell_type</t>
  </si>
  <si>
    <t>Organ</t>
  </si>
  <si>
    <t>Supplementary Table 8. Marker genes used to assign cell type.</t>
  </si>
  <si>
    <t>NADH:cytochrome B5 reductase</t>
  </si>
  <si>
    <t>CRO_08G025420</t>
  </si>
  <si>
    <t>CRO_T135503</t>
  </si>
  <si>
    <t>plastidic pyruvate kinase beta subunit</t>
  </si>
  <si>
    <t>CRO_08G015350</t>
  </si>
  <si>
    <t>transcription factor-related</t>
  </si>
  <si>
    <t>CRO_08G012580</t>
  </si>
  <si>
    <t>hypothetical protein</t>
  </si>
  <si>
    <t>CRO_07G019670</t>
  </si>
  <si>
    <t>CRO_T130026</t>
  </si>
  <si>
    <t>CRO_T130236</t>
  </si>
  <si>
    <t>CRO_06G020060</t>
  </si>
  <si>
    <t>CRO_T108158</t>
  </si>
  <si>
    <t>Ras-related small GTP-binding family protein</t>
  </si>
  <si>
    <t>CRO_06G003880</t>
  </si>
  <si>
    <t>CAX interacting protein</t>
  </si>
  <si>
    <t>CRO_06G002630</t>
  </si>
  <si>
    <t>NADP-malic enzyme</t>
  </si>
  <si>
    <t>CRO_06G000540</t>
  </si>
  <si>
    <t>CRO_T135862</t>
  </si>
  <si>
    <t>GPPS(LSU)</t>
  </si>
  <si>
    <t>geranylgeranyl pyrophosphate synthase</t>
  </si>
  <si>
    <t>CRO_04G032090</t>
  </si>
  <si>
    <t>CRO_T102183</t>
  </si>
  <si>
    <t>CRO_04G020370</t>
  </si>
  <si>
    <t>Eukaryotic aspartyl protease family protein</t>
  </si>
  <si>
    <t>CRO_04G016350</t>
  </si>
  <si>
    <t>glucose-6-phosphate/phosphate translocator</t>
  </si>
  <si>
    <t>CRO_03G032170</t>
  </si>
  <si>
    <t>CRO_T119458</t>
  </si>
  <si>
    <t>CRO_T110793</t>
  </si>
  <si>
    <t>Pyruvate kinase family protein</t>
  </si>
  <si>
    <t>CRO_03G025980</t>
  </si>
  <si>
    <t>CRO_03G024460</t>
  </si>
  <si>
    <t>CRO_T106494</t>
  </si>
  <si>
    <t>Thioredoxin superfamily protein</t>
  </si>
  <si>
    <t>CRO_03G005050</t>
  </si>
  <si>
    <t>CRO_T138994</t>
  </si>
  <si>
    <t>CRO_T136385</t>
  </si>
  <si>
    <t>lipoxygenase</t>
  </si>
  <si>
    <t>CRO_02G004250</t>
  </si>
  <si>
    <t>CRO_01G030540</t>
  </si>
  <si>
    <t>aldehyde dehydrogenase  6B2</t>
  </si>
  <si>
    <t>CRO_01G030490</t>
  </si>
  <si>
    <t>CRO_T107879</t>
  </si>
  <si>
    <t>ferredoxin</t>
  </si>
  <si>
    <t>CRO_01G013280</t>
  </si>
  <si>
    <t>CRO_T130745</t>
  </si>
  <si>
    <t>CRO_T133061</t>
  </si>
  <si>
    <t>methyl esterase</t>
  </si>
  <si>
    <t>CRO_01G006740</t>
  </si>
  <si>
    <t>CRO.S002200</t>
  </si>
  <si>
    <t>Integrase-type DNA-binding superfamily protein</t>
  </si>
  <si>
    <t>CRO.S001470</t>
  </si>
  <si>
    <t>Leucine-rich repeat (LRR) family protein</t>
  </si>
  <si>
    <t>CRO.S001090</t>
  </si>
  <si>
    <t>CRO.S000760</t>
  </si>
  <si>
    <t>N-terminal nucleophile aminohydrolases (Ntn hydrolases) superfamily protein</t>
  </si>
  <si>
    <t>CRO_08G029690</t>
  </si>
  <si>
    <t>galacturonosyltransferase</t>
  </si>
  <si>
    <t>CRO_08G029630</t>
  </si>
  <si>
    <t>GDSL-like Lipase/Acylhydrolase superfamily protein</t>
  </si>
  <si>
    <t>CRO_08G029010</t>
  </si>
  <si>
    <t>NOD26-like intrinsic protein 1;2</t>
  </si>
  <si>
    <t>CRO_08G027350</t>
  </si>
  <si>
    <t>GATA transcription factor</t>
  </si>
  <si>
    <t>CRO_08G026580</t>
  </si>
  <si>
    <t>Core-2/I-branching beta-1,6-N-acetylglucosaminyltransferase family protein</t>
  </si>
  <si>
    <t>CRO_08G025300</t>
  </si>
  <si>
    <t>beta-hydroxyisobutyryl-CoA hydrolase</t>
  </si>
  <si>
    <t>CRO_08G024840</t>
  </si>
  <si>
    <t>CRO_08G024830</t>
  </si>
  <si>
    <t>cytochrome P450, family 716, subfamily A, polypeptide</t>
  </si>
  <si>
    <t>CRO_08G023220</t>
  </si>
  <si>
    <t>Protein of unknown function, DUF538</t>
  </si>
  <si>
    <t>CRO_08G018870</t>
  </si>
  <si>
    <t>non-intrinsic ABC protein</t>
  </si>
  <si>
    <t>CRO_08G018710</t>
  </si>
  <si>
    <t>CRO_08G016450</t>
  </si>
  <si>
    <t>Late embryogenesis abundant (LEA) hydroxyproline-rich glycoprotein family</t>
  </si>
  <si>
    <t>CRO_08G015560</t>
  </si>
  <si>
    <t>IQ-domain</t>
  </si>
  <si>
    <t>CRO_08G014620</t>
  </si>
  <si>
    <t>growth-regulating factor</t>
  </si>
  <si>
    <t>CRO_08G013910</t>
  </si>
  <si>
    <t xml:space="preserve">Heavy metal transport/detoxification superfamily protein </t>
  </si>
  <si>
    <t>CRO_08G013520</t>
  </si>
  <si>
    <t>4-coumarate:CoA ligase</t>
  </si>
  <si>
    <t>CRO_08G012900</t>
  </si>
  <si>
    <t>CRO_08G012120</t>
  </si>
  <si>
    <t>CRO_08G011640</t>
  </si>
  <si>
    <t>CRO_08G011210</t>
  </si>
  <si>
    <t>squamosa promoter binding protein-like</t>
  </si>
  <si>
    <t>CRO_08G010970</t>
  </si>
  <si>
    <t>Protein of unknown function (DUF616)</t>
  </si>
  <si>
    <t>CRO_08G010690</t>
  </si>
  <si>
    <t>glycine-rich protein</t>
  </si>
  <si>
    <t>CRO_08G009920</t>
  </si>
  <si>
    <t>Homeobox-leucine zipper family protein / lipid-binding START domain-containing protein</t>
  </si>
  <si>
    <t>CRO_08G008610</t>
  </si>
  <si>
    <t>Long-chain fatty alcohol dehydrogenase family protein</t>
  </si>
  <si>
    <t>CRO_08G006920</t>
  </si>
  <si>
    <t>homeobox-7</t>
  </si>
  <si>
    <t>CRO_08G005100</t>
  </si>
  <si>
    <t>CRO_08G004460</t>
  </si>
  <si>
    <t>P-loop containing nucleoside triphosphate hydrolases superfamily protein</t>
  </si>
  <si>
    <t>CRO_08G002610</t>
  </si>
  <si>
    <t>CRO_08G001790</t>
  </si>
  <si>
    <t>CRO_08G001030</t>
  </si>
  <si>
    <t>expansin</t>
  </si>
  <si>
    <t>CRO_08G000990</t>
  </si>
  <si>
    <t>CRO_08G000430</t>
  </si>
  <si>
    <t>O-acyltransferase (WSD1-like) family protein</t>
  </si>
  <si>
    <t>CRO_07G022170</t>
  </si>
  <si>
    <t>CRO_07G022160</t>
  </si>
  <si>
    <t>CRO_07G022150</t>
  </si>
  <si>
    <t>two-pore  channel</t>
  </si>
  <si>
    <t>CRO_07G021850</t>
  </si>
  <si>
    <t>AP2/B3-like transcriptional factor family protein</t>
  </si>
  <si>
    <t>CRO_07G021630</t>
  </si>
  <si>
    <t>CRO_07G020710</t>
  </si>
  <si>
    <t>CRO_07G018580</t>
  </si>
  <si>
    <t>Glycine rich protein family domain containing protein</t>
  </si>
  <si>
    <t>CRO_07G016640</t>
  </si>
  <si>
    <t>UDP-D-glucuronate 4-epimerase</t>
  </si>
  <si>
    <t>CRO_07G016300</t>
  </si>
  <si>
    <t>CRO_07G015670</t>
  </si>
  <si>
    <t>Protein of unknown function (DUF793)</t>
  </si>
  <si>
    <t>CRO_07G013510</t>
  </si>
  <si>
    <t>Peroxidase superfamily protein</t>
  </si>
  <si>
    <t>CRO_07G012950</t>
  </si>
  <si>
    <t>acetyl-CoA carboxylase</t>
  </si>
  <si>
    <t>CRO_07G011860</t>
  </si>
  <si>
    <t>conserved hypothetical protein</t>
  </si>
  <si>
    <t>CRO_07G011030</t>
  </si>
  <si>
    <t>Leucine-rich repeat receptor-like protein kinase family protein</t>
  </si>
  <si>
    <t>CRO_07G011000</t>
  </si>
  <si>
    <t>peptidases</t>
  </si>
  <si>
    <t>CRO_07G010940</t>
  </si>
  <si>
    <t>purine permease</t>
  </si>
  <si>
    <t>CRO_07G010080</t>
  </si>
  <si>
    <t>Cyclin D2;1</t>
  </si>
  <si>
    <t>CRO_07G009630</t>
  </si>
  <si>
    <t>tubulin alpha-2 chain</t>
  </si>
  <si>
    <t>CRO_07G008670</t>
  </si>
  <si>
    <t>branched-chain amino acid transaminase</t>
  </si>
  <si>
    <t>CRO_07G008470</t>
  </si>
  <si>
    <t>lipid transfer protein</t>
  </si>
  <si>
    <t>CRO_07G008340</t>
  </si>
  <si>
    <t>CRO_07G008320</t>
  </si>
  <si>
    <t>ZCF37</t>
  </si>
  <si>
    <t>CRO_07G007980</t>
  </si>
  <si>
    <t>cytochrome B5 isoform D</t>
  </si>
  <si>
    <t>CRO_07G007700</t>
  </si>
  <si>
    <t>CRO_07G007460</t>
  </si>
  <si>
    <t>CRO_07G006910</t>
  </si>
  <si>
    <t>heat shock protein 70 (Hsp 70) family protein</t>
  </si>
  <si>
    <t>CRO_07G006650</t>
  </si>
  <si>
    <t>CRO_07G006000</t>
  </si>
  <si>
    <t>Protein of unknown function (DUF567)</t>
  </si>
  <si>
    <t>CRO_07G005460</t>
  </si>
  <si>
    <t>cytochrome P450, family 86, subfamily A, polypeptide</t>
  </si>
  <si>
    <t>CRO_07G004910</t>
  </si>
  <si>
    <t>BCL-2-associated athanogene</t>
  </si>
  <si>
    <t>CRO_07G004010</t>
  </si>
  <si>
    <t>Glucose-methanol-choline (GMC) oxidoreductase family protein</t>
  </si>
  <si>
    <t>CRO_07G003880</t>
  </si>
  <si>
    <t>C4-dicarboxylate transporter/malic acid transport protein</t>
  </si>
  <si>
    <t>CRO_07G003640</t>
  </si>
  <si>
    <t>CRO_07G001730</t>
  </si>
  <si>
    <t>CRO_07G000120</t>
  </si>
  <si>
    <t>P-glycoprotein</t>
  </si>
  <si>
    <t>CRO_07G000070</t>
  </si>
  <si>
    <t>cytochrome B5 isoform E</t>
  </si>
  <si>
    <t>CRO_06G033680</t>
  </si>
  <si>
    <t>RAB GTPase homolog A3</t>
  </si>
  <si>
    <t>CRO_06G033630</t>
  </si>
  <si>
    <t>CRO_06G032870</t>
  </si>
  <si>
    <t>CRO_06G032100</t>
  </si>
  <si>
    <t>glycerol-3-phosphate acyltransferase</t>
  </si>
  <si>
    <t>CRO_06G032080</t>
  </si>
  <si>
    <t>CRO_06G031950</t>
  </si>
  <si>
    <t>CRO_06G030990</t>
  </si>
  <si>
    <t>CRO_T110361</t>
  </si>
  <si>
    <t>Fatty acid hydroxylase superfamily</t>
  </si>
  <si>
    <t>CRO_06G028470</t>
  </si>
  <si>
    <t>Protein of unknown function (DUF630 and DUF632)</t>
  </si>
  <si>
    <t>CRO_06G026460</t>
  </si>
  <si>
    <t>myb domain protein</t>
  </si>
  <si>
    <t>Pollen Ole e 1 allergen and extensin family protein</t>
  </si>
  <si>
    <t>CRO_06G025710</t>
  </si>
  <si>
    <t>CRO_06G025650</t>
  </si>
  <si>
    <t>proline-rich protein</t>
  </si>
  <si>
    <t>CRO_06G025640</t>
  </si>
  <si>
    <t>CRO_T113148</t>
  </si>
  <si>
    <t>GS1</t>
  </si>
  <si>
    <t>CRO_T113154</t>
  </si>
  <si>
    <t>CRO_06G024580</t>
  </si>
  <si>
    <t>ovate family protein</t>
  </si>
  <si>
    <t>CRO_06G022090</t>
  </si>
  <si>
    <t>Major facilitator superfamily protein</t>
  </si>
  <si>
    <t>CRO_06G021420</t>
  </si>
  <si>
    <t>cytochrome P450, family 77, subfamily A, polypeptide</t>
  </si>
  <si>
    <t>CRO_06G021140</t>
  </si>
  <si>
    <t>phenylalanine ammonia-lyase</t>
  </si>
  <si>
    <t>CRO_06G019550</t>
  </si>
  <si>
    <t>serine carboxypeptidase-like</t>
  </si>
  <si>
    <t>CRO_06G019160</t>
  </si>
  <si>
    <t>Protein of Unknown Function (DUF239)</t>
  </si>
  <si>
    <t>CRO_06G018020</t>
  </si>
  <si>
    <t>CRO_06G017960</t>
  </si>
  <si>
    <t>cinnamate-4-hydroxylase</t>
  </si>
  <si>
    <t>CRO_06G016650</t>
  </si>
  <si>
    <t>lecithin:cholesterol acyltransferase</t>
  </si>
  <si>
    <t>CRO_06G016480</t>
  </si>
  <si>
    <t>CRO_06G016280</t>
  </si>
  <si>
    <t>CRO_06G015010</t>
  </si>
  <si>
    <t>CRO_06G015000</t>
  </si>
  <si>
    <t>Plant protein of unknown function (DUF828) with plant pleckstrin homology-like region</t>
  </si>
  <si>
    <t>CRO_06G014960</t>
  </si>
  <si>
    <t>Chlorophyll A-B binding family protein</t>
  </si>
  <si>
    <t>CRO_06G014840</t>
  </si>
  <si>
    <t>3-ketoacyl-CoA synthase</t>
  </si>
  <si>
    <t>CRO_06G014380</t>
  </si>
  <si>
    <t>CRO_06G012230</t>
  </si>
  <si>
    <t>Chalcone and stilbene synthase family protein</t>
  </si>
  <si>
    <t>CRO_06G009970</t>
  </si>
  <si>
    <t>Lateral organ boundaries (LOB) domain family protein</t>
  </si>
  <si>
    <t>CRO_06G009500</t>
  </si>
  <si>
    <t>Nodulin MtN3 family protein</t>
  </si>
  <si>
    <t>CRO_06G009240</t>
  </si>
  <si>
    <t>copper/zinc superoxide dismutase</t>
  </si>
  <si>
    <t>CRO_06G006240</t>
  </si>
  <si>
    <t>myo-inositol oxygenase</t>
  </si>
  <si>
    <t>CRO_06G000790</t>
  </si>
  <si>
    <t>CRO_06G000750</t>
  </si>
  <si>
    <t>Transducin/WD40 repeat-like superfamily protein</t>
  </si>
  <si>
    <t>CRO_06G000310</t>
  </si>
  <si>
    <t>AMP-dependent synthetase and ligase family protein</t>
  </si>
  <si>
    <t>CRO_06G000250</t>
  </si>
  <si>
    <t>Chalcone-flavanone isomerase family protein</t>
  </si>
  <si>
    <t>CRO_05G030570</t>
  </si>
  <si>
    <t>expansin A8</t>
  </si>
  <si>
    <t>CRO_05G030540</t>
  </si>
  <si>
    <t>SGNH hydrolase-type esterase superfamily protein</t>
  </si>
  <si>
    <t>CRO_05G029330</t>
  </si>
  <si>
    <t>anthranilate synthase alpha subunit</t>
  </si>
  <si>
    <t>CRO_05G029210</t>
  </si>
  <si>
    <t>3-oxo-5-alpha-steroid 4-dehydrogenase family protein</t>
  </si>
  <si>
    <t>CRO_05G027730</t>
  </si>
  <si>
    <t>CRO_05G027490</t>
  </si>
  <si>
    <t>CRO_05G026830</t>
  </si>
  <si>
    <t>CRO_05G026400</t>
  </si>
  <si>
    <t>pumilio</t>
  </si>
  <si>
    <t>CRO_05G026340</t>
  </si>
  <si>
    <t>lupeol synthase</t>
  </si>
  <si>
    <t>CRO_05G025840</t>
  </si>
  <si>
    <t>CRO_T109653</t>
  </si>
  <si>
    <t>CRO_05G020920</t>
  </si>
  <si>
    <t>callose synthase</t>
  </si>
  <si>
    <t>CRO_05G017990</t>
  </si>
  <si>
    <t>CRO_T129272</t>
  </si>
  <si>
    <t>nodulin MtN21 /EamA-like transporter family protein</t>
  </si>
  <si>
    <t>CRO_05G016650</t>
  </si>
  <si>
    <t>CRO_05G016510</t>
  </si>
  <si>
    <t>CRO_T124298</t>
  </si>
  <si>
    <t>CRO_05G014500</t>
  </si>
  <si>
    <t>CRO_T127440</t>
  </si>
  <si>
    <t>Basic-leucine zipper (bZIP) transcription factor family protein</t>
  </si>
  <si>
    <t>CRO_05G013520</t>
  </si>
  <si>
    <t xml:space="preserve">SAUR-like auxin-responsive protein family </t>
  </si>
  <si>
    <t>CRO_05G013330</t>
  </si>
  <si>
    <t>CRO_05G012390</t>
  </si>
  <si>
    <t>aldehyde dehydrogenase 3F1</t>
  </si>
  <si>
    <t>CRO_05G011200</t>
  </si>
  <si>
    <t>ABC-2 type transporter family protein</t>
  </si>
  <si>
    <t>CRO_05G010490</t>
  </si>
  <si>
    <t>CRO_05G010480</t>
  </si>
  <si>
    <t>CRO_T132421</t>
  </si>
  <si>
    <t>NIMA-related kinase</t>
  </si>
  <si>
    <t>CRO_05G008380</t>
  </si>
  <si>
    <t>CRO_05G008250</t>
  </si>
  <si>
    <t>pectin methylesterase</t>
  </si>
  <si>
    <t>CRO_05G008000</t>
  </si>
  <si>
    <t>Plant invertase/pectin methylesterase inhibitor superfamily protein</t>
  </si>
  <si>
    <t>CRO_05G007660</t>
  </si>
  <si>
    <t>Guanine nucleotide-binding protein subunit gamma</t>
  </si>
  <si>
    <t>CRO_05G007080</t>
  </si>
  <si>
    <t>AGC (cAMP-dependent, cGMP-dependent and protein kinase C) kinase family protein</t>
  </si>
  <si>
    <t>CRO_05G006470</t>
  </si>
  <si>
    <t>CRO_05G005690</t>
  </si>
  <si>
    <t>CRO_05G005590</t>
  </si>
  <si>
    <t>Sterile alpha motif (SAM) domain-containing protein</t>
  </si>
  <si>
    <t>CRO_05G005360</t>
  </si>
  <si>
    <t>CRO_05G005230</t>
  </si>
  <si>
    <t>white-brown complex homolog protein</t>
  </si>
  <si>
    <t>CRO_05G004700</t>
  </si>
  <si>
    <t>CRO_05G004140</t>
  </si>
  <si>
    <t>Pectin lyase-like superfamily protein</t>
  </si>
  <si>
    <t>CRO_05G002890</t>
  </si>
  <si>
    <t>glycosyl hydrolase 9B8</t>
  </si>
  <si>
    <t>CRO_05G002070</t>
  </si>
  <si>
    <t>CRO_05G001780</t>
  </si>
  <si>
    <t>Protein of unknown function, DUF584</t>
  </si>
  <si>
    <t>CRO_05G001750</t>
  </si>
  <si>
    <t>Bifunctional inhibitor/lipid-transfer protein/seed storage 2S albumin superfamily protein</t>
  </si>
  <si>
    <t>CRO_05G001560</t>
  </si>
  <si>
    <t>organic cation/carnitine transporter4</t>
  </si>
  <si>
    <t>CRO_05G001270</t>
  </si>
  <si>
    <t>Galactosyl transferase GMA12/MNN10 family protein</t>
  </si>
  <si>
    <t>CRO_04G034290</t>
  </si>
  <si>
    <t>xyloglucan endotransglucosylase/hydrolase</t>
  </si>
  <si>
    <t>CRO_04G034030</t>
  </si>
  <si>
    <t>Calcium-dependent lipid-binding (CaLB domain) family protein</t>
  </si>
  <si>
    <t>CRO_04G033570</t>
  </si>
  <si>
    <t>CRO_04G033400</t>
  </si>
  <si>
    <t>CRO_04G031680</t>
  </si>
  <si>
    <t>Sec14p-like phosphatidylinositol transfer family protein</t>
  </si>
  <si>
    <t>CRO_04G031660</t>
  </si>
  <si>
    <t>GAST1 protein homolog</t>
  </si>
  <si>
    <t>CRO_04G030460</t>
  </si>
  <si>
    <t>flavanone 3-hydroxylase</t>
  </si>
  <si>
    <t>CRO_04G030450</t>
  </si>
  <si>
    <t>Gibberellin-regulated family protein</t>
  </si>
  <si>
    <t>CRO_04G027410</t>
  </si>
  <si>
    <t>CRO_04G027390</t>
  </si>
  <si>
    <t>glutathione S-transferase tau</t>
  </si>
  <si>
    <t>CRO_04G027330</t>
  </si>
  <si>
    <t>glutathione S-transferase TAU</t>
  </si>
  <si>
    <t>CRO_04G027250</t>
  </si>
  <si>
    <t>CRO_04G027240</t>
  </si>
  <si>
    <t>phytochrome kinase substrate-related</t>
  </si>
  <si>
    <t>CRO_04G027150</t>
  </si>
  <si>
    <t>ABC2 homolog</t>
  </si>
  <si>
    <t>CRO_04G026760</t>
  </si>
  <si>
    <t>CRO_04G026660</t>
  </si>
  <si>
    <t>Protein kinase superfamily protein</t>
  </si>
  <si>
    <t>CRO_04G024880</t>
  </si>
  <si>
    <t>CRO_04G023070</t>
  </si>
  <si>
    <t>alpha carbonic anhydrase</t>
  </si>
  <si>
    <t>CRO_04G020690</t>
  </si>
  <si>
    <t>heptahelical transmembrane protein1</t>
  </si>
  <si>
    <t>CRO_04G015710</t>
  </si>
  <si>
    <t>Plasma-membrane choline transporter family protein</t>
  </si>
  <si>
    <t>CRO_04G014020</t>
  </si>
  <si>
    <t>CRO_04G013960</t>
  </si>
  <si>
    <t>CRO_T109448</t>
  </si>
  <si>
    <t>CRO_04G012380</t>
  </si>
  <si>
    <t>CRO_04G011160</t>
  </si>
  <si>
    <t>pleiotropic drug resistance</t>
  </si>
  <si>
    <t>CRO_04G010140</t>
  </si>
  <si>
    <t>CRO_04G009330</t>
  </si>
  <si>
    <t>TSPO(outer membrane tryptophan-rich sensory protein)-related</t>
  </si>
  <si>
    <t>CRO_04G008590</t>
  </si>
  <si>
    <t>AUX/IAA transcriptional regulator family protein</t>
  </si>
  <si>
    <t>CRO_04G006190</t>
  </si>
  <si>
    <t xml:space="preserve">HAD superfamily, subfamily IIIB acid phosphatase </t>
  </si>
  <si>
    <t>CRO_04G005040</t>
  </si>
  <si>
    <t>CRO_04G004640</t>
  </si>
  <si>
    <t>CRO_04G004580</t>
  </si>
  <si>
    <t>CRO_04G003650</t>
  </si>
  <si>
    <t>BAK1-interacting receptor-like kinase</t>
  </si>
  <si>
    <t>CRO_04G003000</t>
  </si>
  <si>
    <t>CRO_04G001480</t>
  </si>
  <si>
    <t>CRO_03G032860</t>
  </si>
  <si>
    <t>subtilase 1.3</t>
  </si>
  <si>
    <t>CRO_03G032840</t>
  </si>
  <si>
    <t>CRO_T125328</t>
  </si>
  <si>
    <t>CRO_T125329</t>
  </si>
  <si>
    <t>CRO_03G030660</t>
  </si>
  <si>
    <t>CRO_T110596</t>
  </si>
  <si>
    <t>CRO_T110598</t>
  </si>
  <si>
    <t>Arabidopsis protein of unknown function (DUF241)</t>
  </si>
  <si>
    <t>CRO_03G029230</t>
  </si>
  <si>
    <t>CRO_03G028890</t>
  </si>
  <si>
    <t>long-chain acyl-CoA synthetase</t>
  </si>
  <si>
    <t>CRO_03G028180</t>
  </si>
  <si>
    <t>CRO_03G026550</t>
  </si>
  <si>
    <t>Phytosulfokine precursor protein (PSK) domain containing protein</t>
  </si>
  <si>
    <t>CRO_03G026060</t>
  </si>
  <si>
    <t>FAD/NAD(P)-binding oxidoreductase family protein</t>
  </si>
  <si>
    <t>CRO_03G025550</t>
  </si>
  <si>
    <t>oligopeptide transporter</t>
  </si>
  <si>
    <t>CRO_03G025210</t>
  </si>
  <si>
    <t>Vacuolar iron transporter (VIT) family protein</t>
  </si>
  <si>
    <t>CRO_03G023790</t>
  </si>
  <si>
    <t>CRO_03G023380</t>
  </si>
  <si>
    <t>Seven transmembrane MLO family protein</t>
  </si>
  <si>
    <t>CRO_03G022780</t>
  </si>
  <si>
    <t>TRICHOME BIREFRINGENCE-LIKE</t>
  </si>
  <si>
    <t>CRO_03G021090</t>
  </si>
  <si>
    <t>rhamnose biosynthesis</t>
  </si>
  <si>
    <t>CRO_03G019910</t>
  </si>
  <si>
    <t>protodermal factor</t>
  </si>
  <si>
    <t>CRO_03G019870</t>
  </si>
  <si>
    <t>CRO_T103723</t>
  </si>
  <si>
    <t>CRO_03G019000</t>
  </si>
  <si>
    <t>Leucine-rich repeat transmembrane protein kinase</t>
  </si>
  <si>
    <t>CRO_03G017950</t>
  </si>
  <si>
    <t>CRO_03G017930</t>
  </si>
  <si>
    <t>CRO_03G017900</t>
  </si>
  <si>
    <t>pathogenesis-related family protein</t>
  </si>
  <si>
    <t>CRO_03G017740</t>
  </si>
  <si>
    <t>3-hydroxyacyl-CoA dehydrogenase family protein</t>
  </si>
  <si>
    <t>CRO_03G016580</t>
  </si>
  <si>
    <t>CRO_03G015830</t>
  </si>
  <si>
    <t>CRO_03G015100</t>
  </si>
  <si>
    <t>Nuclear transport factor 2 (NTF2) family protein</t>
  </si>
  <si>
    <t>CRO_03G013540</t>
  </si>
  <si>
    <t>CRO_03G013290</t>
  </si>
  <si>
    <t>CRO_03G012920</t>
  </si>
  <si>
    <t>CRO_03G012910</t>
  </si>
  <si>
    <t>CRO_03G010790</t>
  </si>
  <si>
    <t>phosphate transporter 4;2</t>
  </si>
  <si>
    <t>CRO_03G010300</t>
  </si>
  <si>
    <t>Glycosyl hydrolases family 31 domain containing protein</t>
  </si>
  <si>
    <t>CRO_03G009800</t>
  </si>
  <si>
    <t>F-box family protein</t>
  </si>
  <si>
    <t>CRO_03G009710</t>
  </si>
  <si>
    <t>Thiamin diphosphate-binding fold (THDP-binding) superfamily protein</t>
  </si>
  <si>
    <t>CRO_03G007470</t>
  </si>
  <si>
    <t>hydroxysteroid dehydrogenase</t>
  </si>
  <si>
    <t>CRO_03G004570</t>
  </si>
  <si>
    <t>UDP-glycosyltransferase 73B4</t>
  </si>
  <si>
    <t>CRO_03G003880</t>
  </si>
  <si>
    <t>CRO_T139139</t>
  </si>
  <si>
    <t>SDG1</t>
  </si>
  <si>
    <t>CRO_T128799</t>
  </si>
  <si>
    <t>CRO_03G003370</t>
  </si>
  <si>
    <t>Protein kinase family protein with leucine-rich repeat domain</t>
  </si>
  <si>
    <t>CRO_03G003340</t>
  </si>
  <si>
    <t>PHE ammonia lyase</t>
  </si>
  <si>
    <t>CRO_03G000880</t>
  </si>
  <si>
    <t>CRO_03G000490</t>
  </si>
  <si>
    <t>CRO_02G029900</t>
  </si>
  <si>
    <t>TEOSINTE BRANCHED 1, cycloidea, PCF (TCP)-domain family protein</t>
  </si>
  <si>
    <t>CRO_02G029320</t>
  </si>
  <si>
    <t>glycosylphosphatidylinositol-anchored lipid protein transfer</t>
  </si>
  <si>
    <t>CRO_02G029050</t>
  </si>
  <si>
    <t>Pectate lyase family protein</t>
  </si>
  <si>
    <t>CRO_02G028240</t>
  </si>
  <si>
    <t>pantothenate kinase</t>
  </si>
  <si>
    <t>CRO_02G027200</t>
  </si>
  <si>
    <t>MLP-like protein</t>
  </si>
  <si>
    <t>CRO_02G026670</t>
  </si>
  <si>
    <t>nitrate transporter 1.7</t>
  </si>
  <si>
    <t>CRO_02G025780</t>
  </si>
  <si>
    <t>ribonuclease</t>
  </si>
  <si>
    <t>CRO_02G025060</t>
  </si>
  <si>
    <t>RNA helicase family protein</t>
  </si>
  <si>
    <t>CRO_02G023750</t>
  </si>
  <si>
    <t>AhpC/TSA antioxidant enzyme domain containing protein</t>
  </si>
  <si>
    <t>CRO_02G022820</t>
  </si>
  <si>
    <t>CRO_02G020220</t>
  </si>
  <si>
    <t>Homeodomain-like superfamily protein</t>
  </si>
  <si>
    <t>CRO_02G018880</t>
  </si>
  <si>
    <t>Acyl-CoA N-acyltransferases (NAT) superfamily protein</t>
  </si>
  <si>
    <t>CRO_02G018640</t>
  </si>
  <si>
    <t>NB-ARC domain-containing disease resistance protein</t>
  </si>
  <si>
    <t>CRO_02G018160</t>
  </si>
  <si>
    <t>CRO_02G016790</t>
  </si>
  <si>
    <t>glutathione S-transferase phi</t>
  </si>
  <si>
    <t>CRO_02G013920</t>
  </si>
  <si>
    <t>TPX2 (targeting protein for Xklp2) protein family</t>
  </si>
  <si>
    <t>CRO_02G012930</t>
  </si>
  <si>
    <t>CRO_02G012840</t>
  </si>
  <si>
    <t>CRO_02G010700</t>
  </si>
  <si>
    <t>CRO_02G006760</t>
  </si>
  <si>
    <t>CRO_02G006330</t>
  </si>
  <si>
    <t>CRO_02G005050</t>
  </si>
  <si>
    <t>CRO_02G004380</t>
  </si>
  <si>
    <t>receptor-like protein kinase</t>
  </si>
  <si>
    <t>CRO_02G003870</t>
  </si>
  <si>
    <t>CRO_02G002960</t>
  </si>
  <si>
    <t>Protein CHUP1, chloroplastic</t>
  </si>
  <si>
    <t>CRO_02G001230</t>
  </si>
  <si>
    <t>Late embryogenesis abundant protein (LEA) family protein</t>
  </si>
  <si>
    <t>CRO_02G000810</t>
  </si>
  <si>
    <t>CRO_02G000230</t>
  </si>
  <si>
    <t>CRO_T116107</t>
  </si>
  <si>
    <t>Lipase/lipooxygenase, PLAT/LH2 family protein</t>
  </si>
  <si>
    <t>CRO_01G032260</t>
  </si>
  <si>
    <t>Phototropic-responsive NPH3 family protein</t>
  </si>
  <si>
    <t>CRO_01G032060</t>
  </si>
  <si>
    <t>homeobox protein</t>
  </si>
  <si>
    <t>CRO_01G031410</t>
  </si>
  <si>
    <t>CRO_01G031320</t>
  </si>
  <si>
    <t>CRO_01G031150</t>
  </si>
  <si>
    <t>CRO_01G030660</t>
  </si>
  <si>
    <t>NRAMP metal ion transporter</t>
  </si>
  <si>
    <t>CRO_01G030520</t>
  </si>
  <si>
    <t>Protein of unknown function (DUF761)</t>
  </si>
  <si>
    <t>CRO_01G030330</t>
  </si>
  <si>
    <t>CRO_01G028790</t>
  </si>
  <si>
    <t>Protein of unknown function, DUF642</t>
  </si>
  <si>
    <t>CRO_01G028400</t>
  </si>
  <si>
    <t>CRO_01G027620</t>
  </si>
  <si>
    <t>BURP domain-containing protein</t>
  </si>
  <si>
    <t>CRO_01G027200</t>
  </si>
  <si>
    <t>CRO_01G026840</t>
  </si>
  <si>
    <t>CRO_01G025780</t>
  </si>
  <si>
    <t>CRO_01G023930</t>
  </si>
  <si>
    <t>CRO_01G021480</t>
  </si>
  <si>
    <t>CRO_01G020260</t>
  </si>
  <si>
    <t>CRO_01G014980</t>
  </si>
  <si>
    <t>CRO_01G014460</t>
  </si>
  <si>
    <t>CRO_01G013530</t>
  </si>
  <si>
    <t>cellulose synthase-like A02</t>
  </si>
  <si>
    <t>CRO_01G011900</t>
  </si>
  <si>
    <t>CRO_01G011250</t>
  </si>
  <si>
    <t>cyclic nucleotide-gated channel</t>
  </si>
  <si>
    <t>CRO_01G010330</t>
  </si>
  <si>
    <t>CRO_01G009680</t>
  </si>
  <si>
    <t>auxin response factor</t>
  </si>
  <si>
    <t>CRO_01G009670</t>
  </si>
  <si>
    <t>CRO_T105710</t>
  </si>
  <si>
    <t>CRO_01G008860</t>
  </si>
  <si>
    <t>ROTUNDIFOLIA like</t>
  </si>
  <si>
    <t>CRO_01G007650</t>
  </si>
  <si>
    <t>glycosyl hydrolase family 81 protein</t>
  </si>
  <si>
    <t>CRO_01G005980</t>
  </si>
  <si>
    <t>B12D protein</t>
  </si>
  <si>
    <t>CRO_01G005310</t>
  </si>
  <si>
    <t>CRO_01G005050</t>
  </si>
  <si>
    <t>acyl-CoA synthetase</t>
  </si>
  <si>
    <t>CRO_01G004770</t>
  </si>
  <si>
    <t>expansin A15</t>
  </si>
  <si>
    <t>CRO_01G004350</t>
  </si>
  <si>
    <t>CRO_01G004240</t>
  </si>
  <si>
    <t>CRO_01G002120</t>
  </si>
  <si>
    <t>CRO.S005240</t>
  </si>
  <si>
    <t>indole-3-acetic acid inducible</t>
  </si>
  <si>
    <t>CRO.S002810</t>
  </si>
  <si>
    <t>CRO.S000490</t>
  </si>
  <si>
    <t>CRO.S000400</t>
  </si>
  <si>
    <t>Orn/Lys/Arg decarboxylase, major domain containing protein</t>
  </si>
  <si>
    <t>CRO_08G024050</t>
  </si>
  <si>
    <t>CRO_08G022240</t>
  </si>
  <si>
    <t>Tetratricopeptide repeat (TPR)-like superfamily protein</t>
  </si>
  <si>
    <t>CRO_08G021960</t>
  </si>
  <si>
    <t>NAC domain containing protein</t>
  </si>
  <si>
    <t>CRO_08G017260</t>
  </si>
  <si>
    <t>CRO_08G013440</t>
  </si>
  <si>
    <t>xylem bark cysteine peptidase</t>
  </si>
  <si>
    <t>CRO_08G012540</t>
  </si>
  <si>
    <t>CRO_08G008710</t>
  </si>
  <si>
    <t>CRO_08G008150</t>
  </si>
  <si>
    <t>Subtilase family protein</t>
  </si>
  <si>
    <t>CRO_08G007690</t>
  </si>
  <si>
    <t>pinoresinol reductase</t>
  </si>
  <si>
    <t>CRO_08G005780</t>
  </si>
  <si>
    <t>CRO_08G001640</t>
  </si>
  <si>
    <t>CRO_07G020950</t>
  </si>
  <si>
    <t>CRO_07G013610</t>
  </si>
  <si>
    <t>ABA/WDS induced protein domain containing protein</t>
  </si>
  <si>
    <t>CRO_07G013270</t>
  </si>
  <si>
    <t>CRO_07G011700</t>
  </si>
  <si>
    <t>CRO_07G011260</t>
  </si>
  <si>
    <t>CRO_07G010160</t>
  </si>
  <si>
    <t>CRO_07G010070</t>
  </si>
  <si>
    <t>CRO_07G010060</t>
  </si>
  <si>
    <t>RING/U-box superfamily protein</t>
  </si>
  <si>
    <t>CRO_07G007580</t>
  </si>
  <si>
    <t>CRO_07G006850</t>
  </si>
  <si>
    <t>cation/H+ exchanger</t>
  </si>
  <si>
    <t>CRO_07G005690</t>
  </si>
  <si>
    <t>glutathione peroxidase</t>
  </si>
  <si>
    <t>CRO_07G004630</t>
  </si>
  <si>
    <t>nuclear RNA polymerase D1A</t>
  </si>
  <si>
    <t>CRO_07G003900</t>
  </si>
  <si>
    <t>CRO_07G002170</t>
  </si>
  <si>
    <t>CRO_06G033010</t>
  </si>
  <si>
    <t>CRO_06G031760</t>
  </si>
  <si>
    <t>CRO_06G029350</t>
  </si>
  <si>
    <t>actin depolymerizing factor</t>
  </si>
  <si>
    <t>CRO_06G026000</t>
  </si>
  <si>
    <t>CRO_T113150</t>
  </si>
  <si>
    <t>glutamine synthase clone R1</t>
  </si>
  <si>
    <t>CRO_06G024130</t>
  </si>
  <si>
    <t>CRO_06G021310</t>
  </si>
  <si>
    <t>SERINE CARBOXYPEPTIDASE-LIKE</t>
  </si>
  <si>
    <t>CRO_06G019990</t>
  </si>
  <si>
    <t>CRO_06G019330</t>
  </si>
  <si>
    <t>SIN-like family protein</t>
  </si>
  <si>
    <t>CRO_06G018930</t>
  </si>
  <si>
    <t>CRO_T127167</t>
  </si>
  <si>
    <t>purple acid phosphatase</t>
  </si>
  <si>
    <t>CRO_06G010180</t>
  </si>
  <si>
    <t>CRO_06G003270</t>
  </si>
  <si>
    <t>Endosomal targeting BRO1-like domain-containing protein</t>
  </si>
  <si>
    <t>CRO_06G002350</t>
  </si>
  <si>
    <t>HD-ZIP IV family of homeobox-leucine zipper protein with lipid-binding START domain</t>
  </si>
  <si>
    <t>CRO_05G033630</t>
  </si>
  <si>
    <t>CRO_05G032950</t>
  </si>
  <si>
    <t>CRO_05G031820</t>
  </si>
  <si>
    <t>CRO_05G031810</t>
  </si>
  <si>
    <t>CRO_05G028660</t>
  </si>
  <si>
    <t xml:space="preserve">P-glycoprotein </t>
  </si>
  <si>
    <t>CRO_05G027210</t>
  </si>
  <si>
    <t>CRO_05G019620</t>
  </si>
  <si>
    <t>CRO_05G016760</t>
  </si>
  <si>
    <t>Cupredoxin superfamily protein</t>
  </si>
  <si>
    <t>CRO_05G015740</t>
  </si>
  <si>
    <t>aspartic proteinase A1</t>
  </si>
  <si>
    <t>CRO_05G015060</t>
  </si>
  <si>
    <t>Papain family cysteine protease</t>
  </si>
  <si>
    <t>CRO_05G014020</t>
  </si>
  <si>
    <t>CRO_05G011810</t>
  </si>
  <si>
    <t>glutamate decarboxylase</t>
  </si>
  <si>
    <t>CRO_05G008860</t>
  </si>
  <si>
    <t>CRO_05G006800</t>
  </si>
  <si>
    <t>amino acid permease</t>
  </si>
  <si>
    <t>CRO_05G003430</t>
  </si>
  <si>
    <t>nudix hydrolase homolog</t>
  </si>
  <si>
    <t>CRO_05G002860</t>
  </si>
  <si>
    <t>Auxin-responsive GH3 family protein</t>
  </si>
  <si>
    <t>CRO_04G034880</t>
  </si>
  <si>
    <t>CRO_04G034870</t>
  </si>
  <si>
    <t>CRO_04G034790</t>
  </si>
  <si>
    <t>CRO_04G033370</t>
  </si>
  <si>
    <t>pyrophosphorylase</t>
  </si>
  <si>
    <t>CRO_04G031380</t>
  </si>
  <si>
    <t>CRO_04G029840</t>
  </si>
  <si>
    <t>CRO_04G029380</t>
  </si>
  <si>
    <t>CRO_04G027970</t>
  </si>
  <si>
    <t>CRO_04G027620</t>
  </si>
  <si>
    <t>ADC synthase superfamily protein</t>
  </si>
  <si>
    <t>CRO_04G026600</t>
  </si>
  <si>
    <t>Adenine nucleotide alpha hydrolases-like superfamily protein</t>
  </si>
  <si>
    <t>CRO_04G019240</t>
  </si>
  <si>
    <t>CRO_04G019170</t>
  </si>
  <si>
    <t>blue-copper-binding protein</t>
  </si>
  <si>
    <t>CRO_04G011630</t>
  </si>
  <si>
    <t>CRO_04G007340</t>
  </si>
  <si>
    <t>ubiquitin-associated (UBA)/TS-N domain-containing protein</t>
  </si>
  <si>
    <t>CRO_04G003990</t>
  </si>
  <si>
    <t>asparaginyl-tRNA synthetase</t>
  </si>
  <si>
    <t>CRO_04G003380</t>
  </si>
  <si>
    <t>Glutaredoxin family protein</t>
  </si>
  <si>
    <t>CRO_04G000920</t>
  </si>
  <si>
    <t>CRO_04G000460</t>
  </si>
  <si>
    <t>CRO_03G032130</t>
  </si>
  <si>
    <t>beta-amylase</t>
  </si>
  <si>
    <t>CRO_03G031710</t>
  </si>
  <si>
    <t>CP12 domain-containing protein</t>
  </si>
  <si>
    <t>CRO_03G029990</t>
  </si>
  <si>
    <t>CRO_03G028930</t>
  </si>
  <si>
    <t>CRO_03G028000</t>
  </si>
  <si>
    <t>CRO_03G019710</t>
  </si>
  <si>
    <t>CRO_03G011370</t>
  </si>
  <si>
    <t>CRO_03G011320</t>
  </si>
  <si>
    <t>O-methyltransferase</t>
  </si>
  <si>
    <t>CRO_03G009210</t>
  </si>
  <si>
    <t>CRO_T111318</t>
  </si>
  <si>
    <t>WRKY family transcription factor family protein</t>
  </si>
  <si>
    <t>CRO_02G029620</t>
  </si>
  <si>
    <t>Protein of unknown function (DUF579)</t>
  </si>
  <si>
    <t>CRO_02G029040</t>
  </si>
  <si>
    <t>multidrug resistance-associated protein</t>
  </si>
  <si>
    <t>CRO_02G028550</t>
  </si>
  <si>
    <t>CRO_02G025790</t>
  </si>
  <si>
    <t>CRO_02G022910</t>
  </si>
  <si>
    <t>CRO_02G022070</t>
  </si>
  <si>
    <t>CRO_02G021150</t>
  </si>
  <si>
    <t>CRO_02G020830</t>
  </si>
  <si>
    <t>UDP-glucosyl transferase 71B1</t>
  </si>
  <si>
    <t>CRO_02G017060</t>
  </si>
  <si>
    <t>CRO_02G016760</t>
  </si>
  <si>
    <t>CRO_02G016670</t>
  </si>
  <si>
    <t>winged-helix DNA-binding transcription factor family protein</t>
  </si>
  <si>
    <t>CRO_02G013170</t>
  </si>
  <si>
    <t>CRO_02G011880</t>
  </si>
  <si>
    <t>CBL-interacting protein kinase</t>
  </si>
  <si>
    <t>CRO_02G005520</t>
  </si>
  <si>
    <t>CRO_T120021</t>
  </si>
  <si>
    <t>stachyose synthase</t>
  </si>
  <si>
    <t>CRO_02G000180</t>
  </si>
  <si>
    <t>CRO_01G031790</t>
  </si>
  <si>
    <t>CRO_01G030570</t>
  </si>
  <si>
    <t>Tetraspanin family protein</t>
  </si>
  <si>
    <t>CRO_01G027000</t>
  </si>
  <si>
    <t>CRO_01G023900</t>
  </si>
  <si>
    <t>CRO_01G020710</t>
  </si>
  <si>
    <t>NmrA-like negative transcriptional regulator family protein</t>
  </si>
  <si>
    <t>CRO_01G020130</t>
  </si>
  <si>
    <t>CRO_01G019590</t>
  </si>
  <si>
    <t>CRO_01G012630</t>
  </si>
  <si>
    <t>CRO_01G012170</t>
  </si>
  <si>
    <t>gamma tonoplast intrinsic protein</t>
  </si>
  <si>
    <t>CRO_01G011240</t>
  </si>
  <si>
    <t>CRO_01G011220</t>
  </si>
  <si>
    <t>CRO_01G010810</t>
  </si>
  <si>
    <t>heat shock protein 17.4</t>
  </si>
  <si>
    <t>CRO_01G008180</t>
  </si>
  <si>
    <t>CRO_01G001730</t>
  </si>
  <si>
    <t>germin-like protein</t>
  </si>
  <si>
    <t>CRO_01G001530</t>
  </si>
  <si>
    <t>autoinhibited H(+)-ATPase isoform</t>
  </si>
  <si>
    <t>CRO_01G000560</t>
  </si>
  <si>
    <t>module</t>
  </si>
  <si>
    <t xml:space="preserve"># Module = gene co-expression module; tag = names of previously studied genes </t>
  </si>
  <si>
    <t>Supplementary Table 9. Membership of gene co-expression modules</t>
  </si>
  <si>
    <t>Stock solutions of the standards were prepared in MeOH and diluted in 50:50 (v:v) MeOH:0.1% HCOOH in water to a concentration of 20 ppb.</t>
  </si>
  <si>
    <t>Isolated in the laboratory</t>
  </si>
  <si>
    <t>Stemmadenine</t>
  </si>
  <si>
    <t>Sigma Aldrich</t>
  </si>
  <si>
    <t>Ajmalicine</t>
  </si>
  <si>
    <t>Loganin</t>
  </si>
  <si>
    <t>Synthesized in the laboratory</t>
  </si>
  <si>
    <t>7-deoxyloganic acid</t>
  </si>
  <si>
    <t>Extrasynthese</t>
  </si>
  <si>
    <t>Loganic acid</t>
  </si>
  <si>
    <t xml:space="preserve">Sigma Aldrich  </t>
  </si>
  <si>
    <t>Secologanin</t>
  </si>
  <si>
    <t>Ajmaline</t>
  </si>
  <si>
    <t>Strictosidine</t>
  </si>
  <si>
    <t>Sequoia Research Products</t>
  </si>
  <si>
    <t>Serpentine hydrogen tartrate</t>
  </si>
  <si>
    <t>Toronto Research Chemicals</t>
  </si>
  <si>
    <t>Vincristine sulfate</t>
  </si>
  <si>
    <t>Vinblastine sulfate</t>
  </si>
  <si>
    <t>Anhydrovinblastine disulfate</t>
  </si>
  <si>
    <t>Chemodex</t>
  </si>
  <si>
    <t>Vindoline</t>
  </si>
  <si>
    <t>Tabersonine</t>
  </si>
  <si>
    <t>Catharanthine</t>
  </si>
  <si>
    <t>Supplier</t>
  </si>
  <si>
    <t>Compound</t>
  </si>
  <si>
    <t xml:space="preserve">Supplementary Table 10. List of available standards used to optimize the scMS method. </t>
  </si>
  <si>
    <t>b The LOQ was determined in the lowest analyte concentration injected that yielded a signal-to-noise (S/N) ratio of ≥10 in three replicates.</t>
  </si>
  <si>
    <t>a Each point of calibration curve was measured in triplicate.</t>
  </si>
  <si>
    <t>y = 390414x + 86123</t>
  </si>
  <si>
    <t>0.2-50</t>
  </si>
  <si>
    <t>[M+2H]2+ (406.217)</t>
  </si>
  <si>
    <t>Vinblastine</t>
  </si>
  <si>
    <t>y = 609165x + 164703</t>
  </si>
  <si>
    <t>[M+2H]2+ (397.212)</t>
  </si>
  <si>
    <t>AHVB</t>
  </si>
  <si>
    <t>y = 316814x + 179591</t>
  </si>
  <si>
    <t>0.2-1000</t>
  </si>
  <si>
    <t>[M]+ 349.155</t>
  </si>
  <si>
    <t>Serpentine</t>
  </si>
  <si>
    <t>y = 297986x + 95342</t>
  </si>
  <si>
    <t>0.2-200</t>
  </si>
  <si>
    <t>[M+H]+ (457.233)</t>
  </si>
  <si>
    <t>y = 251471x + 59704</t>
  </si>
  <si>
    <t>[M+H]+ (337.191)</t>
  </si>
  <si>
    <t>LOQ b (nM)</t>
  </si>
  <si>
    <t>Correlation Coefficient (R2)</t>
  </si>
  <si>
    <t>Regression equation a</t>
  </si>
  <si>
    <t>Calibration range (nM)</t>
  </si>
  <si>
    <t>Quantitative ion (m/z)</t>
  </si>
  <si>
    <t>Supplementary Table 10. Validation of the targeted scMS analysis. </t>
  </si>
  <si>
    <t>8 nt Index| 28 nt R1 | 91 nt R2</t>
  </si>
  <si>
    <t>10X</t>
  </si>
  <si>
    <t>150 PE</t>
  </si>
  <si>
    <t>HiC</t>
  </si>
  <si>
    <t>DropSeq</t>
  </si>
  <si>
    <t>median decontX removed ambient reads</t>
  </si>
  <si>
    <t>Reads per cell</t>
  </si>
  <si>
    <t>Median number of UMI</t>
  </si>
  <si>
    <t>Median number of genes</t>
  </si>
  <si>
    <t>Total Read Pairs</t>
  </si>
  <si>
    <t>Number Cells Recovered</t>
  </si>
  <si>
    <t>Est. Number Cells Input</t>
  </si>
  <si>
    <t>Sequencing Format</t>
  </si>
  <si>
    <t>Tissue</t>
  </si>
  <si>
    <t>Platform</t>
  </si>
  <si>
    <t>Library Type</t>
  </si>
  <si>
    <t>Library ID</t>
  </si>
  <si>
    <t>Supplementary Table 11. Sequencing libraries generated for 3-D chromosome and single cell analyses.</t>
  </si>
  <si>
    <t>CCCTCATCAAGCAGACCATA</t>
  </si>
  <si>
    <t>q-Rps9_Rev</t>
  </si>
  <si>
    <t>TTGAGCCGTATCAGAAATGC</t>
  </si>
  <si>
    <t>q-Rps9_Fwd</t>
  </si>
  <si>
    <t>TTCTCCACAATCTCACGCCG</t>
  </si>
  <si>
    <t>q-D4H_Rev</t>
  </si>
  <si>
    <t>ACCGGATTTCAGTGTGTAGAGG</t>
  </si>
  <si>
    <t>q-D4H_Fwd</t>
  </si>
  <si>
    <t>CGACCAAATCCAACCACACC</t>
  </si>
  <si>
    <t>q-THAS2_Rev</t>
  </si>
  <si>
    <t>AAACCTTCCTCTAGCTGCCG</t>
  </si>
  <si>
    <t>q-THAS2_Fwd</t>
  </si>
  <si>
    <t>AAGGAGCGGGAACCTCAAAG</t>
  </si>
  <si>
    <t>q-THAS1_Rev</t>
  </si>
  <si>
    <t>CTCTTGAGCCACTCCTTGCT</t>
  </si>
  <si>
    <t>q-THAS1_Fwd</t>
  </si>
  <si>
    <t>CAAGTTTGAAGTGGAACCCAAGAAGTGCA</t>
  </si>
  <si>
    <t>q-MATE_Rev</t>
  </si>
  <si>
    <t>CCGGTGTTGCTGTTGGATGT</t>
  </si>
  <si>
    <t>q-MATE_Fwd</t>
  </si>
  <si>
    <t>Primers for qPCR</t>
  </si>
  <si>
    <t>ATGCCCGGGCCTCGAGTTTGAGCCCCAAAGCTTCTG</t>
  </si>
  <si>
    <t>D4H_Rev</t>
  </si>
  <si>
    <t>ATATTGCTGCGGATCCATTACTCCCGTGACCGCTTC</t>
  </si>
  <si>
    <t>D4H_Fwd</t>
  </si>
  <si>
    <t>Primers for D4H silencing construct</t>
  </si>
  <si>
    <t>ATGCCCGGGCCTCGAGCATAAGGAGTGGAGACACTGGCA</t>
  </si>
  <si>
    <t>THAS1/2_D</t>
  </si>
  <si>
    <t>GCGGCGGTCGACCGTATTGGGAAATTAGCCG</t>
  </si>
  <si>
    <t>THAS1/2_C</t>
  </si>
  <si>
    <t>ATGCCCGGGCCTCGAGCCATCTAACTTTCCAAATGC</t>
  </si>
  <si>
    <t>THAS1/2_B</t>
  </si>
  <si>
    <t>ATATTGCTGCGGATCCGGAGGTTATCTCTATTGACTATGTG</t>
  </si>
  <si>
    <t>THAS1/2_A</t>
  </si>
  <si>
    <t>Primers for THAS1/2 double silencing construct</t>
  </si>
  <si>
    <t>THAS2_Rev</t>
  </si>
  <si>
    <t>ATATTGCTGCGGATCCCGTATTGGGAAATTAGCCG</t>
  </si>
  <si>
    <t>THAS2_Fwd</t>
  </si>
  <si>
    <t>Primers for THAS2 silencing construct</t>
  </si>
  <si>
    <t>THAS1_Rev</t>
  </si>
  <si>
    <t>THAS1_Fwd</t>
  </si>
  <si>
    <t>Primers for THAS1 silencing construct</t>
  </si>
  <si>
    <t>GGTTGCGAUGTTTTGAGAATATGTAAACAAACATAATAACAATGCCTGTTA</t>
  </si>
  <si>
    <t>MATE_Rev</t>
  </si>
  <si>
    <t>GGCGCGAUCCAAACAAAACTATGAAATAAACCAACCACTGT</t>
  </si>
  <si>
    <t>MATE_Fwd</t>
  </si>
  <si>
    <t>Primers for MATE (SLTr) silencing construct</t>
  </si>
  <si>
    <t>ATGGTCTAGAAAGCTTTATTTGTTATCCATCCATATGATGCATC</t>
  </si>
  <si>
    <t>ADH92_Rev</t>
  </si>
  <si>
    <t>AAGTTCTGTTTCAGGGCCCGGAGCTGAAATTCCCATCAGAA</t>
  </si>
  <si>
    <t>ADH92_Fwd</t>
  </si>
  <si>
    <t>ATGGTCTAGAAAGCTTTAAGGAGCTTTCAAGGTGTTGGCAATATCAATG</t>
  </si>
  <si>
    <t>ADH32_Rev</t>
  </si>
  <si>
    <t>AAGTTCTGTTTCAGGGCCCGGCCGGAAAATCACCAGAGGAGGAG</t>
  </si>
  <si>
    <t>ADH32_Fwd</t>
  </si>
  <si>
    <t>ATGGTCTAGAAAGCTTTAAGACTCCGGTGGAGGAGT</t>
  </si>
  <si>
    <t>ADH20_Rev</t>
  </si>
  <si>
    <t>AAGTTCTGTTTCAGGGCCCGGAAATGGCTGGGAAATCAC</t>
  </si>
  <si>
    <t>ADH20_Fwd</t>
  </si>
  <si>
    <t>Primers for full length gene amplification</t>
  </si>
  <si>
    <t xml:space="preserve">Supplementary Table 13. Primer sequences used in this study. </t>
  </si>
  <si>
    <t>ATGGAGCTGAAATTCCCATCAGAAACTGAAGGAAAACCCATCAGATGCAAAGCTGCAGTAGCAAGAAAAGCAGGAGAACCACTGATTATAGAAGAGATAGAAGTAGCTCCACCTGAGGCATGGGAAGTTCGGATCAAGATTCTATGCACATCACTTTGCCATACTGATGTTACCTTTTGGAAAGTGGAAGGAGGTCCTGTCTCATTTTTTCCAAGAATATTTGGTCATGAAGCAACAGGTGTAGTAGAGAGTGTAGGAGAACACGTGGAGGAAGTAAAAGCAGGGGACATAGTATTACCAGTATTTCACAGGAACTGTGAAAATTGCAAAGACTGCAAATCTAAAAAAGGAAATGGTTGTTCAATATTTCCATCGGAATTCTATGGTGCAATGCCAAGGGATGGAACTAGCAGGTTTAAAGACATGAATGGAGATCCAATTCACCATTTTTTTTCAGTTTCTAGCTTTGCGGAATACACAGTGGTGGATATAACCCATGTGGTGAAGATTAGTCCCCAGATTCCCATTGATAAGGCCTGTTTGCTTAGCTGTGGAGTTTCAACTGGATTTGGTGCAGCATACAAGTATGCAGAGATTGAAGAGGGTTCGAGCGTGGCTATTTTTGGACTTGGAGCAGTGGGACTTGCGGTTGCTGAAGGAGCAAAGTTATGCAGAGCTTCAAAGATAATAGGTGTTGATTTGAACCCTCAAAAGTTTGAAATGGGGAAAAAGTTTGGAGTTACAGATTTTATTAATCCATCGTCGTGTGGGGAAAAATCAATAATCAAGGAGATGACTGATGGAGGGGCCGATTATTCCTTCGAATGCATTGGATTGGCATCCTTGATGTCCCAGGCCTTTGATAGTACCCGACAGAGTGGTGGAAAAACGGTGGTGCTTGGGGTGGAAATGCAGGGCTCCCCCATATGCCTCAACTCGTACGACCTCCTCAGGGGAAGAACGGTCATGGGATGTCTCTTCGGTGGACTCAAACCAAAATCAGACATTTCAAACTTAGTCAAGAAATATTTAGATCATGAACTAAATTTGGAGGGATTCATATCGCATGAGTTTAATTTTGAAGATATTAACAAAGCATTTGAGCTTCTCAATCAAGGAAAGAGCCTTCGATGCATCATATGGATGGATAACAAATAG</t>
  </si>
  <si>
    <t>ADH92</t>
  </si>
  <si>
    <t>ATGCTTCCCTCTAATTTATTTTTTCTTTTATCTAAATCGACAATGGCCGGAAAATCACCAGAGGAGGAGCACCCAATCAAGGCCTACGGATGGGCTGCTCACGATACATCTGGGGTCCTTTCTCCCTTCAAATTCTCCAGGAGAAACACTAATTCAACTGGACCATACGTAATTCAATTATTGGTGAAATGTGTTTGCAGGGCAACTCTTGAGGACGATGTCAGGCTCAAGGTGCTCTATTGTGGAATTTGTCATACAGACCTTCATTTCCTGAAAAATGAGTGGGGCTTTACTACCTATCCTATTGTACCAGGCCATGAAATTGTAGGTATAGTTACAGAGGTTGGTAAAAAAGTTACAAAAGTCAAGGTTGGAGATAAAGTTGGCGTTGGGGGCATTATAGGTTCTTGCCGCAGTTGTGATAGATGTTCTGCAGATTTGGAGCAGTTTTGTCCCAAACAGGTCTTAGCCTTTTCAATGCCATATTTTGATGGGACCATTACATATGGAGGCTTTTCAAATGAGATGGTATGCAATGAACATTTTGTTCTTCGTTTCCCAGAGAACCTACCACTTGATGCCGGTGCACCATTGCTGTGTGCCGGAATTACTGTGTATAGTACAATGAAACTCTACGGCATTGCCAAACCGGGAAAGCACATAGGCGTTAACGGTCTTGGTGGGCTTGGGCATATGGCTGTTAAGTTTGCAAAGGCTTGGGGAGCAAAAGTAACTGTTATCAGTACATCTGAGAGCAAGAAAGACGAAGCTATAAATCGTTTGGGTGCAGATGCATTTTTGCTGAGCAGTAATCAAGAAGAAATGCAGGCGGCAACAGACACAATGGACGGAATAATTGATTGTGTTCCTTTTAAGCACTCGCTTATGCAATTGCTCGGTCTACTCAAGTTTGAAGGAAAGCTTTGTGTGGTTGGGGGAGTAGCAGAGCCACTAGAGATTTATTGTGGTCCTTTGCTCACTGCAAGGAAGATGATTGCTGGAAATGACCTTGGAGGATTGAAGGAGACTCAAGAAATGATTGATTTTGCAGCAGAACACAACATCACTGCAGATATAGAAGTCATTTCCATAGATGATGTCAACGAAGCTATGGAACGCCTTGAAAAGGGTGATGTTAGATATCGCTTTGTCATTGATATTGCCAACACCTTGAAAGCTCCTTAA</t>
  </si>
  <si>
    <t>ADH32</t>
  </si>
  <si>
    <t>ATGGAAATGGCTGGGAAATCACCAGAAGATCAACACCCCGTGAAGGCTTATGGATGGGCAGCTAGAGACACATCTGGGATTCTTTCTCCTTTCAAGTTTTCCAGAAGGGCAACAGGGGATCATGATGTAAGAGTAAAGATTCTCTACTGTGGTATTTGCCATTCTGACCATCAAGCTGCCACGAACTTAATGGGCTTTTATACATATCCTATTGTGCCCGGGTTCGAGACAGTAGGGGTAGCATCTGAAGTTGGAAGCAAGGTCACAAAAGTGAAAGTTGGTGATAAAGTTGCCACGGGGATCATTGTGGGATCATGTGGCGAATGTAATGAGTGTATCAATGACCGTGATTGTTATTGCCCTAAGATGACCGCAGCTTATGGTTCGGTAGACCGTGATGGAACTCCCAATTATGGAGGTTTCTCCAATGAGACAGTAGTAAATGAGAATTTTGTCTTTCGTTTTCCTGAAAACCTTTCTCTTCCTGGTGGTGCTCCACTGCTCAATGCTGGAATAACTGTGTACAGTCCCATGAGATTTTATGGCCTGGACAAACCAGGAATGCACTTGGGAGTTGTTGGTCTAGGTGGACTTGGTCATTTAGCTGTGAAGTTTGGCAAGGCTTTTGGGGCCAAAGTCACTGTGATTAGTACCTCTCCAAGCAAGAAAGACGAAGCTGTCAATTTTCTTGGTGCGGATGGCTTCTTGGTCAGCAGTGATGCTGAACAAATGAAGGCTGCTGCTGGAACCTTGGATGGGATTATTGATACCGTGCCTGTTGTCCATCCTATTGAGCCCTTGCTATGGCTTCTGAAGAATCATTCAAAGCTTGTTTTGGTTGGAGCTACAGGTGGTTCATTTGATTTGCCAATTCTTCCTTTAGCATTGGGCAGGAGAACTGTGGCTTCAAGCATTGGTGGAAGTACAAAGGAGGCTCAAGAGATGCTCGATTTTGCAGCTGAGCACAATATCACTGCAAACGTTGAGATTATTCCAATGGACTATGTGAATACAGCAATGGAACGCATTGACAAGAGTGATGTTCGATACCGATTTGTGATTGATATTGGGAACACTTTAACTCCTCCACCGGAGTCTTAA</t>
  </si>
  <si>
    <t xml:space="preserve">Supplementary Table 14. Gene sequences of ADH20, ADH32 and ADH92.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</si>
</sst>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.0"/>
    <numFmt numFmtId="167" formatCode="_(* #,##0_);_(* \(#,##0\);_(* &quot;-&quot;??_);_(@_)"/>
    <numFmt numFmtId="168" formatCode="_(* #,##0.00_);_(* \(#,##0.00\);_(* &quot;-&quot;??_);_(@_)"/>
  </numFmts>
  <fonts count="21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name val="Calibri"/>
      <family val="2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Times New Roman"/>
      <family val="1"/>
    </font>
    <font>
      <b/>
      <sz val="12"/>
      <color theme="0"/>
      <name val="Times New Roman"/>
      <family val="1"/>
    </font>
    <font>
      <sz val="12"/>
      <color rgb="FF333333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212121"/>
      <name val="Arial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87">
    <xf numFmtId="0" fontId="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2" xfId="0" applyFont="1" applyBorder="1"/>
    <xf numFmtId="0" fontId="5" fillId="0" borderId="2" xfId="0" applyFont="1" applyBorder="1" applyAlignment="1"/>
    <xf numFmtId="0" fontId="2" fillId="0" borderId="2" xfId="0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1" fillId="0" borderId="0" xfId="1"/>
    <xf numFmtId="0" fontId="4" fillId="0" borderId="0" xfId="1" applyFont="1"/>
    <xf numFmtId="0" fontId="4" fillId="0" borderId="0" xfId="1" applyFont="1" applyAlignment="1">
      <alignment horizontal="left" vertical="top"/>
    </xf>
    <xf numFmtId="0" fontId="9" fillId="0" borderId="0" xfId="1" applyFont="1" applyAlignment="1">
      <alignment horizontal="left" vertical="top"/>
    </xf>
    <xf numFmtId="3" fontId="4" fillId="0" borderId="1" xfId="1" applyNumberFormat="1" applyFont="1" applyBorder="1" applyAlignment="1">
      <alignment horizontal="center" vertical="top"/>
    </xf>
    <xf numFmtId="3" fontId="9" fillId="0" borderId="1" xfId="1" applyNumberFormat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/>
    </xf>
    <xf numFmtId="0" fontId="4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top"/>
    </xf>
    <xf numFmtId="0" fontId="3" fillId="0" borderId="3" xfId="1" applyFont="1" applyBorder="1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top"/>
    </xf>
    <xf numFmtId="0" fontId="3" fillId="0" borderId="1" xfId="1" applyFont="1" applyBorder="1"/>
    <xf numFmtId="0" fontId="2" fillId="0" borderId="1" xfId="1" applyFont="1" applyBorder="1" applyAlignment="1">
      <alignment horizontal="left" vertical="top" wrapText="1"/>
    </xf>
    <xf numFmtId="0" fontId="4" fillId="0" borderId="0" xfId="1" applyFont="1" applyAlignment="1">
      <alignment horizontal="center"/>
    </xf>
    <xf numFmtId="10" fontId="4" fillId="0" borderId="0" xfId="1" applyNumberFormat="1" applyFont="1" applyAlignment="1">
      <alignment horizontal="center"/>
    </xf>
    <xf numFmtId="10" fontId="9" fillId="0" borderId="1" xfId="1" applyNumberFormat="1" applyFont="1" applyBorder="1" applyAlignment="1">
      <alignment horizontal="center"/>
    </xf>
    <xf numFmtId="3" fontId="9" fillId="0" borderId="1" xfId="1" applyNumberFormat="1" applyFont="1" applyBorder="1" applyAlignment="1">
      <alignment horizontal="center"/>
    </xf>
    <xf numFmtId="0" fontId="9" fillId="0" borderId="1" xfId="1" applyFont="1" applyBorder="1"/>
    <xf numFmtId="10" fontId="9" fillId="0" borderId="0" xfId="1" applyNumberFormat="1" applyFont="1" applyAlignment="1">
      <alignment horizontal="center"/>
    </xf>
    <xf numFmtId="3" fontId="9" fillId="0" borderId="0" xfId="1" applyNumberFormat="1" applyFont="1" applyAlignment="1">
      <alignment horizontal="center"/>
    </xf>
    <xf numFmtId="0" fontId="9" fillId="0" borderId="0" xfId="1" applyFont="1"/>
    <xf numFmtId="10" fontId="9" fillId="0" borderId="0" xfId="1" applyNumberFormat="1" applyFont="1" applyAlignment="1">
      <alignment horizontal="center" vertical="top"/>
    </xf>
    <xf numFmtId="0" fontId="4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8" fillId="0" borderId="0" xfId="1" applyFont="1"/>
    <xf numFmtId="0" fontId="3" fillId="0" borderId="2" xfId="1" applyFont="1" applyBorder="1"/>
    <xf numFmtId="0" fontId="2" fillId="0" borderId="2" xfId="1" applyFont="1" applyBorder="1" applyAlignment="1">
      <alignment vertical="top" wrapText="1"/>
    </xf>
    <xf numFmtId="3" fontId="4" fillId="0" borderId="0" xfId="1" applyNumberFormat="1" applyFont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3" fontId="4" fillId="0" borderId="1" xfId="1" applyNumberFormat="1" applyFont="1" applyBorder="1" applyAlignment="1">
      <alignment horizontal="left" wrapText="1"/>
    </xf>
    <xf numFmtId="0" fontId="4" fillId="0" borderId="1" xfId="1" applyFont="1" applyBorder="1" applyAlignment="1">
      <alignment wrapText="1"/>
    </xf>
    <xf numFmtId="3" fontId="4" fillId="0" borderId="0" xfId="1" applyNumberFormat="1" applyFont="1" applyAlignment="1">
      <alignment horizontal="left" wrapText="1"/>
    </xf>
    <xf numFmtId="0" fontId="4" fillId="0" borderId="0" xfId="1" applyFont="1" applyAlignment="1">
      <alignment wrapText="1"/>
    </xf>
    <xf numFmtId="3" fontId="9" fillId="0" borderId="0" xfId="1" applyNumberFormat="1" applyFont="1" applyAlignment="1">
      <alignment horizontal="left" wrapText="1"/>
    </xf>
    <xf numFmtId="0" fontId="4" fillId="0" borderId="0" xfId="1" applyFont="1" applyAlignment="1">
      <alignment vertical="top" wrapText="1"/>
    </xf>
    <xf numFmtId="0" fontId="4" fillId="2" borderId="0" xfId="1" applyFont="1" applyFill="1" applyAlignment="1">
      <alignment horizontal="left" vertical="top" wrapText="1"/>
    </xf>
    <xf numFmtId="3" fontId="9" fillId="0" borderId="0" xfId="1" applyNumberFormat="1" applyFont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4" fillId="0" borderId="0" xfId="1" applyFont="1" applyAlignment="1">
      <alignment horizontal="left" wrapText="1"/>
    </xf>
    <xf numFmtId="0" fontId="9" fillId="0" borderId="0" xfId="1" applyFont="1" applyAlignment="1">
      <alignment horizontal="left" wrapText="1"/>
    </xf>
    <xf numFmtId="0" fontId="10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3" fontId="10" fillId="0" borderId="0" xfId="1" applyNumberFormat="1" applyFont="1" applyAlignment="1">
      <alignment horizontal="left" vertical="top" wrapText="1"/>
    </xf>
    <xf numFmtId="0" fontId="9" fillId="2" borderId="0" xfId="1" applyFont="1" applyFill="1"/>
    <xf numFmtId="0" fontId="9" fillId="2" borderId="0" xfId="1" applyFont="1" applyFill="1" applyAlignment="1">
      <alignment horizontal="left" vertical="top" wrapText="1"/>
    </xf>
    <xf numFmtId="3" fontId="11" fillId="0" borderId="0" xfId="1" applyNumberFormat="1" applyFont="1" applyAlignment="1">
      <alignment horizontal="left" vertical="top" wrapText="1"/>
    </xf>
    <xf numFmtId="0" fontId="9" fillId="0" borderId="0" xfId="1" applyFont="1" applyAlignment="1">
      <alignment wrapText="1"/>
    </xf>
    <xf numFmtId="0" fontId="5" fillId="0" borderId="2" xfId="1" applyFont="1" applyBorder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/>
    </xf>
    <xf numFmtId="3" fontId="4" fillId="0" borderId="0" xfId="1" applyNumberFormat="1" applyFont="1" applyAlignment="1">
      <alignment horizontal="center"/>
    </xf>
    <xf numFmtId="0" fontId="9" fillId="0" borderId="0" xfId="1" applyFont="1" applyAlignment="1">
      <alignment horizontal="center"/>
    </xf>
    <xf numFmtId="166" fontId="9" fillId="0" borderId="0" xfId="1" applyNumberFormat="1" applyFont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1" applyFont="1" applyBorder="1"/>
    <xf numFmtId="0" fontId="5" fillId="0" borderId="0" xfId="1" applyFont="1"/>
    <xf numFmtId="0" fontId="4" fillId="0" borderId="0" xfId="1" applyFont="1" applyAlignment="1">
      <alignment vertical="top"/>
    </xf>
    <xf numFmtId="167" fontId="4" fillId="0" borderId="1" xfId="1" applyNumberFormat="1" applyFont="1" applyBorder="1" applyAlignment="1">
      <alignment vertical="top"/>
    </xf>
    <xf numFmtId="0" fontId="4" fillId="0" borderId="1" xfId="1" applyFont="1" applyBorder="1" applyAlignment="1">
      <alignment vertical="top"/>
    </xf>
    <xf numFmtId="0" fontId="4" fillId="0" borderId="4" xfId="1" applyFont="1" applyBorder="1"/>
    <xf numFmtId="167" fontId="4" fillId="0" borderId="0" xfId="1" applyNumberFormat="1" applyFont="1" applyAlignment="1">
      <alignment vertical="top"/>
    </xf>
    <xf numFmtId="0" fontId="1" fillId="0" borderId="0" xfId="1" applyAlignment="1">
      <alignment vertical="center"/>
    </xf>
    <xf numFmtId="0" fontId="9" fillId="0" borderId="0" xfId="1" applyFont="1" applyAlignment="1">
      <alignment vertical="top"/>
    </xf>
    <xf numFmtId="0" fontId="13" fillId="0" borderId="0" xfId="1" applyFont="1" applyAlignment="1">
      <alignment vertical="center"/>
    </xf>
    <xf numFmtId="0" fontId="4" fillId="0" borderId="2" xfId="1" applyFont="1" applyBorder="1" applyAlignment="1">
      <alignment vertical="top" wrapText="1"/>
    </xf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2" fillId="0" borderId="0" xfId="1" applyFont="1" applyAlignment="1">
      <alignment vertical="top"/>
    </xf>
    <xf numFmtId="0" fontId="1" fillId="3" borderId="5" xfId="1" applyFill="1" applyBorder="1"/>
    <xf numFmtId="0" fontId="1" fillId="3" borderId="4" xfId="1" applyFill="1" applyBorder="1"/>
    <xf numFmtId="0" fontId="1" fillId="3" borderId="6" xfId="1" applyFill="1" applyBorder="1"/>
    <xf numFmtId="0" fontId="1" fillId="3" borderId="7" xfId="1" applyFill="1" applyBorder="1"/>
    <xf numFmtId="0" fontId="1" fillId="3" borderId="0" xfId="1" applyFill="1"/>
    <xf numFmtId="0" fontId="1" fillId="3" borderId="8" xfId="1" applyFill="1" applyBorder="1"/>
    <xf numFmtId="0" fontId="1" fillId="3" borderId="9" xfId="1" applyFill="1" applyBorder="1"/>
    <xf numFmtId="0" fontId="1" fillId="3" borderId="10" xfId="1" applyFill="1" applyBorder="1"/>
    <xf numFmtId="0" fontId="1" fillId="3" borderId="11" xfId="1" applyFill="1" applyBorder="1"/>
    <xf numFmtId="0" fontId="1" fillId="4" borderId="5" xfId="1" applyFill="1" applyBorder="1"/>
    <xf numFmtId="0" fontId="1" fillId="4" borderId="4" xfId="1" applyFill="1" applyBorder="1"/>
    <xf numFmtId="0" fontId="1" fillId="4" borderId="6" xfId="1" applyFill="1" applyBorder="1"/>
    <xf numFmtId="0" fontId="1" fillId="4" borderId="7" xfId="1" applyFill="1" applyBorder="1"/>
    <xf numFmtId="0" fontId="1" fillId="4" borderId="0" xfId="1" applyFill="1"/>
    <xf numFmtId="0" fontId="1" fillId="4" borderId="8" xfId="1" applyFill="1" applyBorder="1"/>
    <xf numFmtId="0" fontId="1" fillId="4" borderId="9" xfId="1" applyFill="1" applyBorder="1"/>
    <xf numFmtId="0" fontId="1" fillId="4" borderId="10" xfId="1" applyFill="1" applyBorder="1"/>
    <xf numFmtId="0" fontId="1" fillId="4" borderId="11" xfId="1" applyFill="1" applyBorder="1"/>
    <xf numFmtId="0" fontId="1" fillId="0" borderId="12" xfId="1" applyBorder="1"/>
    <xf numFmtId="0" fontId="7" fillId="0" borderId="0" xfId="1" applyFont="1"/>
    <xf numFmtId="0" fontId="14" fillId="0" borderId="0" xfId="1" applyFont="1"/>
    <xf numFmtId="16" fontId="8" fillId="0" borderId="0" xfId="1" quotePrefix="1" applyNumberFormat="1" applyFont="1"/>
    <xf numFmtId="0" fontId="8" fillId="0" borderId="2" xfId="1" applyFont="1" applyBorder="1"/>
    <xf numFmtId="0" fontId="15" fillId="0" borderId="0" xfId="1" applyFont="1"/>
    <xf numFmtId="0" fontId="1" fillId="3" borderId="13" xfId="1" applyFill="1" applyBorder="1"/>
    <xf numFmtId="0" fontId="1" fillId="3" borderId="14" xfId="1" applyFill="1" applyBorder="1"/>
    <xf numFmtId="0" fontId="1" fillId="3" borderId="15" xfId="1" applyFill="1" applyBorder="1"/>
    <xf numFmtId="0" fontId="1" fillId="3" borderId="16" xfId="1" applyFill="1" applyBorder="1"/>
    <xf numFmtId="0" fontId="1" fillId="3" borderId="17" xfId="1" applyFill="1" applyBorder="1"/>
    <xf numFmtId="0" fontId="1" fillId="3" borderId="18" xfId="1" applyFill="1" applyBorder="1"/>
    <xf numFmtId="0" fontId="1" fillId="3" borderId="19" xfId="1" applyFill="1" applyBorder="1"/>
    <xf numFmtId="0" fontId="1" fillId="3" borderId="20" xfId="1" applyFill="1" applyBorder="1"/>
    <xf numFmtId="0" fontId="1" fillId="4" borderId="13" xfId="1" applyFill="1" applyBorder="1"/>
    <xf numFmtId="0" fontId="1" fillId="4" borderId="14" xfId="1" applyFill="1" applyBorder="1"/>
    <xf numFmtId="0" fontId="1" fillId="4" borderId="15" xfId="1" applyFill="1" applyBorder="1"/>
    <xf numFmtId="0" fontId="1" fillId="4" borderId="16" xfId="1" applyFill="1" applyBorder="1"/>
    <xf numFmtId="0" fontId="1" fillId="4" borderId="17" xfId="1" applyFill="1" applyBorder="1"/>
    <xf numFmtId="0" fontId="1" fillId="4" borderId="18" xfId="1" applyFill="1" applyBorder="1"/>
    <xf numFmtId="0" fontId="1" fillId="4" borderId="19" xfId="1" applyFill="1" applyBorder="1"/>
    <xf numFmtId="0" fontId="1" fillId="4" borderId="20" xfId="1" applyFill="1" applyBorder="1"/>
    <xf numFmtId="0" fontId="1" fillId="5" borderId="13" xfId="1" applyFill="1" applyBorder="1"/>
    <xf numFmtId="0" fontId="1" fillId="5" borderId="14" xfId="1" applyFill="1" applyBorder="1"/>
    <xf numFmtId="0" fontId="1" fillId="5" borderId="15" xfId="1" applyFill="1" applyBorder="1"/>
    <xf numFmtId="0" fontId="1" fillId="5" borderId="16" xfId="1" applyFill="1" applyBorder="1"/>
    <xf numFmtId="0" fontId="1" fillId="5" borderId="0" xfId="1" applyFill="1"/>
    <xf numFmtId="0" fontId="1" fillId="5" borderId="17" xfId="1" applyFill="1" applyBorder="1"/>
    <xf numFmtId="0" fontId="1" fillId="5" borderId="18" xfId="1" applyFill="1" applyBorder="1"/>
    <xf numFmtId="0" fontId="1" fillId="5" borderId="19" xfId="1" applyFill="1" applyBorder="1"/>
    <xf numFmtId="0" fontId="1" fillId="5" borderId="20" xfId="1" applyFill="1" applyBorder="1"/>
    <xf numFmtId="0" fontId="4" fillId="0" borderId="21" xfId="1" applyFont="1" applyBorder="1" applyAlignment="1">
      <alignment vertical="top" wrapText="1"/>
    </xf>
    <xf numFmtId="0" fontId="4" fillId="0" borderId="22" xfId="1" applyFont="1" applyBorder="1" applyAlignment="1">
      <alignment vertical="top" wrapText="1"/>
    </xf>
    <xf numFmtId="0" fontId="2" fillId="0" borderId="23" xfId="1" applyFont="1" applyBorder="1" applyAlignment="1">
      <alignment vertical="top" wrapText="1"/>
    </xf>
    <xf numFmtId="0" fontId="3" fillId="0" borderId="22" xfId="1" applyFont="1" applyBorder="1"/>
    <xf numFmtId="0" fontId="2" fillId="0" borderId="22" xfId="1" applyFont="1" applyBorder="1" applyAlignment="1">
      <alignment vertical="top" wrapText="1"/>
    </xf>
    <xf numFmtId="0" fontId="1" fillId="0" borderId="0" xfId="1" applyAlignment="1">
      <alignment horizontal="center"/>
    </xf>
    <xf numFmtId="0" fontId="16" fillId="0" borderId="0" xfId="1" applyFont="1" applyAlignment="1">
      <alignment horizontal="center" vertical="top"/>
    </xf>
    <xf numFmtId="0" fontId="16" fillId="0" borderId="0" xfId="1" applyFont="1" applyAlignment="1">
      <alignment vertical="top"/>
    </xf>
    <xf numFmtId="0" fontId="17" fillId="0" borderId="0" xfId="1" applyFont="1" applyAlignment="1">
      <alignment horizontal="center"/>
    </xf>
    <xf numFmtId="0" fontId="17" fillId="0" borderId="0" xfId="1" applyFont="1"/>
    <xf numFmtId="0" fontId="16" fillId="0" borderId="0" xfId="1" applyFont="1"/>
    <xf numFmtId="0" fontId="18" fillId="0" borderId="0" xfId="1" applyFont="1"/>
    <xf numFmtId="0" fontId="16" fillId="0" borderId="4" xfId="1" applyFont="1" applyBorder="1" applyAlignment="1">
      <alignment horizontal="center"/>
    </xf>
    <xf numFmtId="0" fontId="18" fillId="0" borderId="4" xfId="1" applyFont="1" applyBorder="1" applyAlignment="1">
      <alignment horizontal="center"/>
    </xf>
    <xf numFmtId="0" fontId="16" fillId="0" borderId="4" xfId="1" applyFont="1" applyBorder="1"/>
    <xf numFmtId="0" fontId="16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6" fillId="0" borderId="10" xfId="1" applyFont="1" applyBorder="1" applyAlignment="1">
      <alignment horizontal="center"/>
    </xf>
    <xf numFmtId="0" fontId="18" fillId="0" borderId="10" xfId="1" applyFont="1" applyBorder="1" applyAlignment="1">
      <alignment horizontal="center"/>
    </xf>
    <xf numFmtId="0" fontId="16" fillId="0" borderId="10" xfId="1" applyFont="1" applyBorder="1"/>
    <xf numFmtId="0" fontId="19" fillId="0" borderId="12" xfId="1" applyFont="1" applyBorder="1" applyAlignment="1">
      <alignment horizontal="center"/>
    </xf>
    <xf numFmtId="0" fontId="20" fillId="0" borderId="12" xfId="1" applyFont="1" applyBorder="1" applyAlignment="1">
      <alignment horizontal="center"/>
    </xf>
    <xf numFmtId="0" fontId="20" fillId="0" borderId="12" xfId="1" applyFont="1" applyBorder="1"/>
    <xf numFmtId="0" fontId="20" fillId="0" borderId="0" xfId="1" applyFont="1"/>
    <xf numFmtId="168" fontId="1" fillId="0" borderId="0" xfId="1" applyNumberFormat="1"/>
    <xf numFmtId="167" fontId="1" fillId="0" borderId="0" xfId="1" applyNumberFormat="1"/>
    <xf numFmtId="0" fontId="8" fillId="0" borderId="1" xfId="1" applyFont="1" applyBorder="1"/>
    <xf numFmtId="9" fontId="8" fillId="0" borderId="4" xfId="1" applyNumberFormat="1" applyFont="1" applyBorder="1"/>
    <xf numFmtId="167" fontId="8" fillId="0" borderId="4" xfId="1" applyNumberFormat="1" applyFont="1" applyBorder="1"/>
    <xf numFmtId="167" fontId="8" fillId="0" borderId="1" xfId="1" applyNumberFormat="1" applyFont="1" applyBorder="1"/>
    <xf numFmtId="3" fontId="8" fillId="0" borderId="1" xfId="1" applyNumberFormat="1" applyFont="1" applyBorder="1"/>
    <xf numFmtId="9" fontId="8" fillId="0" borderId="0" xfId="1" applyNumberFormat="1" applyFont="1"/>
    <xf numFmtId="167" fontId="8" fillId="0" borderId="0" xfId="1" applyNumberFormat="1" applyFont="1"/>
    <xf numFmtId="3" fontId="8" fillId="0" borderId="0" xfId="1" applyNumberFormat="1" applyFont="1"/>
    <xf numFmtId="3" fontId="14" fillId="0" borderId="0" xfId="1" applyNumberFormat="1" applyFont="1"/>
    <xf numFmtId="167" fontId="8" fillId="0" borderId="0" xfId="1" applyNumberFormat="1" applyFont="1" applyAlignment="1">
      <alignment horizontal="center"/>
    </xf>
    <xf numFmtId="0" fontId="3" fillId="0" borderId="0" xfId="1" applyFont="1"/>
    <xf numFmtId="167" fontId="8" fillId="0" borderId="3" xfId="1" applyNumberFormat="1" applyFont="1" applyBorder="1" applyAlignment="1">
      <alignment horizontal="center"/>
    </xf>
    <xf numFmtId="0" fontId="8" fillId="0" borderId="0" xfId="1" applyFont="1"/>
    <xf numFmtId="0" fontId="15" fillId="6" borderId="2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22" xfId="1" applyFont="1" applyBorder="1" applyAlignment="1">
      <alignment vertical="center" wrapText="1"/>
    </xf>
    <xf numFmtId="0" fontId="2" fillId="0" borderId="22" xfId="1" applyFont="1" applyBorder="1" applyAlignment="1">
      <alignment vertical="center" wrapText="1"/>
    </xf>
    <xf numFmtId="0" fontId="4" fillId="0" borderId="12" xfId="1" applyFont="1" applyBorder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23" xfId="1" applyFont="1" applyBorder="1" applyAlignment="1">
      <alignment vertical="center" wrapText="1"/>
    </xf>
    <xf numFmtId="0" fontId="2" fillId="0" borderId="23" xfId="1" applyFont="1" applyBorder="1" applyAlignment="1">
      <alignment vertical="center" wrapText="1"/>
    </xf>
    <xf numFmtId="0" fontId="2" fillId="0" borderId="0" xfId="1" applyFont="1"/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</cellXfs>
  <cellStyles count="2">
    <cellStyle name="Normal" xfId="0" builtinId="0"/>
    <cellStyle name="Normal 2" xfId="1" xr:uid="{5D166BE1-FB8D-EE46-98F2-55430B3633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150" zoomScaleNormal="150" workbookViewId="0">
      <selection sqref="A1:D1"/>
    </sheetView>
  </sheetViews>
  <sheetFormatPr baseColWidth="10" defaultColWidth="11.1640625" defaultRowHeight="15" customHeight="1" x14ac:dyDescent="0.2"/>
  <cols>
    <col min="1" max="1" width="22.83203125" customWidth="1"/>
    <col min="2" max="2" width="33.83203125" customWidth="1"/>
    <col min="3" max="3" width="26.5" customWidth="1"/>
    <col min="4" max="4" width="21.83203125" customWidth="1"/>
    <col min="5" max="5" width="5.33203125" customWidth="1"/>
    <col min="6" max="6" width="10.83203125" customWidth="1"/>
    <col min="7" max="26" width="10.5" customWidth="1"/>
  </cols>
  <sheetData>
    <row r="1" spans="1:26" ht="15.75" customHeight="1" x14ac:dyDescent="0.2">
      <c r="A1" s="9" t="s">
        <v>0</v>
      </c>
      <c r="B1" s="10"/>
      <c r="C1" s="10"/>
      <c r="D1" s="10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3" t="s">
        <v>1</v>
      </c>
      <c r="B2" s="4" t="s">
        <v>2</v>
      </c>
      <c r="C2" s="4" t="s">
        <v>3</v>
      </c>
      <c r="D2" s="3" t="s">
        <v>4</v>
      </c>
      <c r="E2" s="5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2" t="s">
        <v>6</v>
      </c>
      <c r="B3" s="6">
        <v>78685906</v>
      </c>
      <c r="C3" s="6">
        <v>78665866</v>
      </c>
      <c r="D3" s="6">
        <v>20040</v>
      </c>
      <c r="E3" s="6">
        <v>40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2" t="s">
        <v>7</v>
      </c>
      <c r="B4" s="6">
        <v>75450237</v>
      </c>
      <c r="C4" s="6">
        <v>75437211</v>
      </c>
      <c r="D4" s="6">
        <v>13026</v>
      </c>
      <c r="E4" s="6">
        <v>26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2" t="s">
        <v>8</v>
      </c>
      <c r="B5" s="6">
        <v>72400193</v>
      </c>
      <c r="C5" s="6">
        <v>72391676</v>
      </c>
      <c r="D5" s="6">
        <v>8517</v>
      </c>
      <c r="E5" s="6">
        <v>17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2" t="s">
        <v>9</v>
      </c>
      <c r="B6" s="6">
        <v>71242945</v>
      </c>
      <c r="C6" s="6">
        <v>71238436</v>
      </c>
      <c r="D6" s="6">
        <v>4509</v>
      </c>
      <c r="E6" s="6">
        <v>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2" t="s">
        <v>10</v>
      </c>
      <c r="B7" s="6">
        <v>70771658</v>
      </c>
      <c r="C7" s="6">
        <v>70756127</v>
      </c>
      <c r="D7" s="6">
        <v>15531</v>
      </c>
      <c r="E7" s="6">
        <v>31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2" t="s">
        <v>11</v>
      </c>
      <c r="B8" s="6">
        <v>69140801</v>
      </c>
      <c r="C8" s="6">
        <v>69129278</v>
      </c>
      <c r="D8" s="6">
        <v>11523</v>
      </c>
      <c r="E8" s="6">
        <v>23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2" t="s">
        <v>12</v>
      </c>
      <c r="B9" s="6">
        <v>59898408</v>
      </c>
      <c r="C9" s="6">
        <v>59894400</v>
      </c>
      <c r="D9" s="6">
        <v>4008</v>
      </c>
      <c r="E9" s="6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2" t="s">
        <v>13</v>
      </c>
      <c r="B10" s="6">
        <v>58885954</v>
      </c>
      <c r="C10" s="6">
        <v>58870823</v>
      </c>
      <c r="D10" s="6">
        <v>15131</v>
      </c>
      <c r="E10" s="6">
        <v>31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2"/>
      <c r="B11" s="6"/>
      <c r="C11" s="6"/>
      <c r="D11" s="6"/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2" t="s">
        <v>14</v>
      </c>
      <c r="B12" s="6">
        <v>556476102</v>
      </c>
      <c r="C12" s="6">
        <v>556383817</v>
      </c>
      <c r="D12" s="6">
        <v>92285</v>
      </c>
      <c r="E12" s="6">
        <v>185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2"/>
      <c r="B13" s="6"/>
      <c r="C13" s="6"/>
      <c r="D13" s="6"/>
      <c r="E13" s="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2" t="s">
        <v>15</v>
      </c>
      <c r="B14" s="6">
        <v>15764175</v>
      </c>
      <c r="C14" s="6">
        <v>15701550</v>
      </c>
      <c r="D14" s="6">
        <v>62625</v>
      </c>
      <c r="E14" s="6">
        <v>125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2"/>
      <c r="B15" s="6"/>
      <c r="C15" s="6"/>
      <c r="D15" s="6"/>
      <c r="E15" s="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7" t="s">
        <v>16</v>
      </c>
      <c r="B16" s="8">
        <v>572240277</v>
      </c>
      <c r="C16" s="8">
        <v>572085367</v>
      </c>
      <c r="D16" s="8">
        <v>154910</v>
      </c>
      <c r="E16" s="8">
        <v>310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2"/>
      <c r="B17" s="1"/>
      <c r="C17" s="1"/>
      <c r="D17" s="1"/>
      <c r="E17" s="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2"/>
      <c r="B18" s="1"/>
      <c r="C18" s="1"/>
      <c r="D18" s="1"/>
      <c r="E18" s="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2"/>
      <c r="B19" s="1"/>
      <c r="C19" s="1"/>
      <c r="D19" s="1"/>
      <c r="E19" s="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"/>
      <c r="B20" s="1"/>
      <c r="C20" s="6"/>
      <c r="D20" s="1"/>
      <c r="E20" s="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1"/>
      <c r="C21" s="1"/>
      <c r="D21" s="1"/>
      <c r="E21" s="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1"/>
      <c r="C22" s="1"/>
      <c r="D22" s="1"/>
      <c r="E22" s="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1"/>
      <c r="C23" s="1"/>
      <c r="D23" s="1"/>
      <c r="E23" s="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1"/>
      <c r="C24" s="1"/>
      <c r="D24" s="1"/>
      <c r="E24" s="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1"/>
      <c r="C25" s="1"/>
      <c r="D25" s="1"/>
      <c r="E25" s="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1"/>
      <c r="C26" s="1"/>
      <c r="D26" s="1"/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1"/>
      <c r="C27" s="1"/>
      <c r="D27" s="1"/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1"/>
      <c r="C28" s="1"/>
      <c r="D28" s="1"/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1"/>
      <c r="C29" s="1"/>
      <c r="D29" s="1"/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1"/>
      <c r="C30" s="1"/>
      <c r="D30" s="1"/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1"/>
      <c r="C31" s="1"/>
      <c r="D31" s="1"/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1"/>
      <c r="C32" s="1"/>
      <c r="D32" s="1"/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1"/>
      <c r="C33" s="1"/>
      <c r="D33" s="1"/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1"/>
      <c r="C34" s="1"/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1"/>
      <c r="C35" s="1"/>
      <c r="D35" s="1"/>
      <c r="E35" s="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1"/>
      <c r="C36" s="1"/>
      <c r="D36" s="1"/>
      <c r="E36" s="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1"/>
      <c r="C37" s="1"/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1"/>
      <c r="C38" s="1"/>
      <c r="D38" s="1"/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1"/>
      <c r="C39" s="1"/>
      <c r="D39" s="1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1"/>
      <c r="C40" s="1"/>
      <c r="D40" s="1"/>
      <c r="E40" s="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1"/>
      <c r="C41" s="1"/>
      <c r="D41" s="1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1"/>
      <c r="C42" s="1"/>
      <c r="D42" s="1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1"/>
      <c r="C43" s="1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1"/>
      <c r="C44" s="1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1"/>
      <c r="C45" s="1"/>
      <c r="D45" s="1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1"/>
      <c r="C46" s="1"/>
      <c r="D46" s="1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1"/>
      <c r="C47" s="1"/>
      <c r="D47" s="1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1"/>
      <c r="C48" s="1"/>
      <c r="D48" s="1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1"/>
      <c r="C49" s="1"/>
      <c r="D49" s="1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1"/>
      <c r="C50" s="1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1"/>
      <c r="C51" s="1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1"/>
      <c r="C52" s="1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1"/>
      <c r="C53" s="1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1"/>
      <c r="C54" s="1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1"/>
      <c r="C55" s="1"/>
      <c r="D55" s="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1"/>
      <c r="C56" s="1"/>
      <c r="D56" s="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1"/>
      <c r="C57" s="1"/>
      <c r="D57" s="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1"/>
      <c r="C58" s="1"/>
      <c r="D58" s="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1"/>
      <c r="C59" s="1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1"/>
      <c r="C60" s="1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1"/>
      <c r="C61" s="1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1"/>
      <c r="C62" s="1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1"/>
      <c r="C63" s="1"/>
      <c r="D63" s="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1"/>
      <c r="C65" s="1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1"/>
      <c r="C66" s="1"/>
      <c r="D66" s="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1"/>
      <c r="C67" s="1"/>
      <c r="D67" s="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1"/>
      <c r="C68" s="1"/>
      <c r="D68" s="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1"/>
      <c r="C69" s="1"/>
      <c r="D69" s="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1"/>
      <c r="C70" s="1"/>
      <c r="D70" s="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1"/>
      <c r="C71" s="1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1"/>
      <c r="C72" s="1"/>
      <c r="D72" s="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1"/>
      <c r="C73" s="1"/>
      <c r="D73" s="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1"/>
      <c r="C74" s="1"/>
      <c r="D74" s="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1"/>
      <c r="C75" s="1"/>
      <c r="D75" s="1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1"/>
      <c r="C76" s="1"/>
      <c r="D76" s="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1"/>
      <c r="C77" s="1"/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1"/>
      <c r="C78" s="1"/>
      <c r="D78" s="1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1"/>
      <c r="C79" s="1"/>
      <c r="D79" s="1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1"/>
      <c r="C80" s="1"/>
      <c r="D80" s="1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1"/>
      <c r="C81" s="1"/>
      <c r="D81" s="1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1"/>
      <c r="C82" s="1"/>
      <c r="D82" s="1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1"/>
      <c r="C83" s="1"/>
      <c r="D83" s="1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1"/>
      <c r="C84" s="1"/>
      <c r="D84" s="1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1"/>
      <c r="C86" s="1"/>
      <c r="D86" s="1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1"/>
      <c r="C87" s="1"/>
      <c r="D87" s="1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1"/>
      <c r="C88" s="1"/>
      <c r="D88" s="1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1"/>
      <c r="C89" s="1"/>
      <c r="D89" s="1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1"/>
      <c r="C90" s="1"/>
      <c r="D90" s="1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1"/>
      <c r="C91" s="1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1"/>
      <c r="C92" s="1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1"/>
      <c r="C93" s="1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1"/>
      <c r="C94" s="1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1"/>
      <c r="C95" s="1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1"/>
      <c r="C96" s="1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1"/>
      <c r="C97" s="1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1"/>
      <c r="C98" s="1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1"/>
      <c r="C99" s="1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1"/>
      <c r="C100" s="1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1"/>
      <c r="C101" s="1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1"/>
      <c r="C102" s="1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1"/>
      <c r="C103" s="1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1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1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1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1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1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1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1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1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1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1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1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1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1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1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1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1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1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1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1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1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1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1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1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1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1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1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1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1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1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1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1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1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1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1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1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1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1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1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1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1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1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1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1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1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1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1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1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1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1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1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1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1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1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1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1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1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1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1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1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1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1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1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1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1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1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1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1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1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1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1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1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1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1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1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1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1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1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1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1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1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1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1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1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1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1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1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1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1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1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1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1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1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1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1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1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1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1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1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1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1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1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1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1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1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1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1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1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1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1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1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1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1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1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1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1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1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1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1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1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1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1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1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1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1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1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1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1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1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1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1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1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1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1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1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1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1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1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1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1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1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1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1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1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1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1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1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1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1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1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1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1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1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1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1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1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1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1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1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1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1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1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1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1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1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1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1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1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1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1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1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1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1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1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1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1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1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1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1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1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1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1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1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1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1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1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1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1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1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1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1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1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1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1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1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1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1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1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1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1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1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1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1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1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1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1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1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1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1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1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1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1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1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1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1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1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1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1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1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1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1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1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1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1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1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1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1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1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1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1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1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1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1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1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1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1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1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1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1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1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1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1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1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1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1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1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1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1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1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1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1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1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1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1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1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1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1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1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1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1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1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1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1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1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1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1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1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1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1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1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1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1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1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1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1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1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1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1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1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1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1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1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1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1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1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1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1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1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1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1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1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1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1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1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1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1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1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1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1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1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1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1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1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1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1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1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1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1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1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1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1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1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1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1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1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1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1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1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1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1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1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1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1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1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1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1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1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1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1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1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1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1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1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1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1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1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1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1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1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1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1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1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1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1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1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1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1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1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1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1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1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1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1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1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1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1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1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1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1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1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1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1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1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1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1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1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1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1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1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1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1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1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1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1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1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1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1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1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1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1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1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1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1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1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1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1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1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1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1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1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1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1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1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1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1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1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1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1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1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1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1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1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1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1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1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1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1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1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1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1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1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1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1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1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1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1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1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1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1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1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1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1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1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1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1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1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1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1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1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1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1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1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1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1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1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1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1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1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1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1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1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1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1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1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1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1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1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1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1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1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1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1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1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1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1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1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1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1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1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1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1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1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1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1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1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1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1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1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1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1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1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1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1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1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1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1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1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1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1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1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1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1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1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1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1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1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1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1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1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1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1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1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1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1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1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1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1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1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1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1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1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1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1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1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1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1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1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1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1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1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1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1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1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1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1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1"/>
      <c r="C986" s="1"/>
      <c r="D986" s="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1"/>
      <c r="C987" s="1"/>
      <c r="D987" s="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1"/>
      <c r="C988" s="1"/>
      <c r="D988" s="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1"/>
      <c r="C989" s="1"/>
      <c r="D989" s="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1"/>
      <c r="C990" s="1"/>
      <c r="D990" s="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1"/>
      <c r="C991" s="1"/>
      <c r="D991" s="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1"/>
      <c r="C992" s="1"/>
      <c r="D992" s="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1"/>
      <c r="C993" s="1"/>
      <c r="D993" s="1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1"/>
      <c r="C994" s="1"/>
      <c r="D994" s="1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1"/>
      <c r="C995" s="1"/>
      <c r="D995" s="1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1"/>
      <c r="C996" s="1"/>
      <c r="D996" s="1"/>
      <c r="E996" s="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1"/>
      <c r="C997" s="1"/>
      <c r="D997" s="1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1"/>
      <c r="C998" s="1"/>
      <c r="D998" s="1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1"/>
      <c r="C999" s="1"/>
      <c r="D999" s="1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1"/>
      <c r="C1000" s="1"/>
      <c r="D1000" s="1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D1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40BC8-4737-E543-A79D-C69112822371}">
  <dimension ref="A1:Z999"/>
  <sheetViews>
    <sheetView zoomScaleNormal="100" workbookViewId="0">
      <selection activeCell="B32" sqref="B32"/>
    </sheetView>
  </sheetViews>
  <sheetFormatPr baseColWidth="10" defaultColWidth="11.1640625" defaultRowHeight="15" customHeight="1" x14ac:dyDescent="0.2"/>
  <cols>
    <col min="1" max="1" width="10.5" style="11" customWidth="1"/>
    <col min="2" max="2" width="16.6640625" style="11" customWidth="1"/>
    <col min="3" max="3" width="41.6640625" style="11" customWidth="1"/>
    <col min="4" max="26" width="10.5" style="11" customWidth="1"/>
    <col min="27" max="16384" width="11.1640625" style="11"/>
  </cols>
  <sheetData>
    <row r="1" spans="1:26" ht="17" thickBot="1" x14ac:dyDescent="0.25">
      <c r="A1" s="137" t="s">
        <v>1748</v>
      </c>
      <c r="B1" s="136"/>
      <c r="C1" s="136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15.75" customHeight="1" thickBot="1" x14ac:dyDescent="0.25">
      <c r="A2" s="135"/>
      <c r="B2" s="135" t="s">
        <v>1747</v>
      </c>
      <c r="C2" s="135" t="s">
        <v>1746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15.75" customHeight="1" x14ac:dyDescent="0.2">
      <c r="A3" s="50">
        <v>1</v>
      </c>
      <c r="B3" s="50" t="s">
        <v>1745</v>
      </c>
      <c r="C3" s="50" t="s">
        <v>1725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26" ht="15.75" customHeight="1" x14ac:dyDescent="0.2">
      <c r="A4" s="50">
        <v>2</v>
      </c>
      <c r="B4" s="50" t="s">
        <v>1744</v>
      </c>
      <c r="C4" s="50" t="s">
        <v>1725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1:26" ht="15.75" customHeight="1" x14ac:dyDescent="0.2">
      <c r="A5" s="50">
        <v>3</v>
      </c>
      <c r="B5" s="50" t="s">
        <v>1743</v>
      </c>
      <c r="C5" s="50" t="s">
        <v>1742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spans="1:26" ht="15.75" customHeight="1" x14ac:dyDescent="0.2">
      <c r="A6" s="50">
        <v>4</v>
      </c>
      <c r="B6" s="50" t="s">
        <v>1741</v>
      </c>
      <c r="C6" s="50" t="s">
        <v>1738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1:26" ht="15.75" customHeight="1" x14ac:dyDescent="0.2">
      <c r="A7" s="50">
        <v>5</v>
      </c>
      <c r="B7" s="50" t="s">
        <v>1740</v>
      </c>
      <c r="C7" s="50" t="s">
        <v>1725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spans="1:26" ht="15.75" customHeight="1" x14ac:dyDescent="0.2">
      <c r="A8" s="50">
        <v>6</v>
      </c>
      <c r="B8" s="50" t="s">
        <v>1739</v>
      </c>
      <c r="C8" s="50" t="s">
        <v>1738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26" ht="15.75" customHeight="1" x14ac:dyDescent="0.2">
      <c r="A9" s="50">
        <v>7</v>
      </c>
      <c r="B9" s="50" t="s">
        <v>1737</v>
      </c>
      <c r="C9" s="50" t="s">
        <v>1736</v>
      </c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spans="1:26" ht="15.75" customHeight="1" x14ac:dyDescent="0.2">
      <c r="A10" s="50">
        <v>8</v>
      </c>
      <c r="B10" s="50" t="s">
        <v>1735</v>
      </c>
      <c r="C10" s="50" t="s">
        <v>1728</v>
      </c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spans="1:26" ht="15.75" customHeight="1" x14ac:dyDescent="0.2">
      <c r="A11" s="50">
        <v>9</v>
      </c>
      <c r="B11" s="50" t="s">
        <v>1734</v>
      </c>
      <c r="C11" s="50" t="s">
        <v>1730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spans="1:26" ht="15.75" customHeight="1" x14ac:dyDescent="0.2">
      <c r="A12" s="50">
        <v>10</v>
      </c>
      <c r="B12" s="50" t="s">
        <v>1733</v>
      </c>
      <c r="C12" s="50" t="s">
        <v>1732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 spans="1:26" ht="15.75" customHeight="1" x14ac:dyDescent="0.2">
      <c r="A13" s="50">
        <v>11</v>
      </c>
      <c r="B13" s="50" t="s">
        <v>1731</v>
      </c>
      <c r="C13" s="50" t="s">
        <v>1730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spans="1:26" ht="15.75" customHeight="1" x14ac:dyDescent="0.2">
      <c r="A14" s="50">
        <v>12</v>
      </c>
      <c r="B14" s="50" t="s">
        <v>1729</v>
      </c>
      <c r="C14" s="50" t="s">
        <v>1728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1:26" ht="15.75" customHeight="1" x14ac:dyDescent="0.2">
      <c r="A15" s="50">
        <v>13</v>
      </c>
      <c r="B15" s="50" t="s">
        <v>1727</v>
      </c>
      <c r="C15" s="50" t="s">
        <v>1725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6" ht="15.75" customHeight="1" x14ac:dyDescent="0.2">
      <c r="A16" s="50">
        <v>14</v>
      </c>
      <c r="B16" s="50" t="s">
        <v>1726</v>
      </c>
      <c r="C16" s="50" t="s">
        <v>1725</v>
      </c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26" ht="15.75" customHeight="1" thickBot="1" x14ac:dyDescent="0.25">
      <c r="A17" s="134">
        <v>15</v>
      </c>
      <c r="B17" s="134" t="s">
        <v>1724</v>
      </c>
      <c r="C17" s="134" t="s">
        <v>1723</v>
      </c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26" ht="15.75" customHeight="1" x14ac:dyDescent="0.2">
      <c r="A18" s="133" t="s">
        <v>1722</v>
      </c>
      <c r="B18" s="133"/>
      <c r="C18" s="133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spans="1:26" ht="15.75" customHeight="1" x14ac:dyDescent="0.2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 spans="1:26" ht="15.75" customHeight="1" x14ac:dyDescent="0.2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spans="1:26" ht="15.75" customHeight="1" x14ac:dyDescent="0.2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 spans="1:26" ht="15.75" customHeight="1" x14ac:dyDescent="0.2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 spans="1:26" ht="15.75" customHeight="1" x14ac:dyDescent="0.2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26" ht="15.75" customHeight="1" x14ac:dyDescent="0.2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26" ht="15.75" customHeight="1" x14ac:dyDescent="0.2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26" ht="15.75" customHeight="1" x14ac:dyDescent="0.2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26" ht="15.75" customHeight="1" x14ac:dyDescent="0.2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26" ht="15.75" customHeight="1" x14ac:dyDescent="0.2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26" ht="15.75" customHeight="1" x14ac:dyDescent="0.2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26" ht="15.75" customHeight="1" x14ac:dyDescent="0.2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spans="1:26" ht="15.75" customHeight="1" x14ac:dyDescent="0.2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 spans="1:26" ht="15.75" customHeight="1" x14ac:dyDescent="0.2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1:26" ht="15.75" customHeight="1" x14ac:dyDescent="0.2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ht="15.75" customHeight="1" x14ac:dyDescent="0.2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ht="15.75" customHeight="1" x14ac:dyDescent="0.2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ht="15.75" customHeight="1" x14ac:dyDescent="0.2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ht="15.75" customHeight="1" x14ac:dyDescent="0.2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ht="15.75" customHeight="1" x14ac:dyDescent="0.2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6" ht="15.75" customHeight="1" x14ac:dyDescent="0.2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ht="15.75" customHeight="1" x14ac:dyDescent="0.2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1:26" ht="15.75" customHeight="1" x14ac:dyDescent="0.2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spans="1:26" ht="15.75" customHeight="1" x14ac:dyDescent="0.2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spans="1:26" ht="15.75" customHeight="1" x14ac:dyDescent="0.2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pans="1:26" ht="15.75" customHeight="1" x14ac:dyDescent="0.2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1:26" ht="15.75" customHeight="1" x14ac:dyDescent="0.2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1:26" ht="15.75" customHeight="1" x14ac:dyDescent="0.2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spans="1:26" ht="15.75" customHeight="1" x14ac:dyDescent="0.2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 spans="1:26" ht="15.75" customHeight="1" x14ac:dyDescent="0.2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spans="1:26" ht="15.75" customHeight="1" x14ac:dyDescent="0.2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1:26" ht="15.75" customHeight="1" x14ac:dyDescent="0.2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spans="1:26" ht="15.75" customHeight="1" x14ac:dyDescent="0.2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 spans="1:26" ht="15.75" customHeight="1" x14ac:dyDescent="0.2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 spans="1:26" ht="15.75" customHeight="1" x14ac:dyDescent="0.2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5.75" customHeight="1" x14ac:dyDescent="0.2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5.75" customHeight="1" x14ac:dyDescent="0.2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5.75" customHeight="1" x14ac:dyDescent="0.2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15.75" customHeight="1" x14ac:dyDescent="0.2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5.75" customHeight="1" x14ac:dyDescent="0.2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5.75" customHeight="1" x14ac:dyDescent="0.2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5.75" customHeight="1" x14ac:dyDescent="0.2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5.75" customHeight="1" x14ac:dyDescent="0.2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5.75" customHeight="1" x14ac:dyDescent="0.2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5.75" customHeight="1" x14ac:dyDescent="0.2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15.75" customHeight="1" x14ac:dyDescent="0.2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5.75" customHeight="1" x14ac:dyDescent="0.2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5.75" customHeight="1" x14ac:dyDescent="0.2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5.75" customHeight="1" x14ac:dyDescent="0.2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5.75" customHeight="1" x14ac:dyDescent="0.2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5.75" customHeight="1" x14ac:dyDescent="0.2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5.75" customHeight="1" x14ac:dyDescent="0.2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5.75" customHeight="1" x14ac:dyDescent="0.2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5.75" customHeight="1" x14ac:dyDescent="0.2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5.75" customHeight="1" x14ac:dyDescent="0.2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5.75" customHeight="1" x14ac:dyDescent="0.2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5.75" customHeight="1" x14ac:dyDescent="0.2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5.75" customHeight="1" x14ac:dyDescent="0.2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5.75" customHeight="1" x14ac:dyDescent="0.2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5.75" customHeight="1" x14ac:dyDescent="0.2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5.75" customHeight="1" x14ac:dyDescent="0.2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5.75" customHeight="1" x14ac:dyDescent="0.2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5.75" customHeight="1" x14ac:dyDescent="0.2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5.75" customHeight="1" x14ac:dyDescent="0.2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5.75" customHeight="1" x14ac:dyDescent="0.2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5.75" customHeight="1" x14ac:dyDescent="0.2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5.75" customHeight="1" x14ac:dyDescent="0.2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5.75" customHeight="1" x14ac:dyDescent="0.2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5.75" customHeight="1" x14ac:dyDescent="0.2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15.75" customHeight="1" x14ac:dyDescent="0.2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5.75" customHeight="1" x14ac:dyDescent="0.2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15.75" customHeight="1" x14ac:dyDescent="0.2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5.75" customHeight="1" x14ac:dyDescent="0.2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5.75" customHeight="1" x14ac:dyDescent="0.2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5.75" customHeight="1" x14ac:dyDescent="0.2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5.75" customHeight="1" x14ac:dyDescent="0.2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5.75" customHeight="1" x14ac:dyDescent="0.2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5.75" customHeight="1" x14ac:dyDescent="0.2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5.75" customHeight="1" x14ac:dyDescent="0.2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15.75" customHeight="1" x14ac:dyDescent="0.2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5.75" customHeight="1" x14ac:dyDescent="0.2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15.75" customHeight="1" x14ac:dyDescent="0.2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15.75" customHeight="1" x14ac:dyDescent="0.2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5.75" customHeight="1" x14ac:dyDescent="0.2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5.75" customHeight="1" x14ac:dyDescent="0.2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5.75" customHeight="1" x14ac:dyDescent="0.2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5.75" customHeight="1" x14ac:dyDescent="0.2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15.75" customHeight="1" x14ac:dyDescent="0.2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15.75" customHeight="1" x14ac:dyDescent="0.2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5.75" customHeight="1" x14ac:dyDescent="0.2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15.75" customHeight="1" x14ac:dyDescent="0.2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15.75" customHeight="1" x14ac:dyDescent="0.2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15.75" customHeight="1" x14ac:dyDescent="0.2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15.75" customHeight="1" x14ac:dyDescent="0.2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15.75" customHeight="1" x14ac:dyDescent="0.2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15.75" customHeight="1" x14ac:dyDescent="0.2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15.75" customHeight="1" x14ac:dyDescent="0.2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15.75" customHeight="1" x14ac:dyDescent="0.2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15.75" customHeight="1" x14ac:dyDescent="0.2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15.75" customHeight="1" x14ac:dyDescent="0.2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15.75" customHeight="1" x14ac:dyDescent="0.2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15.75" customHeight="1" x14ac:dyDescent="0.2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15.75" customHeight="1" x14ac:dyDescent="0.2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15.75" customHeight="1" x14ac:dyDescent="0.2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15.75" customHeight="1" x14ac:dyDescent="0.2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15.75" customHeight="1" x14ac:dyDescent="0.2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5.75" customHeight="1" x14ac:dyDescent="0.2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5.75" customHeight="1" x14ac:dyDescent="0.2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5.75" customHeight="1" x14ac:dyDescent="0.2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5.75" customHeight="1" x14ac:dyDescent="0.2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5.75" customHeight="1" x14ac:dyDescent="0.2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5.75" customHeight="1" x14ac:dyDescent="0.2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5.75" customHeight="1" x14ac:dyDescent="0.2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5.75" customHeight="1" x14ac:dyDescent="0.2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5.75" customHeight="1" x14ac:dyDescent="0.2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5.75" customHeight="1" x14ac:dyDescent="0.2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5.75" customHeight="1" x14ac:dyDescent="0.2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5.75" customHeight="1" x14ac:dyDescent="0.2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5.75" customHeight="1" x14ac:dyDescent="0.2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5.75" customHeight="1" x14ac:dyDescent="0.2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5.75" customHeight="1" x14ac:dyDescent="0.2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5.75" customHeight="1" x14ac:dyDescent="0.2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5.75" customHeight="1" x14ac:dyDescent="0.2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5.75" customHeight="1" x14ac:dyDescent="0.2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5.75" customHeight="1" x14ac:dyDescent="0.2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5.75" customHeight="1" x14ac:dyDescent="0.2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5.75" customHeight="1" x14ac:dyDescent="0.2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5.75" customHeight="1" x14ac:dyDescent="0.2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5.75" customHeight="1" x14ac:dyDescent="0.2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5.75" customHeight="1" x14ac:dyDescent="0.2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5.75" customHeight="1" x14ac:dyDescent="0.2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5.75" customHeight="1" x14ac:dyDescent="0.2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5.75" customHeight="1" x14ac:dyDescent="0.2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5.75" customHeight="1" x14ac:dyDescent="0.2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5.75" customHeight="1" x14ac:dyDescent="0.2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15.75" customHeight="1" x14ac:dyDescent="0.2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15.75" customHeight="1" x14ac:dyDescent="0.2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15.75" customHeight="1" x14ac:dyDescent="0.2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15.75" customHeight="1" x14ac:dyDescent="0.2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15.75" customHeight="1" x14ac:dyDescent="0.2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15.75" customHeight="1" x14ac:dyDescent="0.2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15.75" customHeight="1" x14ac:dyDescent="0.2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5.75" customHeight="1" x14ac:dyDescent="0.2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5.75" customHeight="1" x14ac:dyDescent="0.2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5.75" customHeight="1" x14ac:dyDescent="0.2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5.75" customHeight="1" x14ac:dyDescent="0.2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5.75" customHeight="1" x14ac:dyDescent="0.2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5.75" customHeight="1" x14ac:dyDescent="0.2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5.75" customHeight="1" x14ac:dyDescent="0.2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5.75" customHeight="1" x14ac:dyDescent="0.2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5.75" customHeight="1" x14ac:dyDescent="0.2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5.75" customHeight="1" x14ac:dyDescent="0.2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5.75" customHeight="1" x14ac:dyDescent="0.2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5.75" customHeight="1" x14ac:dyDescent="0.2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5.75" customHeight="1" x14ac:dyDescent="0.2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5.75" customHeight="1" x14ac:dyDescent="0.2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5.75" customHeight="1" x14ac:dyDescent="0.2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5.75" customHeight="1" x14ac:dyDescent="0.2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5.75" customHeight="1" x14ac:dyDescent="0.2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5.75" customHeight="1" x14ac:dyDescent="0.2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5.75" customHeight="1" x14ac:dyDescent="0.2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5.75" customHeight="1" x14ac:dyDescent="0.2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5.75" customHeight="1" x14ac:dyDescent="0.2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5.75" customHeight="1" x14ac:dyDescent="0.2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5.75" customHeight="1" x14ac:dyDescent="0.2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5.75" customHeight="1" x14ac:dyDescent="0.2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5.75" customHeight="1" x14ac:dyDescent="0.2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5.75" customHeight="1" x14ac:dyDescent="0.2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5.75" customHeight="1" x14ac:dyDescent="0.2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5.75" customHeight="1" x14ac:dyDescent="0.2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5.75" customHeight="1" x14ac:dyDescent="0.2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5.75" customHeight="1" x14ac:dyDescent="0.2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5.75" customHeight="1" x14ac:dyDescent="0.2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5.75" customHeight="1" x14ac:dyDescent="0.2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5.75" customHeight="1" x14ac:dyDescent="0.2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5.75" customHeight="1" x14ac:dyDescent="0.2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5.75" customHeight="1" x14ac:dyDescent="0.2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5.75" customHeight="1" x14ac:dyDescent="0.2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5.75" customHeight="1" x14ac:dyDescent="0.2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5.75" customHeight="1" x14ac:dyDescent="0.2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5.75" customHeight="1" x14ac:dyDescent="0.2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5.75" customHeight="1" x14ac:dyDescent="0.2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5.75" customHeight="1" x14ac:dyDescent="0.2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5.75" customHeight="1" x14ac:dyDescent="0.2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5.75" customHeight="1" x14ac:dyDescent="0.2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5.75" customHeight="1" x14ac:dyDescent="0.2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5.75" customHeight="1" x14ac:dyDescent="0.2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5.75" customHeight="1" x14ac:dyDescent="0.2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5.75" customHeight="1" x14ac:dyDescent="0.2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5.75" customHeight="1" x14ac:dyDescent="0.2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5.75" customHeight="1" x14ac:dyDescent="0.2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5.75" customHeight="1" x14ac:dyDescent="0.2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5.75" customHeight="1" x14ac:dyDescent="0.2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5.75" customHeight="1" x14ac:dyDescent="0.2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5.75" customHeight="1" x14ac:dyDescent="0.2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5.75" customHeight="1" x14ac:dyDescent="0.2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5.75" customHeight="1" x14ac:dyDescent="0.2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15.75" customHeight="1" x14ac:dyDescent="0.2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15.75" customHeight="1" x14ac:dyDescent="0.2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15.75" customHeight="1" x14ac:dyDescent="0.2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5.75" customHeight="1" x14ac:dyDescent="0.2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5.75" customHeight="1" x14ac:dyDescent="0.2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5.75" customHeight="1" x14ac:dyDescent="0.2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15.75" customHeight="1" x14ac:dyDescent="0.2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15.75" customHeight="1" x14ac:dyDescent="0.2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 spans="1:26" ht="15.75" customHeight="1" x14ac:dyDescent="0.2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 spans="1:26" ht="15.75" customHeight="1" x14ac:dyDescent="0.2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spans="1:26" ht="15.75" customHeight="1" x14ac:dyDescent="0.2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spans="1:26" ht="15.75" customHeight="1" x14ac:dyDescent="0.2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spans="1:26" ht="15.75" customHeight="1" x14ac:dyDescent="0.2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spans="1:26" ht="15.75" customHeight="1" x14ac:dyDescent="0.2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spans="1:26" ht="15.75" customHeight="1" x14ac:dyDescent="0.2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spans="1:26" ht="15.75" customHeight="1" x14ac:dyDescent="0.2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spans="1:26" ht="15.75" customHeight="1" x14ac:dyDescent="0.2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spans="1:26" ht="15.75" customHeight="1" x14ac:dyDescent="0.2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spans="1:26" ht="15.75" customHeight="1" x14ac:dyDescent="0.2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spans="1:26" ht="15.75" customHeight="1" x14ac:dyDescent="0.2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spans="1:26" ht="15.75" customHeight="1" x14ac:dyDescent="0.2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spans="1:26" ht="15.75" customHeight="1" x14ac:dyDescent="0.2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spans="1:26" ht="15.75" customHeight="1" x14ac:dyDescent="0.2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spans="1:26" ht="15.75" customHeight="1" x14ac:dyDescent="0.2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spans="1:26" ht="15.75" customHeight="1" x14ac:dyDescent="0.2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spans="1:26" ht="15.75" customHeight="1" x14ac:dyDescent="0.2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spans="1:26" ht="15.75" customHeight="1" x14ac:dyDescent="0.2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spans="1:26" ht="15.75" customHeight="1" x14ac:dyDescent="0.2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spans="1:26" ht="15.75" customHeight="1" x14ac:dyDescent="0.2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spans="1:26" ht="15.75" customHeight="1" x14ac:dyDescent="0.2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spans="1:26" ht="15.75" customHeight="1" x14ac:dyDescent="0.2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spans="1:26" ht="15.75" customHeight="1" x14ac:dyDescent="0.2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spans="1:26" ht="15.75" customHeight="1" x14ac:dyDescent="0.2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spans="1:26" ht="15.75" customHeight="1" x14ac:dyDescent="0.2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spans="1:26" ht="15.75" customHeight="1" x14ac:dyDescent="0.2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spans="1:26" ht="15.75" customHeight="1" x14ac:dyDescent="0.2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spans="1:26" ht="15.75" customHeight="1" x14ac:dyDescent="0.2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spans="1:26" ht="15.75" customHeight="1" x14ac:dyDescent="0.2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spans="1:26" ht="15.75" customHeight="1" x14ac:dyDescent="0.2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spans="1:26" ht="15.75" customHeight="1" x14ac:dyDescent="0.2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spans="1:26" ht="15.75" customHeight="1" x14ac:dyDescent="0.2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spans="1:26" ht="15.75" customHeight="1" x14ac:dyDescent="0.2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spans="1:26" ht="15.75" customHeight="1" x14ac:dyDescent="0.2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spans="1:26" ht="15.75" customHeight="1" x14ac:dyDescent="0.2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spans="1:26" ht="15.75" customHeight="1" x14ac:dyDescent="0.2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spans="1:26" ht="15.75" customHeight="1" x14ac:dyDescent="0.2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spans="1:26" ht="15.75" customHeight="1" x14ac:dyDescent="0.2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spans="1:26" ht="15.75" customHeight="1" x14ac:dyDescent="0.2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 spans="1:26" ht="15.75" customHeight="1" x14ac:dyDescent="0.2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 spans="1:26" ht="15.75" customHeight="1" x14ac:dyDescent="0.2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 spans="1:26" ht="15.75" customHeight="1" x14ac:dyDescent="0.2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 spans="1:26" ht="15.75" customHeight="1" x14ac:dyDescent="0.2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spans="1:26" ht="15.75" customHeight="1" x14ac:dyDescent="0.2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spans="1:26" ht="15.75" customHeight="1" x14ac:dyDescent="0.2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spans="1:26" ht="15.75" customHeight="1" x14ac:dyDescent="0.2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spans="1:26" ht="15.75" customHeight="1" x14ac:dyDescent="0.2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spans="1:26" ht="15.75" customHeight="1" x14ac:dyDescent="0.2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spans="1:26" ht="15.75" customHeight="1" x14ac:dyDescent="0.2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spans="1:26" ht="15.75" customHeight="1" x14ac:dyDescent="0.2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spans="1:26" ht="15.75" customHeight="1" x14ac:dyDescent="0.2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spans="1:26" ht="15.75" customHeight="1" x14ac:dyDescent="0.2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spans="1:26" ht="15.75" customHeight="1" x14ac:dyDescent="0.2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spans="1:26" ht="15.75" customHeight="1" x14ac:dyDescent="0.2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spans="1:26" ht="15.75" customHeight="1" x14ac:dyDescent="0.2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spans="1:26" ht="15.75" customHeight="1" x14ac:dyDescent="0.2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spans="1:26" ht="15.75" customHeight="1" x14ac:dyDescent="0.2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spans="1:26" ht="15.75" customHeight="1" x14ac:dyDescent="0.2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spans="1:26" ht="15.75" customHeight="1" x14ac:dyDescent="0.2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spans="1:26" ht="15.75" customHeight="1" x14ac:dyDescent="0.2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spans="1:26" ht="15.75" customHeight="1" x14ac:dyDescent="0.2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spans="1:26" ht="15.75" customHeight="1" x14ac:dyDescent="0.2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spans="1:26" ht="15.75" customHeight="1" x14ac:dyDescent="0.2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spans="1:26" ht="15.75" customHeight="1" x14ac:dyDescent="0.2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spans="1:26" ht="15.75" customHeight="1" x14ac:dyDescent="0.2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spans="1:26" ht="15.75" customHeight="1" x14ac:dyDescent="0.2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spans="1:26" ht="15.75" customHeight="1" x14ac:dyDescent="0.2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spans="1:26" ht="15.75" customHeight="1" x14ac:dyDescent="0.2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spans="1:26" ht="15.75" customHeight="1" x14ac:dyDescent="0.2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spans="1:26" ht="15.75" customHeight="1" x14ac:dyDescent="0.2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spans="1:26" ht="15.75" customHeight="1" x14ac:dyDescent="0.2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spans="1:26" ht="15.75" customHeight="1" x14ac:dyDescent="0.2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spans="1:26" ht="15.75" customHeight="1" x14ac:dyDescent="0.2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spans="1:26" ht="15.75" customHeight="1" x14ac:dyDescent="0.2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spans="1:26" ht="15.75" customHeight="1" x14ac:dyDescent="0.2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spans="1:26" ht="15.75" customHeight="1" x14ac:dyDescent="0.2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spans="1:26" ht="15.75" customHeight="1" x14ac:dyDescent="0.2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spans="1:26" ht="15.75" customHeight="1" x14ac:dyDescent="0.2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spans="1:26" ht="15.75" customHeight="1" x14ac:dyDescent="0.2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spans="1:26" ht="15.75" customHeight="1" x14ac:dyDescent="0.2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spans="1:26" ht="15.75" customHeight="1" x14ac:dyDescent="0.2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spans="1:26" ht="15.75" customHeight="1" x14ac:dyDescent="0.2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spans="1:26" ht="15.75" customHeight="1" x14ac:dyDescent="0.2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spans="1:26" ht="15.75" customHeight="1" x14ac:dyDescent="0.2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spans="1:26" ht="15.75" customHeight="1" x14ac:dyDescent="0.2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spans="1:26" ht="15.75" customHeight="1" x14ac:dyDescent="0.2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spans="1:26" ht="15.75" customHeight="1" x14ac:dyDescent="0.2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spans="1:26" ht="15.75" customHeight="1" x14ac:dyDescent="0.2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spans="1:26" ht="15.75" customHeight="1" x14ac:dyDescent="0.2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spans="1:26" ht="15.75" customHeight="1" x14ac:dyDescent="0.2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spans="1:26" ht="15.75" customHeight="1" x14ac:dyDescent="0.2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spans="1:26" ht="15.75" customHeight="1" x14ac:dyDescent="0.2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spans="1:26" ht="15.75" customHeight="1" x14ac:dyDescent="0.2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spans="1:26" ht="15.75" customHeight="1" x14ac:dyDescent="0.2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spans="1:26" ht="15.75" customHeight="1" x14ac:dyDescent="0.2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spans="1:26" ht="15.75" customHeight="1" x14ac:dyDescent="0.2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spans="1:26" ht="15.75" customHeight="1" x14ac:dyDescent="0.2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spans="1:26" ht="15.75" customHeight="1" x14ac:dyDescent="0.2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spans="1:26" ht="15.75" customHeight="1" x14ac:dyDescent="0.2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spans="1:26" ht="15.75" customHeight="1" x14ac:dyDescent="0.2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spans="1:26" ht="15.75" customHeight="1" x14ac:dyDescent="0.2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26" ht="15.75" customHeight="1" x14ac:dyDescent="0.2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26" ht="15.75" customHeight="1" x14ac:dyDescent="0.2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26" ht="15.75" customHeight="1" x14ac:dyDescent="0.2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spans="1:26" ht="15.75" customHeight="1" x14ac:dyDescent="0.2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spans="1:26" ht="15.75" customHeight="1" x14ac:dyDescent="0.2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spans="1:26" ht="15.75" customHeight="1" x14ac:dyDescent="0.2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spans="1:26" ht="15.75" customHeight="1" x14ac:dyDescent="0.2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spans="1:26" ht="15.75" customHeight="1" x14ac:dyDescent="0.2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spans="1:26" ht="15.75" customHeight="1" x14ac:dyDescent="0.2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spans="1:26" ht="15.75" customHeight="1" x14ac:dyDescent="0.2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spans="1:26" ht="15.75" customHeight="1" x14ac:dyDescent="0.2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spans="1:26" ht="15.75" customHeight="1" x14ac:dyDescent="0.2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spans="1:26" ht="15.75" customHeight="1" x14ac:dyDescent="0.2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spans="1:26" ht="15.75" customHeight="1" x14ac:dyDescent="0.2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spans="1:26" ht="15.75" customHeight="1" x14ac:dyDescent="0.2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spans="1:26" ht="15.75" customHeight="1" x14ac:dyDescent="0.2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spans="1:26" ht="15.75" customHeight="1" x14ac:dyDescent="0.2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spans="1:26" ht="15.75" customHeight="1" x14ac:dyDescent="0.2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 spans="1:26" ht="15.75" customHeight="1" x14ac:dyDescent="0.2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spans="1:26" ht="15.75" customHeight="1" x14ac:dyDescent="0.2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spans="1:26" ht="15.75" customHeight="1" x14ac:dyDescent="0.2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spans="1:26" ht="15.75" customHeight="1" x14ac:dyDescent="0.2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spans="1:26" ht="15.75" customHeight="1" x14ac:dyDescent="0.2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spans="1:26" ht="15.75" customHeight="1" x14ac:dyDescent="0.2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spans="1:26" ht="15.75" customHeight="1" x14ac:dyDescent="0.2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spans="1:26" ht="15.75" customHeight="1" x14ac:dyDescent="0.2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spans="1:26" ht="15.75" customHeight="1" x14ac:dyDescent="0.2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spans="1:26" ht="15.75" customHeight="1" x14ac:dyDescent="0.2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spans="1:26" ht="15.75" customHeight="1" x14ac:dyDescent="0.2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spans="1:26" ht="15.75" customHeight="1" x14ac:dyDescent="0.2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spans="1:26" ht="15.75" customHeight="1" x14ac:dyDescent="0.2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spans="1:26" ht="15.75" customHeight="1" x14ac:dyDescent="0.2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spans="1:26" ht="15.75" customHeight="1" x14ac:dyDescent="0.2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spans="1:26" ht="15.75" customHeight="1" x14ac:dyDescent="0.2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spans="1:26" ht="15.75" customHeight="1" x14ac:dyDescent="0.2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spans="1:26" ht="15.75" customHeight="1" x14ac:dyDescent="0.2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spans="1:26" ht="15.75" customHeight="1" x14ac:dyDescent="0.2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spans="1:26" ht="15.75" customHeight="1" x14ac:dyDescent="0.2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spans="1:26" ht="15.75" customHeight="1" x14ac:dyDescent="0.2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spans="1:26" ht="15.75" customHeight="1" x14ac:dyDescent="0.2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spans="1:26" ht="15.75" customHeight="1" x14ac:dyDescent="0.2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spans="1:26" ht="15.75" customHeight="1" x14ac:dyDescent="0.2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spans="1:26" ht="15.75" customHeight="1" x14ac:dyDescent="0.2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 spans="1:26" ht="15.75" customHeight="1" x14ac:dyDescent="0.2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spans="1:26" ht="15.75" customHeight="1" x14ac:dyDescent="0.2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spans="1:26" ht="15.75" customHeight="1" x14ac:dyDescent="0.2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spans="1:26" ht="15.75" customHeight="1" x14ac:dyDescent="0.2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spans="1:26" ht="15.75" customHeight="1" x14ac:dyDescent="0.2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spans="1:26" ht="15.75" customHeight="1" x14ac:dyDescent="0.2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spans="1:26" ht="15.75" customHeight="1" x14ac:dyDescent="0.2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spans="1:26" ht="15.75" customHeight="1" x14ac:dyDescent="0.2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spans="1:26" ht="15.75" customHeight="1" x14ac:dyDescent="0.2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spans="1:26" ht="15.75" customHeight="1" x14ac:dyDescent="0.2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spans="1:26" ht="15.75" customHeight="1" x14ac:dyDescent="0.2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spans="1:26" ht="15.75" customHeight="1" x14ac:dyDescent="0.2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spans="1:26" ht="15.75" customHeight="1" x14ac:dyDescent="0.2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spans="1:26" ht="15.75" customHeight="1" x14ac:dyDescent="0.2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spans="1:26" ht="15.75" customHeight="1" x14ac:dyDescent="0.2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spans="1:26" ht="15.75" customHeight="1" x14ac:dyDescent="0.2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spans="1:26" ht="15.75" customHeight="1" x14ac:dyDescent="0.2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spans="1:26" ht="15.75" customHeight="1" x14ac:dyDescent="0.2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spans="1:26" ht="15.75" customHeight="1" x14ac:dyDescent="0.2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spans="1:26" ht="15.75" customHeight="1" x14ac:dyDescent="0.2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spans="1:26" ht="15.75" customHeight="1" x14ac:dyDescent="0.2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spans="1:26" ht="15.75" customHeight="1" x14ac:dyDescent="0.2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spans="1:26" ht="15.75" customHeight="1" x14ac:dyDescent="0.2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spans="1:26" ht="15.75" customHeight="1" x14ac:dyDescent="0.2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spans="1:26" ht="15.75" customHeight="1" x14ac:dyDescent="0.2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spans="1:26" ht="15.75" customHeight="1" x14ac:dyDescent="0.2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spans="1:26" ht="15.75" customHeight="1" x14ac:dyDescent="0.2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spans="1:26" ht="15.75" customHeight="1" x14ac:dyDescent="0.2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spans="1:26" ht="15.75" customHeight="1" x14ac:dyDescent="0.2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spans="1:26" ht="15.75" customHeight="1" x14ac:dyDescent="0.2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spans="1:26" ht="15.75" customHeight="1" x14ac:dyDescent="0.2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spans="1:26" ht="15.75" customHeight="1" x14ac:dyDescent="0.2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spans="1:26" ht="15.75" customHeight="1" x14ac:dyDescent="0.2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spans="1:26" ht="15.75" customHeight="1" x14ac:dyDescent="0.2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spans="1:26" ht="15.75" customHeight="1" x14ac:dyDescent="0.2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spans="1:26" ht="15.75" customHeight="1" x14ac:dyDescent="0.2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spans="1:26" ht="15.75" customHeight="1" x14ac:dyDescent="0.2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spans="1:26" ht="15.75" customHeight="1" x14ac:dyDescent="0.2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spans="1:26" ht="15.75" customHeight="1" x14ac:dyDescent="0.2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spans="1:26" ht="15.75" customHeight="1" x14ac:dyDescent="0.2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spans="1:26" ht="15.75" customHeight="1" x14ac:dyDescent="0.2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spans="1:26" ht="15.75" customHeight="1" x14ac:dyDescent="0.2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spans="1:26" ht="15.75" customHeight="1" x14ac:dyDescent="0.2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spans="1:26" ht="15.75" customHeight="1" x14ac:dyDescent="0.2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spans="1:26" ht="15.75" customHeight="1" x14ac:dyDescent="0.2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spans="1:26" ht="15.75" customHeight="1" x14ac:dyDescent="0.2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spans="1:26" ht="15.75" customHeight="1" x14ac:dyDescent="0.2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spans="1:26" ht="15.75" customHeight="1" x14ac:dyDescent="0.2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spans="1:26" ht="15.75" customHeight="1" x14ac:dyDescent="0.2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spans="1:26" ht="15.75" customHeight="1" x14ac:dyDescent="0.2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spans="1:26" ht="15.75" customHeight="1" x14ac:dyDescent="0.2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spans="1:26" ht="15.75" customHeight="1" x14ac:dyDescent="0.2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spans="1:26" ht="15.75" customHeight="1" x14ac:dyDescent="0.2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spans="1:26" ht="15.75" customHeight="1" x14ac:dyDescent="0.2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spans="1:26" ht="15.75" customHeight="1" x14ac:dyDescent="0.2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spans="1:26" ht="15.75" customHeight="1" x14ac:dyDescent="0.2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spans="1:26" ht="15.75" customHeight="1" x14ac:dyDescent="0.2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spans="1:26" ht="15.75" customHeight="1" x14ac:dyDescent="0.2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spans="1:26" ht="15.75" customHeight="1" x14ac:dyDescent="0.2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spans="1:26" ht="15.75" customHeight="1" x14ac:dyDescent="0.2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spans="1:26" ht="15.75" customHeight="1" x14ac:dyDescent="0.2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spans="1:26" ht="15.75" customHeight="1" x14ac:dyDescent="0.2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spans="1:26" ht="15.75" customHeight="1" x14ac:dyDescent="0.2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spans="1:26" ht="15.75" customHeight="1" x14ac:dyDescent="0.2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spans="1:26" ht="15.75" customHeight="1" x14ac:dyDescent="0.2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spans="1:26" ht="15.75" customHeight="1" x14ac:dyDescent="0.2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spans="1:26" ht="15.75" customHeight="1" x14ac:dyDescent="0.2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spans="1:26" ht="15.75" customHeight="1" x14ac:dyDescent="0.2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spans="1:26" ht="15.75" customHeight="1" x14ac:dyDescent="0.2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spans="1:26" ht="15.75" customHeight="1" x14ac:dyDescent="0.2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spans="1:26" ht="15.75" customHeight="1" x14ac:dyDescent="0.2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spans="1:26" ht="15.75" customHeight="1" x14ac:dyDescent="0.2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spans="1:26" ht="15.75" customHeight="1" x14ac:dyDescent="0.2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spans="1:26" ht="15.75" customHeight="1" x14ac:dyDescent="0.2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spans="1:26" ht="15.75" customHeight="1" x14ac:dyDescent="0.2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spans="1:26" ht="15.75" customHeight="1" x14ac:dyDescent="0.2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spans="1:26" ht="15.75" customHeight="1" x14ac:dyDescent="0.2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spans="1:26" ht="15.75" customHeight="1" x14ac:dyDescent="0.2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spans="1:26" ht="15.75" customHeight="1" x14ac:dyDescent="0.2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spans="1:26" ht="15.75" customHeight="1" x14ac:dyDescent="0.2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spans="1:26" ht="15.75" customHeight="1" x14ac:dyDescent="0.2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spans="1:26" ht="15.75" customHeight="1" x14ac:dyDescent="0.2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spans="1:26" ht="15.75" customHeight="1" x14ac:dyDescent="0.2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spans="1:26" ht="15.75" customHeight="1" x14ac:dyDescent="0.2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spans="1:26" ht="15.75" customHeight="1" x14ac:dyDescent="0.2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spans="1:26" ht="15.75" customHeight="1" x14ac:dyDescent="0.2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spans="1:26" ht="15.75" customHeight="1" x14ac:dyDescent="0.2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spans="1:26" ht="15.75" customHeight="1" x14ac:dyDescent="0.2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spans="1:26" ht="15.75" customHeight="1" x14ac:dyDescent="0.2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spans="1:26" ht="15.75" customHeight="1" x14ac:dyDescent="0.2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spans="1:26" ht="15.75" customHeight="1" x14ac:dyDescent="0.2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spans="1:26" ht="15.75" customHeight="1" x14ac:dyDescent="0.2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spans="1:26" ht="15.75" customHeight="1" x14ac:dyDescent="0.2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spans="1:26" ht="15.75" customHeight="1" x14ac:dyDescent="0.2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spans="1:26" ht="15.75" customHeight="1" x14ac:dyDescent="0.2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spans="1:26" ht="15.75" customHeight="1" x14ac:dyDescent="0.2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spans="1:26" ht="15.75" customHeight="1" x14ac:dyDescent="0.2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spans="1:26" ht="15.75" customHeight="1" x14ac:dyDescent="0.2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spans="1:26" ht="15.75" customHeight="1" x14ac:dyDescent="0.2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spans="1:26" ht="15.75" customHeight="1" x14ac:dyDescent="0.2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spans="1:26" ht="15.75" customHeight="1" x14ac:dyDescent="0.2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spans="1:26" ht="15.75" customHeight="1" x14ac:dyDescent="0.2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spans="1:26" ht="15.75" customHeight="1" x14ac:dyDescent="0.2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spans="1:26" ht="15.75" customHeight="1" x14ac:dyDescent="0.2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spans="1:26" ht="15.75" customHeight="1" x14ac:dyDescent="0.2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spans="1:26" ht="15.75" customHeight="1" x14ac:dyDescent="0.2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spans="1:26" ht="15.75" customHeight="1" x14ac:dyDescent="0.2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spans="1:26" ht="15.75" customHeight="1" x14ac:dyDescent="0.2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spans="1:26" ht="15.75" customHeight="1" x14ac:dyDescent="0.2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spans="1:26" ht="15.75" customHeight="1" x14ac:dyDescent="0.2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spans="1:26" ht="15.75" customHeight="1" x14ac:dyDescent="0.2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spans="1:26" ht="15.75" customHeight="1" x14ac:dyDescent="0.2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spans="1:26" ht="15.75" customHeight="1" x14ac:dyDescent="0.2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spans="1:26" ht="15.75" customHeight="1" x14ac:dyDescent="0.2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spans="1:26" ht="15.75" customHeight="1" x14ac:dyDescent="0.2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spans="1:26" ht="15.75" customHeight="1" x14ac:dyDescent="0.2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spans="1:26" ht="15.75" customHeight="1" x14ac:dyDescent="0.2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spans="1:26" ht="15.75" customHeight="1" x14ac:dyDescent="0.2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spans="1:26" ht="15.75" customHeight="1" x14ac:dyDescent="0.2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spans="1:26" ht="15.75" customHeight="1" x14ac:dyDescent="0.2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spans="1:26" ht="15.75" customHeight="1" x14ac:dyDescent="0.2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spans="1:26" ht="15.75" customHeight="1" x14ac:dyDescent="0.2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spans="1:26" ht="15.75" customHeight="1" x14ac:dyDescent="0.2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spans="1:26" ht="15.75" customHeight="1" x14ac:dyDescent="0.2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spans="1:26" ht="15.75" customHeight="1" x14ac:dyDescent="0.2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spans="1:26" ht="15.75" customHeight="1" x14ac:dyDescent="0.2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spans="1:26" ht="15.75" customHeight="1" x14ac:dyDescent="0.2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spans="1:26" ht="15.75" customHeight="1" x14ac:dyDescent="0.2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spans="1:26" ht="15.75" customHeight="1" x14ac:dyDescent="0.2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spans="1:26" ht="15.75" customHeight="1" x14ac:dyDescent="0.2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spans="1:26" ht="15.75" customHeight="1" x14ac:dyDescent="0.2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spans="1:26" ht="15.75" customHeight="1" x14ac:dyDescent="0.2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spans="1:26" ht="15.75" customHeight="1" x14ac:dyDescent="0.2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spans="1:26" ht="15.75" customHeight="1" x14ac:dyDescent="0.2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spans="1:26" ht="15.75" customHeight="1" x14ac:dyDescent="0.2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spans="1:26" ht="15.75" customHeight="1" x14ac:dyDescent="0.2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spans="1:26" ht="15.75" customHeight="1" x14ac:dyDescent="0.2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spans="1:26" ht="15.75" customHeight="1" x14ac:dyDescent="0.2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spans="1:26" ht="15.75" customHeight="1" x14ac:dyDescent="0.2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spans="1:26" ht="15.75" customHeight="1" x14ac:dyDescent="0.2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spans="1:26" ht="15.75" customHeight="1" x14ac:dyDescent="0.2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spans="1:26" ht="15.75" customHeight="1" x14ac:dyDescent="0.2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spans="1:26" ht="15.75" customHeight="1" x14ac:dyDescent="0.2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spans="1:26" ht="15.75" customHeight="1" x14ac:dyDescent="0.2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spans="1:26" ht="15.75" customHeight="1" x14ac:dyDescent="0.2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spans="1:26" ht="15.75" customHeight="1" x14ac:dyDescent="0.2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spans="1:26" ht="15.75" customHeight="1" x14ac:dyDescent="0.2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spans="1:26" ht="15.75" customHeight="1" x14ac:dyDescent="0.2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spans="1:26" ht="15.75" customHeight="1" x14ac:dyDescent="0.2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spans="1:26" ht="15.75" customHeight="1" x14ac:dyDescent="0.2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spans="1:26" ht="15.75" customHeight="1" x14ac:dyDescent="0.2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spans="1:26" ht="15.75" customHeight="1" x14ac:dyDescent="0.2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spans="1:26" ht="15.75" customHeight="1" x14ac:dyDescent="0.2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spans="1:26" ht="15.75" customHeight="1" x14ac:dyDescent="0.2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spans="1:26" ht="15.75" customHeight="1" x14ac:dyDescent="0.2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spans="1:26" ht="15.75" customHeight="1" x14ac:dyDescent="0.2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spans="1:26" ht="15.75" customHeight="1" x14ac:dyDescent="0.2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spans="1:26" ht="15.75" customHeight="1" x14ac:dyDescent="0.2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spans="1:26" ht="15.75" customHeight="1" x14ac:dyDescent="0.2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spans="1:26" ht="15.75" customHeight="1" x14ac:dyDescent="0.2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spans="1:26" ht="15.75" customHeight="1" x14ac:dyDescent="0.2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spans="1:26" ht="15.75" customHeight="1" x14ac:dyDescent="0.2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spans="1:26" ht="15.75" customHeight="1" x14ac:dyDescent="0.2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spans="1:26" ht="15.75" customHeight="1" x14ac:dyDescent="0.2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spans="1:26" ht="15.75" customHeight="1" x14ac:dyDescent="0.2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spans="1:26" ht="15.75" customHeight="1" x14ac:dyDescent="0.2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spans="1:26" ht="15.75" customHeight="1" x14ac:dyDescent="0.2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spans="1:26" ht="15.75" customHeight="1" x14ac:dyDescent="0.2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spans="1:26" ht="15.75" customHeight="1" x14ac:dyDescent="0.2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spans="1:26" ht="15.75" customHeight="1" x14ac:dyDescent="0.2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spans="1:26" ht="15.75" customHeight="1" x14ac:dyDescent="0.2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spans="1:26" ht="15.75" customHeight="1" x14ac:dyDescent="0.2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spans="1:26" ht="15.75" customHeight="1" x14ac:dyDescent="0.2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spans="1:26" ht="15.75" customHeight="1" x14ac:dyDescent="0.2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spans="1:26" ht="15.75" customHeight="1" x14ac:dyDescent="0.2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spans="1:26" ht="15.75" customHeight="1" x14ac:dyDescent="0.2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spans="1:26" ht="15.75" customHeight="1" x14ac:dyDescent="0.2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spans="1:26" ht="15.75" customHeight="1" x14ac:dyDescent="0.2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spans="1:26" ht="15.75" customHeight="1" x14ac:dyDescent="0.2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spans="1:26" ht="15.75" customHeight="1" x14ac:dyDescent="0.2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spans="1:26" ht="15.75" customHeight="1" x14ac:dyDescent="0.2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spans="1:26" ht="15.75" customHeight="1" x14ac:dyDescent="0.2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spans="1:26" ht="15.75" customHeight="1" x14ac:dyDescent="0.2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spans="1:26" ht="15.75" customHeight="1" x14ac:dyDescent="0.2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spans="1:26" ht="15.75" customHeight="1" x14ac:dyDescent="0.2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spans="1:26" ht="15.75" customHeight="1" x14ac:dyDescent="0.2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spans="1:26" ht="15.75" customHeight="1" x14ac:dyDescent="0.2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spans="1:26" ht="15.75" customHeight="1" x14ac:dyDescent="0.2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spans="1:26" ht="15.75" customHeight="1" x14ac:dyDescent="0.2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spans="1:26" ht="15.75" customHeight="1" x14ac:dyDescent="0.2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spans="1:26" ht="15.75" customHeight="1" x14ac:dyDescent="0.2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spans="1:26" ht="15.75" customHeight="1" x14ac:dyDescent="0.2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spans="1:26" ht="15.75" customHeight="1" x14ac:dyDescent="0.2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spans="1:26" ht="15.75" customHeight="1" x14ac:dyDescent="0.2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spans="1:26" ht="15.75" customHeight="1" x14ac:dyDescent="0.2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spans="1:26" ht="15.75" customHeight="1" x14ac:dyDescent="0.2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spans="1:26" ht="15.75" customHeight="1" x14ac:dyDescent="0.2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spans="1:26" ht="15.75" customHeight="1" x14ac:dyDescent="0.2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spans="1:26" ht="15.75" customHeight="1" x14ac:dyDescent="0.2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spans="1:26" ht="15.75" customHeight="1" x14ac:dyDescent="0.2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spans="1:26" ht="15.75" customHeight="1" x14ac:dyDescent="0.2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spans="1:26" ht="15.75" customHeight="1" x14ac:dyDescent="0.2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spans="1:26" ht="15.75" customHeight="1" x14ac:dyDescent="0.2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spans="1:26" ht="15.75" customHeight="1" x14ac:dyDescent="0.2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spans="1:26" ht="15.75" customHeight="1" x14ac:dyDescent="0.2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spans="1:26" ht="15.75" customHeight="1" x14ac:dyDescent="0.2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spans="1:26" ht="15.75" customHeight="1" x14ac:dyDescent="0.2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spans="1:26" ht="15.75" customHeight="1" x14ac:dyDescent="0.2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spans="1:26" ht="15.75" customHeight="1" x14ac:dyDescent="0.2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spans="1:26" ht="15.75" customHeight="1" x14ac:dyDescent="0.2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spans="1:26" ht="15.75" customHeight="1" x14ac:dyDescent="0.2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spans="1:26" ht="15.75" customHeight="1" x14ac:dyDescent="0.2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spans="1:26" ht="15.75" customHeight="1" x14ac:dyDescent="0.2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spans="1:26" ht="15.75" customHeight="1" x14ac:dyDescent="0.2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spans="1:26" ht="15.75" customHeight="1" x14ac:dyDescent="0.2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spans="1:26" ht="15.75" customHeight="1" x14ac:dyDescent="0.2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spans="1:26" ht="15.75" customHeight="1" x14ac:dyDescent="0.2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spans="1:26" ht="15.75" customHeight="1" x14ac:dyDescent="0.2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spans="1:26" ht="15.75" customHeight="1" x14ac:dyDescent="0.2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spans="1:26" ht="15.75" customHeight="1" x14ac:dyDescent="0.2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spans="1:26" ht="15.75" customHeight="1" x14ac:dyDescent="0.2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spans="1:26" ht="15.75" customHeight="1" x14ac:dyDescent="0.2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spans="1:26" ht="15.75" customHeight="1" x14ac:dyDescent="0.2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spans="1:26" ht="15.75" customHeight="1" x14ac:dyDescent="0.2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spans="1:26" ht="15.75" customHeight="1" x14ac:dyDescent="0.2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spans="1:26" ht="15.75" customHeight="1" x14ac:dyDescent="0.2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spans="1:26" ht="15.75" customHeight="1" x14ac:dyDescent="0.2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spans="1:26" ht="15.75" customHeight="1" x14ac:dyDescent="0.2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spans="1:26" ht="15.75" customHeight="1" x14ac:dyDescent="0.2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spans="1:26" ht="15.75" customHeight="1" x14ac:dyDescent="0.2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spans="1:26" ht="15.75" customHeight="1" x14ac:dyDescent="0.2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spans="1:26" ht="15.75" customHeight="1" x14ac:dyDescent="0.2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spans="1:26" ht="15.75" customHeight="1" x14ac:dyDescent="0.2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spans="1:26" ht="15.75" customHeight="1" x14ac:dyDescent="0.2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spans="1:26" ht="15.75" customHeight="1" x14ac:dyDescent="0.2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spans="1:26" ht="15.75" customHeight="1" x14ac:dyDescent="0.2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spans="1:26" ht="15.75" customHeight="1" x14ac:dyDescent="0.2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spans="1:26" ht="15.75" customHeight="1" x14ac:dyDescent="0.2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spans="1:26" ht="15.75" customHeight="1" x14ac:dyDescent="0.2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1:26" ht="15.75" customHeight="1" x14ac:dyDescent="0.2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1:26" ht="15.75" customHeight="1" x14ac:dyDescent="0.2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spans="1:26" ht="15.75" customHeight="1" x14ac:dyDescent="0.2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spans="1:26" ht="15.75" customHeight="1" x14ac:dyDescent="0.2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spans="1:26" ht="15.75" customHeight="1" x14ac:dyDescent="0.2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spans="1:26" ht="15.75" customHeight="1" x14ac:dyDescent="0.2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spans="1:26" ht="15.75" customHeight="1" x14ac:dyDescent="0.2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spans="1:26" ht="15.75" customHeight="1" x14ac:dyDescent="0.2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spans="1:26" ht="15.75" customHeight="1" x14ac:dyDescent="0.2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spans="1:26" ht="15.75" customHeight="1" x14ac:dyDescent="0.2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spans="1:26" ht="15.75" customHeight="1" x14ac:dyDescent="0.2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spans="1:26" ht="15.75" customHeight="1" x14ac:dyDescent="0.2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spans="1:26" ht="15.75" customHeight="1" x14ac:dyDescent="0.2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spans="1:26" ht="15.75" customHeight="1" x14ac:dyDescent="0.2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spans="1:26" ht="15.75" customHeight="1" x14ac:dyDescent="0.2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spans="1:26" ht="15.75" customHeight="1" x14ac:dyDescent="0.2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spans="1:26" ht="15.75" customHeight="1" x14ac:dyDescent="0.2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spans="1:26" ht="15.75" customHeight="1" x14ac:dyDescent="0.2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spans="1:26" ht="15.75" customHeight="1" x14ac:dyDescent="0.2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spans="1:26" ht="15.75" customHeight="1" x14ac:dyDescent="0.2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spans="1:26" ht="15.75" customHeight="1" x14ac:dyDescent="0.2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spans="1:26" ht="15.75" customHeight="1" x14ac:dyDescent="0.2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spans="1:26" ht="15.75" customHeight="1" x14ac:dyDescent="0.2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spans="1:26" ht="15.75" customHeight="1" x14ac:dyDescent="0.2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spans="1:26" ht="15.75" customHeight="1" x14ac:dyDescent="0.2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spans="1:26" ht="15.75" customHeight="1" x14ac:dyDescent="0.2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spans="1:26" ht="15.75" customHeight="1" x14ac:dyDescent="0.2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spans="1:26" ht="15.75" customHeight="1" x14ac:dyDescent="0.2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spans="1:26" ht="15.75" customHeight="1" x14ac:dyDescent="0.2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spans="1:26" ht="15.75" customHeight="1" x14ac:dyDescent="0.2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spans="1:26" ht="15.75" customHeight="1" x14ac:dyDescent="0.2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spans="1:26" ht="15.75" customHeight="1" x14ac:dyDescent="0.2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spans="1:26" ht="15.75" customHeight="1" x14ac:dyDescent="0.2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spans="1:26" ht="15.75" customHeight="1" x14ac:dyDescent="0.2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spans="1:26" ht="15.75" customHeight="1" x14ac:dyDescent="0.2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spans="1:26" ht="15.75" customHeight="1" x14ac:dyDescent="0.2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spans="1:26" ht="15.75" customHeight="1" x14ac:dyDescent="0.2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spans="1:26" ht="15.75" customHeight="1" x14ac:dyDescent="0.2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spans="1:26" ht="15.75" customHeight="1" x14ac:dyDescent="0.2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spans="1:26" ht="15.75" customHeight="1" x14ac:dyDescent="0.2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spans="1:26" ht="15.75" customHeight="1" x14ac:dyDescent="0.2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spans="1:26" ht="15.75" customHeight="1" x14ac:dyDescent="0.2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spans="1:26" ht="15.75" customHeight="1" x14ac:dyDescent="0.2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spans="1:26" ht="15.75" customHeight="1" x14ac:dyDescent="0.2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spans="1:26" ht="15.75" customHeight="1" x14ac:dyDescent="0.2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spans="1:26" ht="15.75" customHeight="1" x14ac:dyDescent="0.2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spans="1:26" ht="15.75" customHeight="1" x14ac:dyDescent="0.2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spans="1:26" ht="15.75" customHeight="1" x14ac:dyDescent="0.2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spans="1:26" ht="15.75" customHeight="1" x14ac:dyDescent="0.2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spans="1:26" ht="15.75" customHeight="1" x14ac:dyDescent="0.2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1:26" ht="15.75" customHeight="1" x14ac:dyDescent="0.2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1:26" ht="15.75" customHeight="1" x14ac:dyDescent="0.2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spans="1:26" ht="15.75" customHeight="1" x14ac:dyDescent="0.2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spans="1:26" ht="15.75" customHeight="1" x14ac:dyDescent="0.2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spans="1:26" ht="15.75" customHeight="1" x14ac:dyDescent="0.2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spans="1:26" ht="15.75" customHeight="1" x14ac:dyDescent="0.2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spans="1:26" ht="15.75" customHeight="1" x14ac:dyDescent="0.2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spans="1:26" ht="15.75" customHeight="1" x14ac:dyDescent="0.2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spans="1:26" ht="15.75" customHeight="1" x14ac:dyDescent="0.2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spans="1:26" ht="15.75" customHeight="1" x14ac:dyDescent="0.2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spans="1:26" ht="15.75" customHeight="1" x14ac:dyDescent="0.2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spans="1:26" ht="15.75" customHeight="1" x14ac:dyDescent="0.2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spans="1:26" ht="15.75" customHeight="1" x14ac:dyDescent="0.2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spans="1:26" ht="15.75" customHeight="1" x14ac:dyDescent="0.2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spans="1:26" ht="15.75" customHeight="1" x14ac:dyDescent="0.2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spans="1:26" ht="15.75" customHeight="1" x14ac:dyDescent="0.2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spans="1:26" ht="15.75" customHeight="1" x14ac:dyDescent="0.2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spans="1:26" ht="15.75" customHeight="1" x14ac:dyDescent="0.2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spans="1:26" ht="15.75" customHeight="1" x14ac:dyDescent="0.2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spans="1:26" ht="15.75" customHeight="1" x14ac:dyDescent="0.2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spans="1:26" ht="15.75" customHeight="1" x14ac:dyDescent="0.2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 ht="15.75" customHeight="1" x14ac:dyDescent="0.2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spans="1:26" ht="15.75" customHeight="1" x14ac:dyDescent="0.2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spans="1:26" ht="15.75" customHeight="1" x14ac:dyDescent="0.2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spans="1:26" ht="15.75" customHeight="1" x14ac:dyDescent="0.2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spans="1:26" ht="15.75" customHeight="1" x14ac:dyDescent="0.2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spans="1:26" ht="15.75" customHeight="1" x14ac:dyDescent="0.2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spans="1:26" ht="15.75" customHeight="1" x14ac:dyDescent="0.2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spans="1:26" ht="15.75" customHeight="1" x14ac:dyDescent="0.2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1:26" ht="15.75" customHeight="1" x14ac:dyDescent="0.2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1:26" ht="15.75" customHeight="1" x14ac:dyDescent="0.2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spans="1:26" ht="15.75" customHeight="1" x14ac:dyDescent="0.2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spans="1:26" ht="15.75" customHeight="1" x14ac:dyDescent="0.2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spans="1:26" ht="15.75" customHeight="1" x14ac:dyDescent="0.2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spans="1:26" ht="15.75" customHeight="1" x14ac:dyDescent="0.2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spans="1:26" ht="15.75" customHeight="1" x14ac:dyDescent="0.2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spans="1:26" ht="15.75" customHeight="1" x14ac:dyDescent="0.2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spans="1:26" ht="15.75" customHeight="1" x14ac:dyDescent="0.2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spans="1:26" ht="15.75" customHeight="1" x14ac:dyDescent="0.2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spans="1:26" ht="15.75" customHeight="1" x14ac:dyDescent="0.2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spans="1:26" ht="15.75" customHeight="1" x14ac:dyDescent="0.2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spans="1:26" ht="15.75" customHeight="1" x14ac:dyDescent="0.2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spans="1:26" ht="15.75" customHeight="1" x14ac:dyDescent="0.2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spans="1:26" ht="15.75" customHeight="1" x14ac:dyDescent="0.2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spans="1:26" ht="15.75" customHeight="1" x14ac:dyDescent="0.2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spans="1:26" ht="15.75" customHeight="1" x14ac:dyDescent="0.2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spans="1:26" ht="15.75" customHeight="1" x14ac:dyDescent="0.2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spans="1:26" ht="15.75" customHeight="1" x14ac:dyDescent="0.2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spans="1:26" ht="15.75" customHeight="1" x14ac:dyDescent="0.2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spans="1:26" ht="15.75" customHeight="1" x14ac:dyDescent="0.2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spans="1:26" ht="15.75" customHeight="1" x14ac:dyDescent="0.2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spans="1:26" ht="15.75" customHeight="1" x14ac:dyDescent="0.2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spans="1:26" ht="15.75" customHeight="1" x14ac:dyDescent="0.2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spans="1:26" ht="15.75" customHeight="1" x14ac:dyDescent="0.2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spans="1:26" ht="15.75" customHeight="1" x14ac:dyDescent="0.2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spans="1:26" ht="15.75" customHeight="1" x14ac:dyDescent="0.2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spans="1:26" ht="15.75" customHeight="1" x14ac:dyDescent="0.2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spans="1:26" ht="15.75" customHeight="1" x14ac:dyDescent="0.2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1:26" ht="15.75" customHeight="1" x14ac:dyDescent="0.2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1:26" ht="15.75" customHeight="1" x14ac:dyDescent="0.2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spans="1:26" ht="15.75" customHeight="1" x14ac:dyDescent="0.2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spans="1:26" ht="15.75" customHeight="1" x14ac:dyDescent="0.2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spans="1:26" ht="15.75" customHeight="1" x14ac:dyDescent="0.2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spans="1:26" ht="15.75" customHeight="1" x14ac:dyDescent="0.2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spans="1:26" ht="15.75" customHeight="1" x14ac:dyDescent="0.2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spans="1:26" ht="15.75" customHeight="1" x14ac:dyDescent="0.2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spans="1:26" ht="15.75" customHeight="1" x14ac:dyDescent="0.2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spans="1:26" ht="15.75" customHeight="1" x14ac:dyDescent="0.2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spans="1:26" ht="15.75" customHeight="1" x14ac:dyDescent="0.2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spans="1:26" ht="15.75" customHeight="1" x14ac:dyDescent="0.2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spans="1:26" ht="15.75" customHeight="1" x14ac:dyDescent="0.2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spans="1:26" ht="15.75" customHeight="1" x14ac:dyDescent="0.2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spans="1:26" ht="15.75" customHeight="1" x14ac:dyDescent="0.2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spans="1:26" ht="15.75" customHeight="1" x14ac:dyDescent="0.2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spans="1:26" ht="15.75" customHeight="1" x14ac:dyDescent="0.2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spans="1:26" ht="15.75" customHeight="1" x14ac:dyDescent="0.2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spans="1:26" ht="15.75" customHeight="1" x14ac:dyDescent="0.2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spans="1:26" ht="15.75" customHeight="1" x14ac:dyDescent="0.2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spans="1:26" ht="15.75" customHeight="1" x14ac:dyDescent="0.2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spans="1:26" ht="15.75" customHeight="1" x14ac:dyDescent="0.2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spans="1:26" ht="15.75" customHeight="1" x14ac:dyDescent="0.2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spans="1:26" ht="15.75" customHeight="1" x14ac:dyDescent="0.2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spans="1:26" ht="15.75" customHeight="1" x14ac:dyDescent="0.2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spans="1:26" ht="15.75" customHeight="1" x14ac:dyDescent="0.2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spans="1:26" ht="15.75" customHeight="1" x14ac:dyDescent="0.2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spans="1:26" ht="15.75" customHeight="1" x14ac:dyDescent="0.2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spans="1:26" ht="15.75" customHeight="1" x14ac:dyDescent="0.2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1:26" ht="15.75" customHeight="1" x14ac:dyDescent="0.2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1:26" ht="15.75" customHeight="1" x14ac:dyDescent="0.2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spans="1:26" ht="15.75" customHeight="1" x14ac:dyDescent="0.2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spans="1:26" ht="15.75" customHeight="1" x14ac:dyDescent="0.2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spans="1:26" ht="15.75" customHeight="1" x14ac:dyDescent="0.2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spans="1:26" ht="15.75" customHeight="1" x14ac:dyDescent="0.2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spans="1:26" ht="15.75" customHeight="1" x14ac:dyDescent="0.2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spans="1:26" ht="15.75" customHeight="1" x14ac:dyDescent="0.2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spans="1:26" ht="15.75" customHeight="1" x14ac:dyDescent="0.2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spans="1:26" ht="15.75" customHeight="1" x14ac:dyDescent="0.2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spans="1:26" ht="15.75" customHeight="1" x14ac:dyDescent="0.2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spans="1:26" ht="15.75" customHeight="1" x14ac:dyDescent="0.2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spans="1:26" ht="15.75" customHeight="1" x14ac:dyDescent="0.2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spans="1:26" ht="15.75" customHeight="1" x14ac:dyDescent="0.2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spans="1:26" ht="15.75" customHeight="1" x14ac:dyDescent="0.2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spans="1:26" ht="15.75" customHeight="1" x14ac:dyDescent="0.2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spans="1:26" ht="15.75" customHeight="1" x14ac:dyDescent="0.2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spans="1:26" ht="15.75" customHeight="1" x14ac:dyDescent="0.2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spans="1:26" ht="15.75" customHeight="1" x14ac:dyDescent="0.2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spans="1:26" ht="15.75" customHeight="1" x14ac:dyDescent="0.2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spans="1:26" ht="15.75" customHeight="1" x14ac:dyDescent="0.2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spans="1:26" ht="15.75" customHeight="1" x14ac:dyDescent="0.2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spans="1:26" ht="15.75" customHeight="1" x14ac:dyDescent="0.2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spans="1:26" ht="15.75" customHeight="1" x14ac:dyDescent="0.2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spans="1:26" ht="15.75" customHeight="1" x14ac:dyDescent="0.2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spans="1:26" ht="15.75" customHeight="1" x14ac:dyDescent="0.2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spans="1:26" ht="15.75" customHeight="1" x14ac:dyDescent="0.2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spans="1:26" ht="15.75" customHeight="1" x14ac:dyDescent="0.2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spans="1:26" ht="15.75" customHeight="1" x14ac:dyDescent="0.2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1:26" ht="15.75" customHeight="1" x14ac:dyDescent="0.2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1:26" ht="15.75" customHeight="1" x14ac:dyDescent="0.2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spans="1:26" ht="15.75" customHeight="1" x14ac:dyDescent="0.2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spans="1:26" ht="15.75" customHeight="1" x14ac:dyDescent="0.2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spans="1:26" ht="15.75" customHeight="1" x14ac:dyDescent="0.2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spans="1:26" ht="15.75" customHeight="1" x14ac:dyDescent="0.2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spans="1:26" ht="15.75" customHeight="1" x14ac:dyDescent="0.2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spans="1:26" ht="15.75" customHeight="1" x14ac:dyDescent="0.2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spans="1:26" ht="15.75" customHeight="1" x14ac:dyDescent="0.2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spans="1:26" ht="15.75" customHeight="1" x14ac:dyDescent="0.2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spans="1:26" ht="15.75" customHeight="1" x14ac:dyDescent="0.2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spans="1:26" ht="15.75" customHeight="1" x14ac:dyDescent="0.2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spans="1:26" ht="15.75" customHeight="1" x14ac:dyDescent="0.2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spans="1:26" ht="15.75" customHeight="1" x14ac:dyDescent="0.2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spans="1:26" ht="15.75" customHeight="1" x14ac:dyDescent="0.2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spans="1:26" ht="15.75" customHeight="1" x14ac:dyDescent="0.2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spans="1:26" ht="15.75" customHeight="1" x14ac:dyDescent="0.2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spans="1:26" ht="15.75" customHeight="1" x14ac:dyDescent="0.2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spans="1:26" ht="15.75" customHeight="1" x14ac:dyDescent="0.2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spans="1:26" ht="15.75" customHeight="1" x14ac:dyDescent="0.2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spans="1:26" ht="15.75" customHeight="1" x14ac:dyDescent="0.2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spans="1:26" ht="15.75" customHeight="1" x14ac:dyDescent="0.2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spans="1:26" ht="15.75" customHeight="1" x14ac:dyDescent="0.2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spans="1:26" ht="15.75" customHeight="1" x14ac:dyDescent="0.2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spans="1:26" ht="15.75" customHeight="1" x14ac:dyDescent="0.2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spans="1:26" ht="15.75" customHeight="1" x14ac:dyDescent="0.2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spans="1:26" ht="15.75" customHeight="1" x14ac:dyDescent="0.2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spans="1:26" ht="15.75" customHeight="1" x14ac:dyDescent="0.2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spans="1:26" ht="15.75" customHeight="1" x14ac:dyDescent="0.2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1:26" ht="15.75" customHeight="1" x14ac:dyDescent="0.2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1:26" ht="15.75" customHeight="1" x14ac:dyDescent="0.2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spans="1:26" ht="15.75" customHeight="1" x14ac:dyDescent="0.2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spans="1:26" ht="15.75" customHeight="1" x14ac:dyDescent="0.2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spans="1:26" ht="15.75" customHeight="1" x14ac:dyDescent="0.2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spans="1:26" ht="15.75" customHeight="1" x14ac:dyDescent="0.2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spans="1:26" ht="15.75" customHeight="1" x14ac:dyDescent="0.2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spans="1:26" ht="15.75" customHeight="1" x14ac:dyDescent="0.2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spans="1:26" ht="15.75" customHeight="1" x14ac:dyDescent="0.2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spans="1:26" ht="15.75" customHeight="1" x14ac:dyDescent="0.2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spans="1:26" ht="15.75" customHeight="1" x14ac:dyDescent="0.2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spans="1:26" ht="15.75" customHeight="1" x14ac:dyDescent="0.2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spans="1:26" ht="15.75" customHeight="1" x14ac:dyDescent="0.2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spans="1:26" ht="15.75" customHeight="1" x14ac:dyDescent="0.2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spans="1:26" ht="15.75" customHeight="1" x14ac:dyDescent="0.2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spans="1:26" ht="15.75" customHeight="1" x14ac:dyDescent="0.2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spans="1:26" ht="15.75" customHeight="1" x14ac:dyDescent="0.2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spans="1:26" ht="15.75" customHeight="1" x14ac:dyDescent="0.2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spans="1:26" ht="15.75" customHeight="1" x14ac:dyDescent="0.2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 ht="15.75" customHeight="1" x14ac:dyDescent="0.2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spans="1:26" ht="15.75" customHeight="1" x14ac:dyDescent="0.2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spans="1:26" ht="15.75" customHeight="1" x14ac:dyDescent="0.2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spans="1:26" ht="15.75" customHeight="1" x14ac:dyDescent="0.2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spans="1:26" ht="15.75" customHeight="1" x14ac:dyDescent="0.2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spans="1:26" ht="15.75" customHeight="1" x14ac:dyDescent="0.2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spans="1:26" ht="15.75" customHeight="1" x14ac:dyDescent="0.2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spans="1:26" ht="15.75" customHeight="1" x14ac:dyDescent="0.2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spans="1:26" ht="15.75" customHeight="1" x14ac:dyDescent="0.2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spans="1:26" ht="15.75" customHeight="1" x14ac:dyDescent="0.2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1:26" ht="15.75" customHeight="1" x14ac:dyDescent="0.2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1:26" ht="15.75" customHeight="1" x14ac:dyDescent="0.2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spans="1:26" ht="15.75" customHeight="1" x14ac:dyDescent="0.2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spans="1:26" ht="15.75" customHeight="1" x14ac:dyDescent="0.2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spans="1:26" ht="15.75" customHeight="1" x14ac:dyDescent="0.2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spans="1:26" ht="15.75" customHeight="1" x14ac:dyDescent="0.2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spans="1:26" ht="15.75" customHeight="1" x14ac:dyDescent="0.2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spans="1:26" ht="15.75" customHeight="1" x14ac:dyDescent="0.2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spans="1:26" ht="15.75" customHeight="1" x14ac:dyDescent="0.2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spans="1:26" ht="15.75" customHeight="1" x14ac:dyDescent="0.2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spans="1:26" ht="15.75" customHeight="1" x14ac:dyDescent="0.2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spans="1:26" ht="15.75" customHeight="1" x14ac:dyDescent="0.2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spans="1:26" ht="15.75" customHeight="1" x14ac:dyDescent="0.2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spans="1:26" ht="15.75" customHeight="1" x14ac:dyDescent="0.2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spans="1:26" ht="15.75" customHeight="1" x14ac:dyDescent="0.2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spans="1:26" ht="15.75" customHeight="1" x14ac:dyDescent="0.2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spans="1:26" ht="15.75" customHeight="1" x14ac:dyDescent="0.2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spans="1:26" ht="15.75" customHeight="1" x14ac:dyDescent="0.2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spans="1:26" ht="15.75" customHeight="1" x14ac:dyDescent="0.2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spans="1:26" ht="15.75" customHeight="1" x14ac:dyDescent="0.2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spans="1:26" ht="15.75" customHeight="1" x14ac:dyDescent="0.2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spans="1:26" ht="15.75" customHeight="1" x14ac:dyDescent="0.2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spans="1:26" ht="15.75" customHeight="1" x14ac:dyDescent="0.2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spans="1:26" ht="15.75" customHeight="1" x14ac:dyDescent="0.2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spans="1:26" ht="15.75" customHeight="1" x14ac:dyDescent="0.2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spans="1:26" ht="15.75" customHeight="1" x14ac:dyDescent="0.2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spans="1:26" ht="15.75" customHeight="1" x14ac:dyDescent="0.2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spans="1:26" ht="15.75" customHeight="1" x14ac:dyDescent="0.2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spans="1:26" ht="15.75" customHeight="1" x14ac:dyDescent="0.2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1:26" ht="15.75" customHeight="1" x14ac:dyDescent="0.2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1:26" ht="15.75" customHeight="1" x14ac:dyDescent="0.2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spans="1:26" ht="15.75" customHeight="1" x14ac:dyDescent="0.2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spans="1:26" ht="15.75" customHeight="1" x14ac:dyDescent="0.2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spans="1:26" ht="15.75" customHeight="1" x14ac:dyDescent="0.2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spans="1:26" ht="15.75" customHeight="1" x14ac:dyDescent="0.2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spans="1:26" ht="15.75" customHeight="1" x14ac:dyDescent="0.2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spans="1:26" ht="15.75" customHeight="1" x14ac:dyDescent="0.2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spans="1:26" ht="15.75" customHeight="1" x14ac:dyDescent="0.2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spans="1:26" ht="15.75" customHeight="1" x14ac:dyDescent="0.2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spans="1:26" ht="15.75" customHeight="1" x14ac:dyDescent="0.2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spans="1:26" ht="15.75" customHeight="1" x14ac:dyDescent="0.2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spans="1:26" ht="15.75" customHeight="1" x14ac:dyDescent="0.2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spans="1:26" ht="15.75" customHeight="1" x14ac:dyDescent="0.2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spans="1:26" ht="15.75" customHeight="1" x14ac:dyDescent="0.2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spans="1:26" ht="15.75" customHeight="1" x14ac:dyDescent="0.2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spans="1:26" ht="15.75" customHeight="1" x14ac:dyDescent="0.2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spans="1:26" ht="15.75" customHeight="1" x14ac:dyDescent="0.2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spans="1:26" ht="15.75" customHeight="1" x14ac:dyDescent="0.2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spans="1:26" ht="15.75" customHeight="1" x14ac:dyDescent="0.2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spans="1:26" ht="15.75" customHeight="1" x14ac:dyDescent="0.2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spans="1:26" ht="15.75" customHeight="1" x14ac:dyDescent="0.2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spans="1:26" ht="15.75" customHeight="1" x14ac:dyDescent="0.2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spans="1:26" ht="15.75" customHeight="1" x14ac:dyDescent="0.2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spans="1:26" ht="15.75" customHeight="1" x14ac:dyDescent="0.2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spans="1:26" ht="15.75" customHeight="1" x14ac:dyDescent="0.2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spans="1:26" ht="15.75" customHeight="1" x14ac:dyDescent="0.2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spans="1:26" ht="15.75" customHeight="1" x14ac:dyDescent="0.2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spans="1:26" ht="15.75" customHeight="1" x14ac:dyDescent="0.2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1:26" ht="15.75" customHeight="1" x14ac:dyDescent="0.2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1:26" ht="15.75" customHeight="1" x14ac:dyDescent="0.2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spans="1:26" ht="15.75" customHeight="1" x14ac:dyDescent="0.2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spans="1:26" ht="15.75" customHeight="1" x14ac:dyDescent="0.2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spans="1:26" ht="15.75" customHeight="1" x14ac:dyDescent="0.2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spans="1:26" ht="15.75" customHeight="1" x14ac:dyDescent="0.2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spans="1:26" ht="15.75" customHeight="1" x14ac:dyDescent="0.2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spans="1:26" ht="15.75" customHeight="1" x14ac:dyDescent="0.2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spans="1:26" ht="15.75" customHeight="1" x14ac:dyDescent="0.2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spans="1:26" ht="15.75" customHeight="1" x14ac:dyDescent="0.2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spans="1:26" ht="15.75" customHeight="1" x14ac:dyDescent="0.2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spans="1:26" ht="15.75" customHeight="1" x14ac:dyDescent="0.2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spans="1:26" ht="15.75" customHeight="1" x14ac:dyDescent="0.2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spans="1:26" ht="15.75" customHeight="1" x14ac:dyDescent="0.2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spans="1:26" ht="15.75" customHeight="1" x14ac:dyDescent="0.2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spans="1:26" ht="15.75" customHeight="1" x14ac:dyDescent="0.2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spans="1:26" ht="15.75" customHeight="1" x14ac:dyDescent="0.2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spans="1:26" ht="15.75" customHeight="1" x14ac:dyDescent="0.2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spans="1:26" ht="15.75" customHeight="1" x14ac:dyDescent="0.2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spans="1:26" ht="15.75" customHeight="1" x14ac:dyDescent="0.2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spans="1:26" ht="15.75" customHeight="1" x14ac:dyDescent="0.2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spans="1:26" ht="15.75" customHeight="1" x14ac:dyDescent="0.2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spans="1:26" ht="15.75" customHeight="1" x14ac:dyDescent="0.2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spans="1:26" ht="15.75" customHeight="1" x14ac:dyDescent="0.2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spans="1:26" ht="15.75" customHeight="1" x14ac:dyDescent="0.2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spans="1:26" ht="15.75" customHeight="1" x14ac:dyDescent="0.2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spans="1:26" ht="15.75" customHeight="1" x14ac:dyDescent="0.2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spans="1:26" ht="15.75" customHeight="1" x14ac:dyDescent="0.2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spans="1:26" ht="15.75" customHeight="1" x14ac:dyDescent="0.2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1:26" ht="15.75" customHeight="1" x14ac:dyDescent="0.2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1:26" ht="15.75" customHeight="1" x14ac:dyDescent="0.2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spans="1:26" ht="15.75" customHeight="1" x14ac:dyDescent="0.2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spans="1:26" ht="15.75" customHeight="1" x14ac:dyDescent="0.2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spans="1:26" ht="15.75" customHeight="1" x14ac:dyDescent="0.2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spans="1:26" ht="15.75" customHeight="1" x14ac:dyDescent="0.2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spans="1:26" ht="15.75" customHeight="1" x14ac:dyDescent="0.2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spans="1:26" ht="15.75" customHeight="1" x14ac:dyDescent="0.2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spans="1:26" ht="15.75" customHeight="1" x14ac:dyDescent="0.2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spans="1:26" ht="15.75" customHeight="1" x14ac:dyDescent="0.2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spans="1:26" ht="15.75" customHeight="1" x14ac:dyDescent="0.2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spans="1:26" ht="15.75" customHeight="1" x14ac:dyDescent="0.2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spans="1:26" ht="15.75" customHeight="1" x14ac:dyDescent="0.2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spans="1:26" ht="15.75" customHeight="1" x14ac:dyDescent="0.2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spans="1:26" ht="15.75" customHeight="1" x14ac:dyDescent="0.2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spans="1:26" ht="15.75" customHeight="1" x14ac:dyDescent="0.2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spans="1:26" ht="15.75" customHeight="1" x14ac:dyDescent="0.2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spans="1:26" ht="15.75" customHeight="1" x14ac:dyDescent="0.2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spans="1:26" ht="15.75" customHeight="1" x14ac:dyDescent="0.2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spans="1:26" ht="15.75" customHeight="1" x14ac:dyDescent="0.2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spans="1:26" ht="15.75" customHeight="1" x14ac:dyDescent="0.2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spans="1:26" ht="15.75" customHeight="1" x14ac:dyDescent="0.2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spans="1:26" ht="15.75" customHeight="1" x14ac:dyDescent="0.2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spans="1:26" ht="15.75" customHeight="1" x14ac:dyDescent="0.2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spans="1:26" ht="15.75" customHeight="1" x14ac:dyDescent="0.2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spans="1:26" ht="15.75" customHeight="1" x14ac:dyDescent="0.2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spans="1:26" ht="15.75" customHeight="1" x14ac:dyDescent="0.2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spans="1:26" ht="15.75" customHeight="1" x14ac:dyDescent="0.2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spans="1:26" ht="15.75" customHeight="1" x14ac:dyDescent="0.2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1:26" ht="15.75" customHeight="1" x14ac:dyDescent="0.2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1:26" ht="15.75" customHeight="1" x14ac:dyDescent="0.2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spans="1:26" ht="15.75" customHeight="1" x14ac:dyDescent="0.2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spans="1:26" ht="15.75" customHeight="1" x14ac:dyDescent="0.2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spans="1:26" ht="15.75" customHeight="1" x14ac:dyDescent="0.2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spans="1:26" ht="15.75" customHeight="1" x14ac:dyDescent="0.2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spans="1:26" ht="15.75" customHeight="1" x14ac:dyDescent="0.2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spans="1:26" ht="15.75" customHeight="1" x14ac:dyDescent="0.2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spans="1:26" ht="15.75" customHeight="1" x14ac:dyDescent="0.2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spans="1:26" ht="15.75" customHeight="1" x14ac:dyDescent="0.2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spans="1:26" ht="15.75" customHeight="1" x14ac:dyDescent="0.2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spans="1:26" ht="15.75" customHeight="1" x14ac:dyDescent="0.2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spans="1:26" ht="15.75" customHeight="1" x14ac:dyDescent="0.2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spans="1:26" ht="15.75" customHeight="1" x14ac:dyDescent="0.2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spans="1:26" ht="15.75" customHeight="1" x14ac:dyDescent="0.2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spans="1:26" ht="15.75" customHeight="1" x14ac:dyDescent="0.2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spans="1:26" ht="15.75" customHeight="1" x14ac:dyDescent="0.2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spans="1:26" ht="15.75" customHeight="1" x14ac:dyDescent="0.2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spans="1:26" ht="15.75" customHeight="1" x14ac:dyDescent="0.2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spans="1:26" ht="15.75" customHeight="1" x14ac:dyDescent="0.2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spans="1:26" ht="15.75" customHeight="1" x14ac:dyDescent="0.2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spans="1:26" ht="15.75" customHeight="1" x14ac:dyDescent="0.2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spans="1:26" ht="15.75" customHeight="1" x14ac:dyDescent="0.2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spans="1:26" ht="15.75" customHeight="1" x14ac:dyDescent="0.2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spans="1:26" ht="15.75" customHeight="1" x14ac:dyDescent="0.2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spans="1:26" ht="15.75" customHeight="1" x14ac:dyDescent="0.2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spans="1:26" ht="15.75" customHeight="1" x14ac:dyDescent="0.2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spans="1:26" ht="15.75" customHeight="1" x14ac:dyDescent="0.2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spans="1:26" ht="15.75" customHeight="1" x14ac:dyDescent="0.2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spans="1:26" ht="15.75" customHeight="1" x14ac:dyDescent="0.2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spans="1:26" ht="15.75" customHeight="1" x14ac:dyDescent="0.2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spans="1:26" ht="15.75" customHeight="1" x14ac:dyDescent="0.2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spans="1:26" ht="15.75" customHeight="1" x14ac:dyDescent="0.2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spans="1:26" ht="15.75" customHeight="1" x14ac:dyDescent="0.2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spans="1:26" ht="15.75" customHeight="1" x14ac:dyDescent="0.2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spans="1:26" ht="15.75" customHeight="1" x14ac:dyDescent="0.2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spans="1:26" ht="15.75" customHeight="1" x14ac:dyDescent="0.2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spans="1:26" ht="15.75" customHeight="1" x14ac:dyDescent="0.2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spans="1:26" ht="15.75" customHeight="1" x14ac:dyDescent="0.2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 spans="1:26" ht="15.75" customHeight="1" x14ac:dyDescent="0.2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 spans="1:26" ht="15.75" customHeight="1" x14ac:dyDescent="0.2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 spans="1:26" ht="15.75" customHeight="1" x14ac:dyDescent="0.2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 spans="1:26" ht="15.75" customHeight="1" x14ac:dyDescent="0.2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 spans="1:26" ht="15.75" customHeight="1" x14ac:dyDescent="0.2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 spans="1:26" ht="15.75" customHeight="1" x14ac:dyDescent="0.2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 spans="1:26" ht="15.75" customHeight="1" x14ac:dyDescent="0.2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 spans="1:26" ht="15.75" customHeight="1" x14ac:dyDescent="0.2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 spans="1:26" ht="15.75" customHeight="1" x14ac:dyDescent="0.2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 spans="1:26" ht="15.75" customHeight="1" x14ac:dyDescent="0.2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 spans="1:26" ht="15.75" customHeight="1" x14ac:dyDescent="0.2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 spans="1:26" ht="15.75" customHeight="1" x14ac:dyDescent="0.2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 spans="1:26" ht="15.75" customHeight="1" x14ac:dyDescent="0.2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</sheetData>
  <mergeCells count="2">
    <mergeCell ref="A1:C1"/>
    <mergeCell ref="A18:C18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1462B-3DFF-E24E-96F2-9D77CA2E8800}">
  <dimension ref="A1:Z979"/>
  <sheetViews>
    <sheetView zoomScaleNormal="100" workbookViewId="0">
      <selection activeCell="D28" sqref="D28"/>
    </sheetView>
  </sheetViews>
  <sheetFormatPr baseColWidth="10" defaultColWidth="11.1640625" defaultRowHeight="15" customHeight="1" x14ac:dyDescent="0.2"/>
  <cols>
    <col min="1" max="1" width="20.83203125" style="11" customWidth="1"/>
    <col min="2" max="2" width="25.83203125" style="138" customWidth="1"/>
    <col min="3" max="3" width="31.5" style="138" customWidth="1"/>
    <col min="4" max="4" width="28.1640625" style="138" customWidth="1"/>
    <col min="5" max="5" width="28.6640625" style="138" customWidth="1"/>
    <col min="6" max="6" width="12.5" style="138" customWidth="1"/>
    <col min="7" max="26" width="10.5" style="11" customWidth="1"/>
    <col min="27" max="16384" width="11.1640625" style="11"/>
  </cols>
  <sheetData>
    <row r="1" spans="1:26" ht="15.75" customHeight="1" x14ac:dyDescent="0.25">
      <c r="A1" s="156" t="s">
        <v>1772</v>
      </c>
      <c r="B1" s="141"/>
      <c r="C1" s="141"/>
      <c r="D1" s="141"/>
      <c r="E1" s="141"/>
      <c r="F1" s="141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6" ht="15.75" customHeight="1" x14ac:dyDescent="0.2">
      <c r="A2" s="155" t="s">
        <v>1747</v>
      </c>
      <c r="B2" s="154" t="s">
        <v>1771</v>
      </c>
      <c r="C2" s="154" t="s">
        <v>1770</v>
      </c>
      <c r="D2" s="153" t="s">
        <v>1769</v>
      </c>
      <c r="E2" s="154" t="s">
        <v>1768</v>
      </c>
      <c r="F2" s="153" t="s">
        <v>1767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15.75" customHeight="1" x14ac:dyDescent="0.2">
      <c r="A3" s="152" t="s">
        <v>1745</v>
      </c>
      <c r="B3" s="151" t="s">
        <v>1766</v>
      </c>
      <c r="C3" s="150" t="s">
        <v>1763</v>
      </c>
      <c r="D3" s="150" t="s">
        <v>1765</v>
      </c>
      <c r="E3" s="150">
        <v>0.99980000000000002</v>
      </c>
      <c r="F3" s="150">
        <v>0.2</v>
      </c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26" ht="15.75" customHeight="1" x14ac:dyDescent="0.2">
      <c r="A4" s="143" t="s">
        <v>1743</v>
      </c>
      <c r="B4" s="149" t="s">
        <v>1764</v>
      </c>
      <c r="C4" s="148" t="s">
        <v>1763</v>
      </c>
      <c r="D4" s="148" t="s">
        <v>1762</v>
      </c>
      <c r="E4" s="148">
        <v>0.99980000000000002</v>
      </c>
      <c r="F4" s="148">
        <v>0.2</v>
      </c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1:26" ht="15.75" customHeight="1" x14ac:dyDescent="0.2">
      <c r="A5" s="143" t="s">
        <v>1761</v>
      </c>
      <c r="B5" s="148" t="s">
        <v>1760</v>
      </c>
      <c r="C5" s="148" t="s">
        <v>1759</v>
      </c>
      <c r="D5" s="148" t="s">
        <v>1758</v>
      </c>
      <c r="E5" s="148">
        <v>0.99929999999999997</v>
      </c>
      <c r="F5" s="148">
        <v>0.2</v>
      </c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spans="1:26" ht="15.75" customHeight="1" x14ac:dyDescent="0.2">
      <c r="A6" s="143" t="s">
        <v>1757</v>
      </c>
      <c r="B6" s="149" t="s">
        <v>1756</v>
      </c>
      <c r="C6" s="148" t="s">
        <v>1752</v>
      </c>
      <c r="D6" s="148" t="s">
        <v>1755</v>
      </c>
      <c r="E6" s="148">
        <v>0.99619999999999997</v>
      </c>
      <c r="F6" s="148">
        <v>0.2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1:26" ht="15.75" customHeight="1" x14ac:dyDescent="0.2">
      <c r="A7" s="147" t="s">
        <v>1754</v>
      </c>
      <c r="B7" s="146" t="s">
        <v>1753</v>
      </c>
      <c r="C7" s="145" t="s">
        <v>1752</v>
      </c>
      <c r="D7" s="145" t="s">
        <v>1751</v>
      </c>
      <c r="E7" s="145">
        <v>0.99650000000000005</v>
      </c>
      <c r="F7" s="145">
        <v>0.2</v>
      </c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spans="1:26" ht="15.75" customHeight="1" x14ac:dyDescent="0.25">
      <c r="A8" s="144" t="s">
        <v>1750</v>
      </c>
      <c r="B8" s="141"/>
      <c r="C8" s="141"/>
      <c r="D8" s="141"/>
      <c r="E8" s="141"/>
      <c r="F8" s="141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26" ht="15.75" customHeight="1" x14ac:dyDescent="0.25">
      <c r="A9" s="143" t="s">
        <v>1749</v>
      </c>
      <c r="B9" s="141"/>
      <c r="C9" s="141"/>
      <c r="D9" s="141"/>
      <c r="E9" s="141"/>
      <c r="F9" s="141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spans="1:26" ht="15.75" customHeight="1" x14ac:dyDescent="0.25">
      <c r="A10" s="142"/>
      <c r="B10" s="141"/>
      <c r="C10" s="141"/>
      <c r="D10" s="141"/>
      <c r="E10" s="141"/>
      <c r="F10" s="141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spans="1:26" ht="15.75" customHeight="1" x14ac:dyDescent="0.2">
      <c r="A11" s="140"/>
      <c r="B11" s="139"/>
      <c r="C11" s="139"/>
      <c r="D11" s="139"/>
      <c r="E11" s="139"/>
      <c r="F11" s="139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spans="1:26" ht="15.75" customHeight="1" x14ac:dyDescent="0.2">
      <c r="A12" s="72"/>
      <c r="B12" s="18"/>
      <c r="C12" s="18"/>
      <c r="D12" s="18"/>
      <c r="E12" s="18"/>
      <c r="F12" s="18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 spans="1:26" ht="15.75" customHeight="1" x14ac:dyDescent="0.2">
      <c r="A13" s="72"/>
      <c r="B13" s="18"/>
      <c r="C13" s="18"/>
      <c r="D13" s="18"/>
      <c r="E13" s="18"/>
      <c r="F13" s="18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spans="1:26" ht="15.75" customHeight="1" x14ac:dyDescent="0.2">
      <c r="A14" s="72"/>
      <c r="B14" s="18"/>
      <c r="C14" s="18"/>
      <c r="D14" s="18"/>
      <c r="E14" s="18"/>
      <c r="F14" s="18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1:26" ht="15.75" customHeight="1" x14ac:dyDescent="0.2">
      <c r="A15" s="72"/>
      <c r="B15" s="18"/>
      <c r="C15" s="18"/>
      <c r="D15" s="18"/>
      <c r="E15" s="18"/>
      <c r="F15" s="18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6" ht="15.75" customHeight="1" x14ac:dyDescent="0.2">
      <c r="A16" s="72"/>
      <c r="B16" s="18"/>
      <c r="C16" s="18"/>
      <c r="D16" s="18"/>
      <c r="E16" s="18"/>
      <c r="F16" s="18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26" ht="15.75" customHeight="1" x14ac:dyDescent="0.2">
      <c r="A17" s="72"/>
      <c r="B17" s="18"/>
      <c r="C17" s="18"/>
      <c r="D17" s="18"/>
      <c r="E17" s="18"/>
      <c r="F17" s="18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26" ht="15.75" customHeight="1" x14ac:dyDescent="0.2">
      <c r="A18" s="72"/>
      <c r="B18" s="18"/>
      <c r="C18" s="18"/>
      <c r="D18" s="18"/>
      <c r="E18" s="18"/>
      <c r="F18" s="18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spans="1:26" ht="15.75" customHeight="1" x14ac:dyDescent="0.2">
      <c r="A19" s="72"/>
      <c r="B19" s="18"/>
      <c r="C19" s="18"/>
      <c r="D19" s="18"/>
      <c r="E19" s="18"/>
      <c r="F19" s="18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 spans="1:26" ht="15.75" customHeight="1" x14ac:dyDescent="0.2">
      <c r="A20" s="72"/>
      <c r="B20" s="18"/>
      <c r="C20" s="18"/>
      <c r="D20" s="18"/>
      <c r="E20" s="18"/>
      <c r="F20" s="18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spans="1:26" ht="15.75" customHeight="1" x14ac:dyDescent="0.2">
      <c r="A21" s="72"/>
      <c r="B21" s="18"/>
      <c r="C21" s="18"/>
      <c r="D21" s="18"/>
      <c r="E21" s="18"/>
      <c r="F21" s="18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 spans="1:26" ht="15.75" customHeight="1" x14ac:dyDescent="0.2">
      <c r="A22" s="72"/>
      <c r="B22" s="18"/>
      <c r="C22" s="18"/>
      <c r="D22" s="18"/>
      <c r="E22" s="18"/>
      <c r="F22" s="18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 spans="1:26" ht="15.75" customHeight="1" x14ac:dyDescent="0.2">
      <c r="A23" s="72"/>
      <c r="B23" s="18"/>
      <c r="C23" s="18"/>
      <c r="D23" s="18"/>
      <c r="E23" s="18"/>
      <c r="F23" s="18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26" ht="15.75" customHeight="1" x14ac:dyDescent="0.2">
      <c r="A24" s="72"/>
      <c r="B24" s="18"/>
      <c r="C24" s="18"/>
      <c r="D24" s="18"/>
      <c r="E24" s="18"/>
      <c r="F24" s="18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26" ht="15.75" customHeight="1" x14ac:dyDescent="0.2">
      <c r="A25" s="72"/>
      <c r="B25" s="18"/>
      <c r="C25" s="18"/>
      <c r="D25" s="18"/>
      <c r="E25" s="18"/>
      <c r="F25" s="18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26" ht="15.75" customHeight="1" x14ac:dyDescent="0.2">
      <c r="A26" s="72"/>
      <c r="B26" s="18"/>
      <c r="C26" s="18"/>
      <c r="D26" s="18"/>
      <c r="E26" s="18"/>
      <c r="F26" s="18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26" ht="15.75" customHeight="1" x14ac:dyDescent="0.2">
      <c r="A27" s="72"/>
      <c r="B27" s="18"/>
      <c r="C27" s="18"/>
      <c r="D27" s="18"/>
      <c r="E27" s="18"/>
      <c r="F27" s="18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26" ht="15.75" customHeight="1" x14ac:dyDescent="0.2">
      <c r="A28" s="72"/>
      <c r="B28" s="18"/>
      <c r="C28" s="18"/>
      <c r="D28" s="18"/>
      <c r="E28" s="18"/>
      <c r="F28" s="18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26" ht="15.75" customHeight="1" x14ac:dyDescent="0.2">
      <c r="A29" s="72"/>
      <c r="B29" s="18"/>
      <c r="C29" s="18"/>
      <c r="D29" s="18"/>
      <c r="E29" s="18"/>
      <c r="F29" s="18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26" ht="15.75" customHeight="1" x14ac:dyDescent="0.2">
      <c r="A30" s="72"/>
      <c r="B30" s="18"/>
      <c r="C30" s="18"/>
      <c r="D30" s="18"/>
      <c r="E30" s="18"/>
      <c r="F30" s="18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spans="1:26" ht="15.75" customHeight="1" x14ac:dyDescent="0.2">
      <c r="A31" s="72"/>
      <c r="B31" s="18"/>
      <c r="C31" s="18"/>
      <c r="D31" s="18"/>
      <c r="E31" s="18"/>
      <c r="F31" s="18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 spans="1:26" ht="15.75" customHeight="1" x14ac:dyDescent="0.2">
      <c r="A32" s="72"/>
      <c r="B32" s="18"/>
      <c r="C32" s="18"/>
      <c r="D32" s="18"/>
      <c r="E32" s="18"/>
      <c r="F32" s="18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1:26" ht="15.75" customHeight="1" x14ac:dyDescent="0.2">
      <c r="A33" s="72"/>
      <c r="B33" s="18"/>
      <c r="C33" s="18"/>
      <c r="D33" s="18"/>
      <c r="E33" s="18"/>
      <c r="F33" s="18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ht="15.75" customHeight="1" x14ac:dyDescent="0.2">
      <c r="A34" s="72"/>
      <c r="B34" s="18"/>
      <c r="C34" s="18"/>
      <c r="D34" s="18"/>
      <c r="E34" s="18"/>
      <c r="F34" s="18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ht="15.75" customHeight="1" x14ac:dyDescent="0.2">
      <c r="A35" s="72"/>
      <c r="B35" s="18"/>
      <c r="C35" s="18"/>
      <c r="D35" s="18"/>
      <c r="E35" s="18"/>
      <c r="F35" s="18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ht="15.75" customHeight="1" x14ac:dyDescent="0.2">
      <c r="A36" s="72"/>
      <c r="B36" s="18"/>
      <c r="C36" s="18"/>
      <c r="D36" s="18"/>
      <c r="E36" s="18"/>
      <c r="F36" s="18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ht="15.75" customHeight="1" x14ac:dyDescent="0.2">
      <c r="A37" s="72"/>
      <c r="B37" s="18"/>
      <c r="C37" s="18"/>
      <c r="D37" s="18"/>
      <c r="E37" s="18"/>
      <c r="F37" s="18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ht="15.75" customHeight="1" x14ac:dyDescent="0.2">
      <c r="A38" s="72"/>
      <c r="B38" s="18"/>
      <c r="C38" s="18"/>
      <c r="D38" s="18"/>
      <c r="E38" s="18"/>
      <c r="F38" s="18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6" ht="15.75" customHeight="1" x14ac:dyDescent="0.2">
      <c r="A39" s="72"/>
      <c r="B39" s="18"/>
      <c r="C39" s="18"/>
      <c r="D39" s="18"/>
      <c r="E39" s="18"/>
      <c r="F39" s="18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ht="15.75" customHeight="1" x14ac:dyDescent="0.2">
      <c r="A40" s="72"/>
      <c r="B40" s="18"/>
      <c r="C40" s="18"/>
      <c r="D40" s="18"/>
      <c r="E40" s="18"/>
      <c r="F40" s="18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1:26" ht="15.75" customHeight="1" x14ac:dyDescent="0.2">
      <c r="A41" s="72"/>
      <c r="B41" s="18"/>
      <c r="C41" s="18"/>
      <c r="D41" s="18"/>
      <c r="E41" s="18"/>
      <c r="F41" s="18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spans="1:26" ht="15.75" customHeight="1" x14ac:dyDescent="0.2">
      <c r="A42" s="72"/>
      <c r="B42" s="18"/>
      <c r="C42" s="18"/>
      <c r="D42" s="18"/>
      <c r="E42" s="18"/>
      <c r="F42" s="18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spans="1:26" ht="15.75" customHeight="1" x14ac:dyDescent="0.2">
      <c r="A43" s="72"/>
      <c r="B43" s="18"/>
      <c r="C43" s="18"/>
      <c r="D43" s="18"/>
      <c r="E43" s="18"/>
      <c r="F43" s="18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pans="1:26" ht="15.75" customHeight="1" x14ac:dyDescent="0.2">
      <c r="A44" s="72"/>
      <c r="B44" s="18"/>
      <c r="C44" s="18"/>
      <c r="D44" s="18"/>
      <c r="E44" s="18"/>
      <c r="F44" s="18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1:26" ht="15.75" customHeight="1" x14ac:dyDescent="0.2">
      <c r="A45" s="72"/>
      <c r="B45" s="18"/>
      <c r="C45" s="18"/>
      <c r="D45" s="18"/>
      <c r="E45" s="18"/>
      <c r="F45" s="18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1:26" ht="15.75" customHeight="1" x14ac:dyDescent="0.2">
      <c r="A46" s="72"/>
      <c r="B46" s="18"/>
      <c r="C46" s="18"/>
      <c r="D46" s="18"/>
      <c r="E46" s="18"/>
      <c r="F46" s="18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spans="1:26" ht="15.75" customHeight="1" x14ac:dyDescent="0.2">
      <c r="A47" s="72"/>
      <c r="B47" s="18"/>
      <c r="C47" s="18"/>
      <c r="D47" s="18"/>
      <c r="E47" s="18"/>
      <c r="F47" s="18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 spans="1:26" ht="15.75" customHeight="1" x14ac:dyDescent="0.2">
      <c r="A48" s="72"/>
      <c r="B48" s="18"/>
      <c r="C48" s="18"/>
      <c r="D48" s="18"/>
      <c r="E48" s="18"/>
      <c r="F48" s="18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spans="1:26" ht="15.75" customHeight="1" x14ac:dyDescent="0.2">
      <c r="A49" s="72"/>
      <c r="B49" s="18"/>
      <c r="C49" s="18"/>
      <c r="D49" s="18"/>
      <c r="E49" s="18"/>
      <c r="F49" s="18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1:26" ht="15.75" customHeight="1" x14ac:dyDescent="0.2">
      <c r="A50" s="72"/>
      <c r="B50" s="18"/>
      <c r="C50" s="18"/>
      <c r="D50" s="18"/>
      <c r="E50" s="18"/>
      <c r="F50" s="18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spans="1:26" ht="15.75" customHeight="1" x14ac:dyDescent="0.2">
      <c r="A51" s="72"/>
      <c r="B51" s="18"/>
      <c r="C51" s="18"/>
      <c r="D51" s="18"/>
      <c r="E51" s="18"/>
      <c r="F51" s="18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 spans="1:26" ht="15.75" customHeight="1" x14ac:dyDescent="0.2">
      <c r="A52" s="72"/>
      <c r="B52" s="18"/>
      <c r="C52" s="18"/>
      <c r="D52" s="18"/>
      <c r="E52" s="18"/>
      <c r="F52" s="18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 spans="1:26" ht="15.75" customHeight="1" x14ac:dyDescent="0.2">
      <c r="A53" s="72"/>
      <c r="B53" s="18"/>
      <c r="C53" s="18"/>
      <c r="D53" s="18"/>
      <c r="E53" s="18"/>
      <c r="F53" s="18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5.75" customHeight="1" x14ac:dyDescent="0.2">
      <c r="A54" s="72"/>
      <c r="B54" s="18"/>
      <c r="C54" s="18"/>
      <c r="D54" s="18"/>
      <c r="E54" s="18"/>
      <c r="F54" s="18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5.75" customHeight="1" x14ac:dyDescent="0.2">
      <c r="A55" s="72"/>
      <c r="B55" s="18"/>
      <c r="C55" s="18"/>
      <c r="D55" s="18"/>
      <c r="E55" s="18"/>
      <c r="F55" s="18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5.75" customHeight="1" x14ac:dyDescent="0.2">
      <c r="A56" s="72"/>
      <c r="B56" s="18"/>
      <c r="C56" s="18"/>
      <c r="D56" s="18"/>
      <c r="E56" s="18"/>
      <c r="F56" s="18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15.75" customHeight="1" x14ac:dyDescent="0.2">
      <c r="A57" s="72"/>
      <c r="B57" s="18"/>
      <c r="C57" s="18"/>
      <c r="D57" s="18"/>
      <c r="E57" s="18"/>
      <c r="F57" s="18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5.75" customHeight="1" x14ac:dyDescent="0.2">
      <c r="A58" s="72"/>
      <c r="B58" s="18"/>
      <c r="C58" s="18"/>
      <c r="D58" s="18"/>
      <c r="E58" s="18"/>
      <c r="F58" s="18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5.75" customHeight="1" x14ac:dyDescent="0.2">
      <c r="A59" s="72"/>
      <c r="B59" s="18"/>
      <c r="C59" s="18"/>
      <c r="D59" s="18"/>
      <c r="E59" s="18"/>
      <c r="F59" s="18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5.75" customHeight="1" x14ac:dyDescent="0.2">
      <c r="A60" s="72"/>
      <c r="B60" s="18"/>
      <c r="C60" s="18"/>
      <c r="D60" s="18"/>
      <c r="E60" s="18"/>
      <c r="F60" s="18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5.75" customHeight="1" x14ac:dyDescent="0.2">
      <c r="A61" s="72"/>
      <c r="B61" s="18"/>
      <c r="C61" s="18"/>
      <c r="D61" s="18"/>
      <c r="E61" s="18"/>
      <c r="F61" s="18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5.75" customHeight="1" x14ac:dyDescent="0.2">
      <c r="A62" s="72"/>
      <c r="B62" s="18"/>
      <c r="C62" s="18"/>
      <c r="D62" s="18"/>
      <c r="E62" s="18"/>
      <c r="F62" s="18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5.75" customHeight="1" x14ac:dyDescent="0.2">
      <c r="A63" s="72"/>
      <c r="B63" s="18"/>
      <c r="C63" s="18"/>
      <c r="D63" s="18"/>
      <c r="E63" s="18"/>
      <c r="F63" s="18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15.75" customHeight="1" x14ac:dyDescent="0.2">
      <c r="A64" s="72"/>
      <c r="B64" s="18"/>
      <c r="C64" s="18"/>
      <c r="D64" s="18"/>
      <c r="E64" s="18"/>
      <c r="F64" s="18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5.75" customHeight="1" x14ac:dyDescent="0.2">
      <c r="A65" s="72"/>
      <c r="B65" s="18"/>
      <c r="C65" s="18"/>
      <c r="D65" s="18"/>
      <c r="E65" s="18"/>
      <c r="F65" s="18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5.75" customHeight="1" x14ac:dyDescent="0.2">
      <c r="A66" s="72"/>
      <c r="B66" s="18"/>
      <c r="C66" s="18"/>
      <c r="D66" s="18"/>
      <c r="E66" s="18"/>
      <c r="F66" s="18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5.75" customHeight="1" x14ac:dyDescent="0.2">
      <c r="A67" s="72"/>
      <c r="B67" s="18"/>
      <c r="C67" s="18"/>
      <c r="D67" s="18"/>
      <c r="E67" s="18"/>
      <c r="F67" s="18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5.75" customHeight="1" x14ac:dyDescent="0.2">
      <c r="A68" s="72"/>
      <c r="B68" s="18"/>
      <c r="C68" s="18"/>
      <c r="D68" s="18"/>
      <c r="E68" s="18"/>
      <c r="F68" s="18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5.75" customHeight="1" x14ac:dyDescent="0.2">
      <c r="A69" s="72"/>
      <c r="B69" s="18"/>
      <c r="C69" s="18"/>
      <c r="D69" s="18"/>
      <c r="E69" s="18"/>
      <c r="F69" s="18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5.75" customHeight="1" x14ac:dyDescent="0.2">
      <c r="A70" s="72"/>
      <c r="B70" s="18"/>
      <c r="C70" s="18"/>
      <c r="D70" s="18"/>
      <c r="E70" s="18"/>
      <c r="F70" s="18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5.75" customHeight="1" x14ac:dyDescent="0.2">
      <c r="A71" s="72"/>
      <c r="B71" s="18"/>
      <c r="C71" s="18"/>
      <c r="D71" s="18"/>
      <c r="E71" s="18"/>
      <c r="F71" s="18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5.75" customHeight="1" x14ac:dyDescent="0.2">
      <c r="A72" s="72"/>
      <c r="B72" s="18"/>
      <c r="C72" s="18"/>
      <c r="D72" s="18"/>
      <c r="E72" s="18"/>
      <c r="F72" s="18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5.75" customHeight="1" x14ac:dyDescent="0.2">
      <c r="A73" s="72"/>
      <c r="B73" s="18"/>
      <c r="C73" s="18"/>
      <c r="D73" s="18"/>
      <c r="E73" s="18"/>
      <c r="F73" s="18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5.75" customHeight="1" x14ac:dyDescent="0.2">
      <c r="A74" s="72"/>
      <c r="B74" s="18"/>
      <c r="C74" s="18"/>
      <c r="D74" s="18"/>
      <c r="E74" s="18"/>
      <c r="F74" s="18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5.75" customHeight="1" x14ac:dyDescent="0.2">
      <c r="A75" s="72"/>
      <c r="B75" s="18"/>
      <c r="C75" s="18"/>
      <c r="D75" s="18"/>
      <c r="E75" s="18"/>
      <c r="F75" s="18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5.75" customHeight="1" x14ac:dyDescent="0.2">
      <c r="A76" s="72"/>
      <c r="B76" s="18"/>
      <c r="C76" s="18"/>
      <c r="D76" s="18"/>
      <c r="E76" s="18"/>
      <c r="F76" s="18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5.75" customHeight="1" x14ac:dyDescent="0.2">
      <c r="A77" s="72"/>
      <c r="B77" s="18"/>
      <c r="C77" s="18"/>
      <c r="D77" s="18"/>
      <c r="E77" s="18"/>
      <c r="F77" s="18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5.75" customHeight="1" x14ac:dyDescent="0.2">
      <c r="A78" s="72"/>
      <c r="B78" s="18"/>
      <c r="C78" s="18"/>
      <c r="D78" s="18"/>
      <c r="E78" s="18"/>
      <c r="F78" s="18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5.75" customHeight="1" x14ac:dyDescent="0.2">
      <c r="A79" s="72"/>
      <c r="B79" s="18"/>
      <c r="C79" s="18"/>
      <c r="D79" s="18"/>
      <c r="E79" s="18"/>
      <c r="F79" s="18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5.75" customHeight="1" x14ac:dyDescent="0.2">
      <c r="A80" s="72"/>
      <c r="B80" s="18"/>
      <c r="C80" s="18"/>
      <c r="D80" s="18"/>
      <c r="E80" s="18"/>
      <c r="F80" s="18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5.75" customHeight="1" x14ac:dyDescent="0.2">
      <c r="A81" s="72"/>
      <c r="B81" s="18"/>
      <c r="C81" s="18"/>
      <c r="D81" s="18"/>
      <c r="E81" s="18"/>
      <c r="F81" s="18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5.75" customHeight="1" x14ac:dyDescent="0.2">
      <c r="A82" s="72"/>
      <c r="B82" s="18"/>
      <c r="C82" s="18"/>
      <c r="D82" s="18"/>
      <c r="E82" s="18"/>
      <c r="F82" s="18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5.75" customHeight="1" x14ac:dyDescent="0.2">
      <c r="A83" s="72"/>
      <c r="B83" s="18"/>
      <c r="C83" s="18"/>
      <c r="D83" s="18"/>
      <c r="E83" s="18"/>
      <c r="F83" s="18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5.75" customHeight="1" x14ac:dyDescent="0.2">
      <c r="A84" s="72"/>
      <c r="B84" s="18"/>
      <c r="C84" s="18"/>
      <c r="D84" s="18"/>
      <c r="E84" s="18"/>
      <c r="F84" s="18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5.75" customHeight="1" x14ac:dyDescent="0.2">
      <c r="A85" s="72"/>
      <c r="B85" s="18"/>
      <c r="C85" s="18"/>
      <c r="D85" s="18"/>
      <c r="E85" s="18"/>
      <c r="F85" s="18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5.75" customHeight="1" x14ac:dyDescent="0.2">
      <c r="A86" s="72"/>
      <c r="B86" s="18"/>
      <c r="C86" s="18"/>
      <c r="D86" s="18"/>
      <c r="E86" s="18"/>
      <c r="F86" s="18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5.75" customHeight="1" x14ac:dyDescent="0.2">
      <c r="A87" s="72"/>
      <c r="B87" s="18"/>
      <c r="C87" s="18"/>
      <c r="D87" s="18"/>
      <c r="E87" s="18"/>
      <c r="F87" s="18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15.75" customHeight="1" x14ac:dyDescent="0.2">
      <c r="A88" s="72"/>
      <c r="B88" s="18"/>
      <c r="C88" s="18"/>
      <c r="D88" s="18"/>
      <c r="E88" s="18"/>
      <c r="F88" s="18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5.75" customHeight="1" x14ac:dyDescent="0.2">
      <c r="A89" s="72"/>
      <c r="B89" s="18"/>
      <c r="C89" s="18"/>
      <c r="D89" s="18"/>
      <c r="E89" s="18"/>
      <c r="F89" s="18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15.75" customHeight="1" x14ac:dyDescent="0.2">
      <c r="A90" s="72"/>
      <c r="B90" s="18"/>
      <c r="C90" s="18"/>
      <c r="D90" s="18"/>
      <c r="E90" s="18"/>
      <c r="F90" s="18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5.75" customHeight="1" x14ac:dyDescent="0.2">
      <c r="A91" s="72"/>
      <c r="B91" s="18"/>
      <c r="C91" s="18"/>
      <c r="D91" s="18"/>
      <c r="E91" s="18"/>
      <c r="F91" s="18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5.75" customHeight="1" x14ac:dyDescent="0.2">
      <c r="A92" s="72"/>
      <c r="B92" s="18"/>
      <c r="C92" s="18"/>
      <c r="D92" s="18"/>
      <c r="E92" s="18"/>
      <c r="F92" s="18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5.75" customHeight="1" x14ac:dyDescent="0.2">
      <c r="A93" s="72"/>
      <c r="B93" s="18"/>
      <c r="C93" s="18"/>
      <c r="D93" s="18"/>
      <c r="E93" s="18"/>
      <c r="F93" s="18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5.75" customHeight="1" x14ac:dyDescent="0.2">
      <c r="A94" s="72"/>
      <c r="B94" s="18"/>
      <c r="C94" s="18"/>
      <c r="D94" s="18"/>
      <c r="E94" s="18"/>
      <c r="F94" s="18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5.75" customHeight="1" x14ac:dyDescent="0.2">
      <c r="A95" s="72"/>
      <c r="B95" s="18"/>
      <c r="C95" s="18"/>
      <c r="D95" s="18"/>
      <c r="E95" s="18"/>
      <c r="F95" s="18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5.75" customHeight="1" x14ac:dyDescent="0.2">
      <c r="A96" s="72"/>
      <c r="B96" s="18"/>
      <c r="C96" s="18"/>
      <c r="D96" s="18"/>
      <c r="E96" s="18"/>
      <c r="F96" s="18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5.75" customHeight="1" x14ac:dyDescent="0.2">
      <c r="A97" s="72"/>
      <c r="B97" s="18"/>
      <c r="C97" s="18"/>
      <c r="D97" s="18"/>
      <c r="E97" s="18"/>
      <c r="F97" s="18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15.75" customHeight="1" x14ac:dyDescent="0.2">
      <c r="A98" s="72"/>
      <c r="B98" s="18"/>
      <c r="C98" s="18"/>
      <c r="D98" s="18"/>
      <c r="E98" s="18"/>
      <c r="F98" s="18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5.75" customHeight="1" x14ac:dyDescent="0.2">
      <c r="A99" s="72"/>
      <c r="B99" s="18"/>
      <c r="C99" s="18"/>
      <c r="D99" s="18"/>
      <c r="E99" s="18"/>
      <c r="F99" s="18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15.75" customHeight="1" x14ac:dyDescent="0.2">
      <c r="A100" s="72"/>
      <c r="B100" s="18"/>
      <c r="C100" s="18"/>
      <c r="D100" s="18"/>
      <c r="E100" s="18"/>
      <c r="F100" s="18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15.75" customHeight="1" x14ac:dyDescent="0.2">
      <c r="A101" s="72"/>
      <c r="B101" s="18"/>
      <c r="C101" s="18"/>
      <c r="D101" s="18"/>
      <c r="E101" s="18"/>
      <c r="F101" s="18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5.75" customHeight="1" x14ac:dyDescent="0.2">
      <c r="A102" s="72"/>
      <c r="B102" s="18"/>
      <c r="C102" s="18"/>
      <c r="D102" s="18"/>
      <c r="E102" s="18"/>
      <c r="F102" s="18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5.75" customHeight="1" x14ac:dyDescent="0.2">
      <c r="A103" s="72"/>
      <c r="B103" s="18"/>
      <c r="C103" s="18"/>
      <c r="D103" s="18"/>
      <c r="E103" s="18"/>
      <c r="F103" s="18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5.75" customHeight="1" x14ac:dyDescent="0.2">
      <c r="A104" s="72"/>
      <c r="B104" s="18"/>
      <c r="C104" s="18"/>
      <c r="D104" s="18"/>
      <c r="E104" s="18"/>
      <c r="F104" s="18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5.75" customHeight="1" x14ac:dyDescent="0.2">
      <c r="A105" s="72"/>
      <c r="B105" s="18"/>
      <c r="C105" s="18"/>
      <c r="D105" s="18"/>
      <c r="E105" s="18"/>
      <c r="F105" s="18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15.75" customHeight="1" x14ac:dyDescent="0.2">
      <c r="A106" s="72"/>
      <c r="B106" s="18"/>
      <c r="C106" s="18"/>
      <c r="D106" s="18"/>
      <c r="E106" s="18"/>
      <c r="F106" s="18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15.75" customHeight="1" x14ac:dyDescent="0.2">
      <c r="A107" s="72"/>
      <c r="B107" s="18"/>
      <c r="C107" s="18"/>
      <c r="D107" s="18"/>
      <c r="E107" s="18"/>
      <c r="F107" s="18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5.75" customHeight="1" x14ac:dyDescent="0.2">
      <c r="A108" s="72"/>
      <c r="B108" s="18"/>
      <c r="C108" s="18"/>
      <c r="D108" s="18"/>
      <c r="E108" s="18"/>
      <c r="F108" s="18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15.75" customHeight="1" x14ac:dyDescent="0.2">
      <c r="A109" s="72"/>
      <c r="B109" s="18"/>
      <c r="C109" s="18"/>
      <c r="D109" s="18"/>
      <c r="E109" s="18"/>
      <c r="F109" s="18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15.75" customHeight="1" x14ac:dyDescent="0.2">
      <c r="A110" s="72"/>
      <c r="B110" s="18"/>
      <c r="C110" s="18"/>
      <c r="D110" s="18"/>
      <c r="E110" s="18"/>
      <c r="F110" s="18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15.75" customHeight="1" x14ac:dyDescent="0.2">
      <c r="A111" s="72"/>
      <c r="B111" s="18"/>
      <c r="C111" s="18"/>
      <c r="D111" s="18"/>
      <c r="E111" s="18"/>
      <c r="F111" s="18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15.75" customHeight="1" x14ac:dyDescent="0.2">
      <c r="A112" s="72"/>
      <c r="B112" s="18"/>
      <c r="C112" s="18"/>
      <c r="D112" s="18"/>
      <c r="E112" s="18"/>
      <c r="F112" s="18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15.75" customHeight="1" x14ac:dyDescent="0.2">
      <c r="A113" s="72"/>
      <c r="B113" s="18"/>
      <c r="C113" s="18"/>
      <c r="D113" s="18"/>
      <c r="E113" s="18"/>
      <c r="F113" s="18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15.75" customHeight="1" x14ac:dyDescent="0.2">
      <c r="A114" s="72"/>
      <c r="B114" s="18"/>
      <c r="C114" s="18"/>
      <c r="D114" s="18"/>
      <c r="E114" s="18"/>
      <c r="F114" s="18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15.75" customHeight="1" x14ac:dyDescent="0.2">
      <c r="A115" s="72"/>
      <c r="B115" s="18"/>
      <c r="C115" s="18"/>
      <c r="D115" s="18"/>
      <c r="E115" s="18"/>
      <c r="F115" s="18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15.75" customHeight="1" x14ac:dyDescent="0.2">
      <c r="A116" s="72"/>
      <c r="B116" s="18"/>
      <c r="C116" s="18"/>
      <c r="D116" s="18"/>
      <c r="E116" s="18"/>
      <c r="F116" s="18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15.75" customHeight="1" x14ac:dyDescent="0.2">
      <c r="A117" s="72"/>
      <c r="B117" s="18"/>
      <c r="C117" s="18"/>
      <c r="D117" s="18"/>
      <c r="E117" s="18"/>
      <c r="F117" s="18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15.75" customHeight="1" x14ac:dyDescent="0.2">
      <c r="A118" s="72"/>
      <c r="B118" s="18"/>
      <c r="C118" s="18"/>
      <c r="D118" s="18"/>
      <c r="E118" s="18"/>
      <c r="F118" s="18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15.75" customHeight="1" x14ac:dyDescent="0.2">
      <c r="A119" s="72"/>
      <c r="B119" s="18"/>
      <c r="C119" s="18"/>
      <c r="D119" s="18"/>
      <c r="E119" s="18"/>
      <c r="F119" s="18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15.75" customHeight="1" x14ac:dyDescent="0.2">
      <c r="A120" s="72"/>
      <c r="B120" s="18"/>
      <c r="C120" s="18"/>
      <c r="D120" s="18"/>
      <c r="E120" s="18"/>
      <c r="F120" s="18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15.75" customHeight="1" x14ac:dyDescent="0.2">
      <c r="A121" s="72"/>
      <c r="B121" s="18"/>
      <c r="C121" s="18"/>
      <c r="D121" s="18"/>
      <c r="E121" s="18"/>
      <c r="F121" s="18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15.75" customHeight="1" x14ac:dyDescent="0.2">
      <c r="A122" s="72"/>
      <c r="B122" s="18"/>
      <c r="C122" s="18"/>
      <c r="D122" s="18"/>
      <c r="E122" s="18"/>
      <c r="F122" s="18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15.75" customHeight="1" x14ac:dyDescent="0.2">
      <c r="A123" s="72"/>
      <c r="B123" s="18"/>
      <c r="C123" s="18"/>
      <c r="D123" s="18"/>
      <c r="E123" s="18"/>
      <c r="F123" s="18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15.75" customHeight="1" x14ac:dyDescent="0.2">
      <c r="A124" s="72"/>
      <c r="B124" s="18"/>
      <c r="C124" s="18"/>
      <c r="D124" s="18"/>
      <c r="E124" s="18"/>
      <c r="F124" s="18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5.75" customHeight="1" x14ac:dyDescent="0.2">
      <c r="A125" s="72"/>
      <c r="B125" s="18"/>
      <c r="C125" s="18"/>
      <c r="D125" s="18"/>
      <c r="E125" s="18"/>
      <c r="F125" s="18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5.75" customHeight="1" x14ac:dyDescent="0.2">
      <c r="A126" s="72"/>
      <c r="B126" s="18"/>
      <c r="C126" s="18"/>
      <c r="D126" s="18"/>
      <c r="E126" s="18"/>
      <c r="F126" s="18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5.75" customHeight="1" x14ac:dyDescent="0.2">
      <c r="A127" s="72"/>
      <c r="B127" s="18"/>
      <c r="C127" s="18"/>
      <c r="D127" s="18"/>
      <c r="E127" s="18"/>
      <c r="F127" s="18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5.75" customHeight="1" x14ac:dyDescent="0.2">
      <c r="A128" s="72"/>
      <c r="B128" s="18"/>
      <c r="C128" s="18"/>
      <c r="D128" s="18"/>
      <c r="E128" s="18"/>
      <c r="F128" s="18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5.75" customHeight="1" x14ac:dyDescent="0.2">
      <c r="A129" s="72"/>
      <c r="B129" s="18"/>
      <c r="C129" s="18"/>
      <c r="D129" s="18"/>
      <c r="E129" s="18"/>
      <c r="F129" s="18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5.75" customHeight="1" x14ac:dyDescent="0.2">
      <c r="A130" s="72"/>
      <c r="B130" s="18"/>
      <c r="C130" s="18"/>
      <c r="D130" s="18"/>
      <c r="E130" s="18"/>
      <c r="F130" s="18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5.75" customHeight="1" x14ac:dyDescent="0.2">
      <c r="A131" s="72"/>
      <c r="B131" s="18"/>
      <c r="C131" s="18"/>
      <c r="D131" s="18"/>
      <c r="E131" s="18"/>
      <c r="F131" s="18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5.75" customHeight="1" x14ac:dyDescent="0.2">
      <c r="A132" s="72"/>
      <c r="B132" s="18"/>
      <c r="C132" s="18"/>
      <c r="D132" s="18"/>
      <c r="E132" s="18"/>
      <c r="F132" s="18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5.75" customHeight="1" x14ac:dyDescent="0.2">
      <c r="A133" s="72"/>
      <c r="B133" s="18"/>
      <c r="C133" s="18"/>
      <c r="D133" s="18"/>
      <c r="E133" s="18"/>
      <c r="F133" s="18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5.75" customHeight="1" x14ac:dyDescent="0.2">
      <c r="A134" s="72"/>
      <c r="B134" s="18"/>
      <c r="C134" s="18"/>
      <c r="D134" s="18"/>
      <c r="E134" s="18"/>
      <c r="F134" s="18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5.75" customHeight="1" x14ac:dyDescent="0.2">
      <c r="A135" s="72"/>
      <c r="B135" s="18"/>
      <c r="C135" s="18"/>
      <c r="D135" s="18"/>
      <c r="E135" s="18"/>
      <c r="F135" s="18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5.75" customHeight="1" x14ac:dyDescent="0.2">
      <c r="A136" s="72"/>
      <c r="B136" s="18"/>
      <c r="C136" s="18"/>
      <c r="D136" s="18"/>
      <c r="E136" s="18"/>
      <c r="F136" s="18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5.75" customHeight="1" x14ac:dyDescent="0.2">
      <c r="A137" s="72"/>
      <c r="B137" s="18"/>
      <c r="C137" s="18"/>
      <c r="D137" s="18"/>
      <c r="E137" s="18"/>
      <c r="F137" s="18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5.75" customHeight="1" x14ac:dyDescent="0.2">
      <c r="A138" s="72"/>
      <c r="B138" s="18"/>
      <c r="C138" s="18"/>
      <c r="D138" s="18"/>
      <c r="E138" s="18"/>
      <c r="F138" s="18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5.75" customHeight="1" x14ac:dyDescent="0.2">
      <c r="A139" s="72"/>
      <c r="B139" s="18"/>
      <c r="C139" s="18"/>
      <c r="D139" s="18"/>
      <c r="E139" s="18"/>
      <c r="F139" s="18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5.75" customHeight="1" x14ac:dyDescent="0.2">
      <c r="A140" s="72"/>
      <c r="B140" s="18"/>
      <c r="C140" s="18"/>
      <c r="D140" s="18"/>
      <c r="E140" s="18"/>
      <c r="F140" s="18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5.75" customHeight="1" x14ac:dyDescent="0.2">
      <c r="A141" s="72"/>
      <c r="B141" s="18"/>
      <c r="C141" s="18"/>
      <c r="D141" s="18"/>
      <c r="E141" s="18"/>
      <c r="F141" s="18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5.75" customHeight="1" x14ac:dyDescent="0.2">
      <c r="A142" s="72"/>
      <c r="B142" s="18"/>
      <c r="C142" s="18"/>
      <c r="D142" s="18"/>
      <c r="E142" s="18"/>
      <c r="F142" s="18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5.75" customHeight="1" x14ac:dyDescent="0.2">
      <c r="A143" s="72"/>
      <c r="B143" s="18"/>
      <c r="C143" s="18"/>
      <c r="D143" s="18"/>
      <c r="E143" s="18"/>
      <c r="F143" s="18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5.75" customHeight="1" x14ac:dyDescent="0.2">
      <c r="A144" s="72"/>
      <c r="B144" s="18"/>
      <c r="C144" s="18"/>
      <c r="D144" s="18"/>
      <c r="E144" s="18"/>
      <c r="F144" s="18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5.75" customHeight="1" x14ac:dyDescent="0.2">
      <c r="A145" s="72"/>
      <c r="B145" s="18"/>
      <c r="C145" s="18"/>
      <c r="D145" s="18"/>
      <c r="E145" s="18"/>
      <c r="F145" s="18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5.75" customHeight="1" x14ac:dyDescent="0.2">
      <c r="A146" s="72"/>
      <c r="B146" s="18"/>
      <c r="C146" s="18"/>
      <c r="D146" s="18"/>
      <c r="E146" s="18"/>
      <c r="F146" s="18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5.75" customHeight="1" x14ac:dyDescent="0.2">
      <c r="A147" s="72"/>
      <c r="B147" s="18"/>
      <c r="C147" s="18"/>
      <c r="D147" s="18"/>
      <c r="E147" s="18"/>
      <c r="F147" s="18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5.75" customHeight="1" x14ac:dyDescent="0.2">
      <c r="A148" s="72"/>
      <c r="B148" s="18"/>
      <c r="C148" s="18"/>
      <c r="D148" s="18"/>
      <c r="E148" s="18"/>
      <c r="F148" s="18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5.75" customHeight="1" x14ac:dyDescent="0.2">
      <c r="A149" s="72"/>
      <c r="B149" s="18"/>
      <c r="C149" s="18"/>
      <c r="D149" s="18"/>
      <c r="E149" s="18"/>
      <c r="F149" s="18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5.75" customHeight="1" x14ac:dyDescent="0.2">
      <c r="A150" s="72"/>
      <c r="B150" s="18"/>
      <c r="C150" s="18"/>
      <c r="D150" s="18"/>
      <c r="E150" s="18"/>
      <c r="F150" s="18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5.75" customHeight="1" x14ac:dyDescent="0.2">
      <c r="A151" s="72"/>
      <c r="B151" s="18"/>
      <c r="C151" s="18"/>
      <c r="D151" s="18"/>
      <c r="E151" s="18"/>
      <c r="F151" s="18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5.75" customHeight="1" x14ac:dyDescent="0.2">
      <c r="A152" s="72"/>
      <c r="B152" s="18"/>
      <c r="C152" s="18"/>
      <c r="D152" s="18"/>
      <c r="E152" s="18"/>
      <c r="F152" s="18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5.75" customHeight="1" x14ac:dyDescent="0.2">
      <c r="A153" s="72"/>
      <c r="B153" s="18"/>
      <c r="C153" s="18"/>
      <c r="D153" s="18"/>
      <c r="E153" s="18"/>
      <c r="F153" s="18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15.75" customHeight="1" x14ac:dyDescent="0.2">
      <c r="A154" s="72"/>
      <c r="B154" s="18"/>
      <c r="C154" s="18"/>
      <c r="D154" s="18"/>
      <c r="E154" s="18"/>
      <c r="F154" s="18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15.75" customHeight="1" x14ac:dyDescent="0.2">
      <c r="A155" s="72"/>
      <c r="B155" s="18"/>
      <c r="C155" s="18"/>
      <c r="D155" s="18"/>
      <c r="E155" s="18"/>
      <c r="F155" s="18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15.75" customHeight="1" x14ac:dyDescent="0.2">
      <c r="A156" s="72"/>
      <c r="B156" s="18"/>
      <c r="C156" s="18"/>
      <c r="D156" s="18"/>
      <c r="E156" s="18"/>
      <c r="F156" s="18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15.75" customHeight="1" x14ac:dyDescent="0.2">
      <c r="A157" s="72"/>
      <c r="B157" s="18"/>
      <c r="C157" s="18"/>
      <c r="D157" s="18"/>
      <c r="E157" s="18"/>
      <c r="F157" s="18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15.75" customHeight="1" x14ac:dyDescent="0.2">
      <c r="A158" s="72"/>
      <c r="B158" s="18"/>
      <c r="C158" s="18"/>
      <c r="D158" s="18"/>
      <c r="E158" s="18"/>
      <c r="F158" s="18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15.75" customHeight="1" x14ac:dyDescent="0.2">
      <c r="A159" s="72"/>
      <c r="B159" s="18"/>
      <c r="C159" s="18"/>
      <c r="D159" s="18"/>
      <c r="E159" s="18"/>
      <c r="F159" s="18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15.75" customHeight="1" x14ac:dyDescent="0.2">
      <c r="A160" s="72"/>
      <c r="B160" s="18"/>
      <c r="C160" s="18"/>
      <c r="D160" s="18"/>
      <c r="E160" s="18"/>
      <c r="F160" s="18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5.75" customHeight="1" x14ac:dyDescent="0.2">
      <c r="A161" s="72"/>
      <c r="B161" s="18"/>
      <c r="C161" s="18"/>
      <c r="D161" s="18"/>
      <c r="E161" s="18"/>
      <c r="F161" s="18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5.75" customHeight="1" x14ac:dyDescent="0.2">
      <c r="A162" s="72"/>
      <c r="B162" s="18"/>
      <c r="C162" s="18"/>
      <c r="D162" s="18"/>
      <c r="E162" s="18"/>
      <c r="F162" s="18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5.75" customHeight="1" x14ac:dyDescent="0.2">
      <c r="A163" s="72"/>
      <c r="B163" s="18"/>
      <c r="C163" s="18"/>
      <c r="D163" s="18"/>
      <c r="E163" s="18"/>
      <c r="F163" s="18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5.75" customHeight="1" x14ac:dyDescent="0.2">
      <c r="A164" s="72"/>
      <c r="B164" s="18"/>
      <c r="C164" s="18"/>
      <c r="D164" s="18"/>
      <c r="E164" s="18"/>
      <c r="F164" s="18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5.75" customHeight="1" x14ac:dyDescent="0.2">
      <c r="A165" s="72"/>
      <c r="B165" s="18"/>
      <c r="C165" s="18"/>
      <c r="D165" s="18"/>
      <c r="E165" s="18"/>
      <c r="F165" s="18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5.75" customHeight="1" x14ac:dyDescent="0.2">
      <c r="A166" s="72"/>
      <c r="B166" s="18"/>
      <c r="C166" s="18"/>
      <c r="D166" s="18"/>
      <c r="E166" s="18"/>
      <c r="F166" s="18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5.75" customHeight="1" x14ac:dyDescent="0.2">
      <c r="A167" s="72"/>
      <c r="B167" s="18"/>
      <c r="C167" s="18"/>
      <c r="D167" s="18"/>
      <c r="E167" s="18"/>
      <c r="F167" s="18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5.75" customHeight="1" x14ac:dyDescent="0.2">
      <c r="A168" s="72"/>
      <c r="B168" s="18"/>
      <c r="C168" s="18"/>
      <c r="D168" s="18"/>
      <c r="E168" s="18"/>
      <c r="F168" s="18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5.75" customHeight="1" x14ac:dyDescent="0.2">
      <c r="A169" s="72"/>
      <c r="B169" s="18"/>
      <c r="C169" s="18"/>
      <c r="D169" s="18"/>
      <c r="E169" s="18"/>
      <c r="F169" s="18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5.75" customHeight="1" x14ac:dyDescent="0.2">
      <c r="A170" s="72"/>
      <c r="B170" s="18"/>
      <c r="C170" s="18"/>
      <c r="D170" s="18"/>
      <c r="E170" s="18"/>
      <c r="F170" s="18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5.75" customHeight="1" x14ac:dyDescent="0.2">
      <c r="A171" s="72"/>
      <c r="B171" s="18"/>
      <c r="C171" s="18"/>
      <c r="D171" s="18"/>
      <c r="E171" s="18"/>
      <c r="F171" s="18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5.75" customHeight="1" x14ac:dyDescent="0.2">
      <c r="A172" s="72"/>
      <c r="B172" s="18"/>
      <c r="C172" s="18"/>
      <c r="D172" s="18"/>
      <c r="E172" s="18"/>
      <c r="F172" s="18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5.75" customHeight="1" x14ac:dyDescent="0.2">
      <c r="A173" s="72"/>
      <c r="B173" s="18"/>
      <c r="C173" s="18"/>
      <c r="D173" s="18"/>
      <c r="E173" s="18"/>
      <c r="F173" s="18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5.75" customHeight="1" x14ac:dyDescent="0.2">
      <c r="A174" s="72"/>
      <c r="B174" s="18"/>
      <c r="C174" s="18"/>
      <c r="D174" s="18"/>
      <c r="E174" s="18"/>
      <c r="F174" s="18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5.75" customHeight="1" x14ac:dyDescent="0.2">
      <c r="A175" s="72"/>
      <c r="B175" s="18"/>
      <c r="C175" s="18"/>
      <c r="D175" s="18"/>
      <c r="E175" s="18"/>
      <c r="F175" s="18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5.75" customHeight="1" x14ac:dyDescent="0.2">
      <c r="A176" s="72"/>
      <c r="B176" s="18"/>
      <c r="C176" s="18"/>
      <c r="D176" s="18"/>
      <c r="E176" s="18"/>
      <c r="F176" s="18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5.75" customHeight="1" x14ac:dyDescent="0.2">
      <c r="A177" s="72"/>
      <c r="B177" s="18"/>
      <c r="C177" s="18"/>
      <c r="D177" s="18"/>
      <c r="E177" s="18"/>
      <c r="F177" s="18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5.75" customHeight="1" x14ac:dyDescent="0.2">
      <c r="A178" s="72"/>
      <c r="B178" s="18"/>
      <c r="C178" s="18"/>
      <c r="D178" s="18"/>
      <c r="E178" s="18"/>
      <c r="F178" s="18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5.75" customHeight="1" x14ac:dyDescent="0.2">
      <c r="A179" s="72"/>
      <c r="B179" s="18"/>
      <c r="C179" s="18"/>
      <c r="D179" s="18"/>
      <c r="E179" s="18"/>
      <c r="F179" s="18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5.75" customHeight="1" x14ac:dyDescent="0.2">
      <c r="A180" s="72"/>
      <c r="B180" s="18"/>
      <c r="C180" s="18"/>
      <c r="D180" s="18"/>
      <c r="E180" s="18"/>
      <c r="F180" s="18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5.75" customHeight="1" x14ac:dyDescent="0.2">
      <c r="A181" s="72"/>
      <c r="B181" s="18"/>
      <c r="C181" s="18"/>
      <c r="D181" s="18"/>
      <c r="E181" s="18"/>
      <c r="F181" s="18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5.75" customHeight="1" x14ac:dyDescent="0.2">
      <c r="A182" s="72"/>
      <c r="B182" s="18"/>
      <c r="C182" s="18"/>
      <c r="D182" s="18"/>
      <c r="E182" s="18"/>
      <c r="F182" s="18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5.75" customHeight="1" x14ac:dyDescent="0.2">
      <c r="A183" s="72"/>
      <c r="B183" s="18"/>
      <c r="C183" s="18"/>
      <c r="D183" s="18"/>
      <c r="E183" s="18"/>
      <c r="F183" s="18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5.75" customHeight="1" x14ac:dyDescent="0.2">
      <c r="A184" s="72"/>
      <c r="B184" s="18"/>
      <c r="C184" s="18"/>
      <c r="D184" s="18"/>
      <c r="E184" s="18"/>
      <c r="F184" s="18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5.75" customHeight="1" x14ac:dyDescent="0.2">
      <c r="A185" s="72"/>
      <c r="B185" s="18"/>
      <c r="C185" s="18"/>
      <c r="D185" s="18"/>
      <c r="E185" s="18"/>
      <c r="F185" s="18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5.75" customHeight="1" x14ac:dyDescent="0.2">
      <c r="A186" s="72"/>
      <c r="B186" s="18"/>
      <c r="C186" s="18"/>
      <c r="D186" s="18"/>
      <c r="E186" s="18"/>
      <c r="F186" s="18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5.75" customHeight="1" x14ac:dyDescent="0.2">
      <c r="A187" s="72"/>
      <c r="B187" s="18"/>
      <c r="C187" s="18"/>
      <c r="D187" s="18"/>
      <c r="E187" s="18"/>
      <c r="F187" s="18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5.75" customHeight="1" x14ac:dyDescent="0.2">
      <c r="A188" s="72"/>
      <c r="B188" s="18"/>
      <c r="C188" s="18"/>
      <c r="D188" s="18"/>
      <c r="E188" s="18"/>
      <c r="F188" s="18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5.75" customHeight="1" x14ac:dyDescent="0.2">
      <c r="A189" s="72"/>
      <c r="B189" s="18"/>
      <c r="C189" s="18"/>
      <c r="D189" s="18"/>
      <c r="E189" s="18"/>
      <c r="F189" s="18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5.75" customHeight="1" x14ac:dyDescent="0.2">
      <c r="A190" s="72"/>
      <c r="B190" s="18"/>
      <c r="C190" s="18"/>
      <c r="D190" s="18"/>
      <c r="E190" s="18"/>
      <c r="F190" s="18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5.75" customHeight="1" x14ac:dyDescent="0.2">
      <c r="A191" s="72"/>
      <c r="B191" s="18"/>
      <c r="C191" s="18"/>
      <c r="D191" s="18"/>
      <c r="E191" s="18"/>
      <c r="F191" s="18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5.75" customHeight="1" x14ac:dyDescent="0.2">
      <c r="A192" s="72"/>
      <c r="B192" s="18"/>
      <c r="C192" s="18"/>
      <c r="D192" s="18"/>
      <c r="E192" s="18"/>
      <c r="F192" s="18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5.75" customHeight="1" x14ac:dyDescent="0.2">
      <c r="A193" s="72"/>
      <c r="B193" s="18"/>
      <c r="C193" s="18"/>
      <c r="D193" s="18"/>
      <c r="E193" s="18"/>
      <c r="F193" s="18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5.75" customHeight="1" x14ac:dyDescent="0.2">
      <c r="A194" s="72"/>
      <c r="B194" s="18"/>
      <c r="C194" s="18"/>
      <c r="D194" s="18"/>
      <c r="E194" s="18"/>
      <c r="F194" s="18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5.75" customHeight="1" x14ac:dyDescent="0.2">
      <c r="A195" s="72"/>
      <c r="B195" s="18"/>
      <c r="C195" s="18"/>
      <c r="D195" s="18"/>
      <c r="E195" s="18"/>
      <c r="F195" s="18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5.75" customHeight="1" x14ac:dyDescent="0.2">
      <c r="A196" s="72"/>
      <c r="B196" s="18"/>
      <c r="C196" s="18"/>
      <c r="D196" s="18"/>
      <c r="E196" s="18"/>
      <c r="F196" s="18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5.75" customHeight="1" x14ac:dyDescent="0.2">
      <c r="A197" s="72"/>
      <c r="B197" s="18"/>
      <c r="C197" s="18"/>
      <c r="D197" s="18"/>
      <c r="E197" s="18"/>
      <c r="F197" s="18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5.75" customHeight="1" x14ac:dyDescent="0.2">
      <c r="A198" s="72"/>
      <c r="B198" s="18"/>
      <c r="C198" s="18"/>
      <c r="D198" s="18"/>
      <c r="E198" s="18"/>
      <c r="F198" s="18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5.75" customHeight="1" x14ac:dyDescent="0.2">
      <c r="A199" s="72"/>
      <c r="B199" s="18"/>
      <c r="C199" s="18"/>
      <c r="D199" s="18"/>
      <c r="E199" s="18"/>
      <c r="F199" s="18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5.75" customHeight="1" x14ac:dyDescent="0.2">
      <c r="A200" s="72"/>
      <c r="B200" s="18"/>
      <c r="C200" s="18"/>
      <c r="D200" s="18"/>
      <c r="E200" s="18"/>
      <c r="F200" s="18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5.75" customHeight="1" x14ac:dyDescent="0.2">
      <c r="A201" s="72"/>
      <c r="B201" s="18"/>
      <c r="C201" s="18"/>
      <c r="D201" s="18"/>
      <c r="E201" s="18"/>
      <c r="F201" s="18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5.75" customHeight="1" x14ac:dyDescent="0.2">
      <c r="A202" s="72"/>
      <c r="B202" s="18"/>
      <c r="C202" s="18"/>
      <c r="D202" s="18"/>
      <c r="E202" s="18"/>
      <c r="F202" s="18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5.75" customHeight="1" x14ac:dyDescent="0.2">
      <c r="A203" s="72"/>
      <c r="B203" s="18"/>
      <c r="C203" s="18"/>
      <c r="D203" s="18"/>
      <c r="E203" s="18"/>
      <c r="F203" s="18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5.75" customHeight="1" x14ac:dyDescent="0.2">
      <c r="A204" s="72"/>
      <c r="B204" s="18"/>
      <c r="C204" s="18"/>
      <c r="D204" s="18"/>
      <c r="E204" s="18"/>
      <c r="F204" s="18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5.75" customHeight="1" x14ac:dyDescent="0.2">
      <c r="A205" s="72"/>
      <c r="B205" s="18"/>
      <c r="C205" s="18"/>
      <c r="D205" s="18"/>
      <c r="E205" s="18"/>
      <c r="F205" s="18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5.75" customHeight="1" x14ac:dyDescent="0.2">
      <c r="A206" s="72"/>
      <c r="B206" s="18"/>
      <c r="C206" s="18"/>
      <c r="D206" s="18"/>
      <c r="E206" s="18"/>
      <c r="F206" s="18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5.75" customHeight="1" x14ac:dyDescent="0.2">
      <c r="A207" s="72"/>
      <c r="B207" s="18"/>
      <c r="C207" s="18"/>
      <c r="D207" s="18"/>
      <c r="E207" s="18"/>
      <c r="F207" s="18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5.75" customHeight="1" x14ac:dyDescent="0.2">
      <c r="A208" s="72"/>
      <c r="B208" s="18"/>
      <c r="C208" s="18"/>
      <c r="D208" s="18"/>
      <c r="E208" s="18"/>
      <c r="F208" s="18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5.75" customHeight="1" x14ac:dyDescent="0.2">
      <c r="A209" s="72"/>
      <c r="B209" s="18"/>
      <c r="C209" s="18"/>
      <c r="D209" s="18"/>
      <c r="E209" s="18"/>
      <c r="F209" s="18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5.75" customHeight="1" x14ac:dyDescent="0.2">
      <c r="A210" s="72"/>
      <c r="B210" s="18"/>
      <c r="C210" s="18"/>
      <c r="D210" s="18"/>
      <c r="E210" s="18"/>
      <c r="F210" s="18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5.75" customHeight="1" x14ac:dyDescent="0.2">
      <c r="A211" s="72"/>
      <c r="B211" s="18"/>
      <c r="C211" s="18"/>
      <c r="D211" s="18"/>
      <c r="E211" s="18"/>
      <c r="F211" s="18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5.75" customHeight="1" x14ac:dyDescent="0.2">
      <c r="A212" s="72"/>
      <c r="B212" s="18"/>
      <c r="C212" s="18"/>
      <c r="D212" s="18"/>
      <c r="E212" s="18"/>
      <c r="F212" s="18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5.75" customHeight="1" x14ac:dyDescent="0.2">
      <c r="A213" s="72"/>
      <c r="B213" s="18"/>
      <c r="C213" s="18"/>
      <c r="D213" s="18"/>
      <c r="E213" s="18"/>
      <c r="F213" s="18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5.75" customHeight="1" x14ac:dyDescent="0.2">
      <c r="A214" s="72"/>
      <c r="B214" s="18"/>
      <c r="C214" s="18"/>
      <c r="D214" s="18"/>
      <c r="E214" s="18"/>
      <c r="F214" s="18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5.75" customHeight="1" x14ac:dyDescent="0.2">
      <c r="A215" s="72"/>
      <c r="B215" s="18"/>
      <c r="C215" s="18"/>
      <c r="D215" s="18"/>
      <c r="E215" s="18"/>
      <c r="F215" s="18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15.75" customHeight="1" x14ac:dyDescent="0.2">
      <c r="A216" s="72"/>
      <c r="B216" s="18"/>
      <c r="C216" s="18"/>
      <c r="D216" s="18"/>
      <c r="E216" s="18"/>
      <c r="F216" s="18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15.75" customHeight="1" x14ac:dyDescent="0.2">
      <c r="A217" s="72"/>
      <c r="B217" s="18"/>
      <c r="C217" s="18"/>
      <c r="D217" s="18"/>
      <c r="E217" s="18"/>
      <c r="F217" s="18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15.75" customHeight="1" x14ac:dyDescent="0.2">
      <c r="A218" s="72"/>
      <c r="B218" s="18"/>
      <c r="C218" s="18"/>
      <c r="D218" s="18"/>
      <c r="E218" s="18"/>
      <c r="F218" s="18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5.75" customHeight="1" x14ac:dyDescent="0.2">
      <c r="A219" s="72"/>
      <c r="B219" s="18"/>
      <c r="C219" s="18"/>
      <c r="D219" s="18"/>
      <c r="E219" s="18"/>
      <c r="F219" s="18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5.75" customHeight="1" x14ac:dyDescent="0.2">
      <c r="A220" s="72"/>
      <c r="B220" s="18"/>
      <c r="C220" s="18"/>
      <c r="D220" s="18"/>
      <c r="E220" s="18"/>
      <c r="F220" s="18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5.75" customHeight="1" x14ac:dyDescent="0.2">
      <c r="A221" s="72"/>
      <c r="B221" s="18"/>
      <c r="C221" s="18"/>
      <c r="D221" s="18"/>
      <c r="E221" s="18"/>
      <c r="F221" s="18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15.75" customHeight="1" x14ac:dyDescent="0.2">
      <c r="A222" s="72"/>
      <c r="B222" s="18"/>
      <c r="C222" s="18"/>
      <c r="D222" s="18"/>
      <c r="E222" s="18"/>
      <c r="F222" s="18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15.75" customHeight="1" x14ac:dyDescent="0.2">
      <c r="A223" s="72"/>
      <c r="B223" s="18"/>
      <c r="C223" s="18"/>
      <c r="D223" s="18"/>
      <c r="E223" s="18"/>
      <c r="F223" s="18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 spans="1:26" ht="15.75" customHeight="1" x14ac:dyDescent="0.2">
      <c r="A224" s="72"/>
      <c r="B224" s="18"/>
      <c r="C224" s="18"/>
      <c r="D224" s="18"/>
      <c r="E224" s="18"/>
      <c r="F224" s="18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 spans="1:26" ht="15.75" customHeight="1" x14ac:dyDescent="0.2">
      <c r="A225" s="72"/>
      <c r="B225" s="18"/>
      <c r="C225" s="18"/>
      <c r="D225" s="18"/>
      <c r="E225" s="18"/>
      <c r="F225" s="18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spans="1:26" ht="15.75" customHeight="1" x14ac:dyDescent="0.2">
      <c r="A226" s="72"/>
      <c r="B226" s="18"/>
      <c r="C226" s="18"/>
      <c r="D226" s="18"/>
      <c r="E226" s="18"/>
      <c r="F226" s="18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spans="1:26" ht="15.75" customHeight="1" x14ac:dyDescent="0.2">
      <c r="A227" s="72"/>
      <c r="B227" s="18"/>
      <c r="C227" s="18"/>
      <c r="D227" s="18"/>
      <c r="E227" s="18"/>
      <c r="F227" s="18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spans="1:26" ht="15.75" customHeight="1" x14ac:dyDescent="0.2">
      <c r="A228" s="72"/>
      <c r="B228" s="18"/>
      <c r="C228" s="18"/>
      <c r="D228" s="18"/>
      <c r="E228" s="18"/>
      <c r="F228" s="18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spans="1:26" ht="15.75" customHeight="1" x14ac:dyDescent="0.2">
      <c r="A229" s="72"/>
      <c r="B229" s="18"/>
      <c r="C229" s="18"/>
      <c r="D229" s="18"/>
      <c r="E229" s="18"/>
      <c r="F229" s="18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spans="1:26" ht="15.75" customHeight="1" x14ac:dyDescent="0.2">
      <c r="A230" s="72"/>
      <c r="B230" s="18"/>
      <c r="C230" s="18"/>
      <c r="D230" s="18"/>
      <c r="E230" s="18"/>
      <c r="F230" s="18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spans="1:26" ht="15.75" customHeight="1" x14ac:dyDescent="0.2">
      <c r="A231" s="72"/>
      <c r="B231" s="18"/>
      <c r="C231" s="18"/>
      <c r="D231" s="18"/>
      <c r="E231" s="18"/>
      <c r="F231" s="18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spans="1:26" ht="15.75" customHeight="1" x14ac:dyDescent="0.2">
      <c r="A232" s="72"/>
      <c r="B232" s="18"/>
      <c r="C232" s="18"/>
      <c r="D232" s="18"/>
      <c r="E232" s="18"/>
      <c r="F232" s="18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spans="1:26" ht="15.75" customHeight="1" x14ac:dyDescent="0.2">
      <c r="A233" s="72"/>
      <c r="B233" s="18"/>
      <c r="C233" s="18"/>
      <c r="D233" s="18"/>
      <c r="E233" s="18"/>
      <c r="F233" s="18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spans="1:26" ht="15.75" customHeight="1" x14ac:dyDescent="0.2">
      <c r="A234" s="72"/>
      <c r="B234" s="18"/>
      <c r="C234" s="18"/>
      <c r="D234" s="18"/>
      <c r="E234" s="18"/>
      <c r="F234" s="18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spans="1:26" ht="15.75" customHeight="1" x14ac:dyDescent="0.2">
      <c r="A235" s="72"/>
      <c r="B235" s="18"/>
      <c r="C235" s="18"/>
      <c r="D235" s="18"/>
      <c r="E235" s="18"/>
      <c r="F235" s="18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spans="1:26" ht="15.75" customHeight="1" x14ac:dyDescent="0.2">
      <c r="A236" s="72"/>
      <c r="B236" s="18"/>
      <c r="C236" s="18"/>
      <c r="D236" s="18"/>
      <c r="E236" s="18"/>
      <c r="F236" s="18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spans="1:26" ht="15.75" customHeight="1" x14ac:dyDescent="0.2">
      <c r="A237" s="72"/>
      <c r="B237" s="18"/>
      <c r="C237" s="18"/>
      <c r="D237" s="18"/>
      <c r="E237" s="18"/>
      <c r="F237" s="18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spans="1:26" ht="15.75" customHeight="1" x14ac:dyDescent="0.2">
      <c r="A238" s="72"/>
      <c r="B238" s="18"/>
      <c r="C238" s="18"/>
      <c r="D238" s="18"/>
      <c r="E238" s="18"/>
      <c r="F238" s="18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spans="1:26" ht="15.75" customHeight="1" x14ac:dyDescent="0.2">
      <c r="A239" s="72"/>
      <c r="B239" s="18"/>
      <c r="C239" s="18"/>
      <c r="D239" s="18"/>
      <c r="E239" s="18"/>
      <c r="F239" s="18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spans="1:26" ht="15.75" customHeight="1" x14ac:dyDescent="0.2">
      <c r="A240" s="72"/>
      <c r="B240" s="18"/>
      <c r="C240" s="18"/>
      <c r="D240" s="18"/>
      <c r="E240" s="18"/>
      <c r="F240" s="18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spans="1:26" ht="15.75" customHeight="1" x14ac:dyDescent="0.2">
      <c r="A241" s="72"/>
      <c r="B241" s="18"/>
      <c r="C241" s="18"/>
      <c r="D241" s="18"/>
      <c r="E241" s="18"/>
      <c r="F241" s="18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spans="1:26" ht="15.75" customHeight="1" x14ac:dyDescent="0.2">
      <c r="A242" s="72"/>
      <c r="B242" s="18"/>
      <c r="C242" s="18"/>
      <c r="D242" s="18"/>
      <c r="E242" s="18"/>
      <c r="F242" s="18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spans="1:26" ht="15.75" customHeight="1" x14ac:dyDescent="0.2">
      <c r="A243" s="72"/>
      <c r="B243" s="18"/>
      <c r="C243" s="18"/>
      <c r="D243" s="18"/>
      <c r="E243" s="18"/>
      <c r="F243" s="18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spans="1:26" ht="15.75" customHeight="1" x14ac:dyDescent="0.2">
      <c r="A244" s="72"/>
      <c r="B244" s="18"/>
      <c r="C244" s="18"/>
      <c r="D244" s="18"/>
      <c r="E244" s="18"/>
      <c r="F244" s="18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spans="1:26" ht="15.75" customHeight="1" x14ac:dyDescent="0.2">
      <c r="A245" s="72"/>
      <c r="B245" s="18"/>
      <c r="C245" s="18"/>
      <c r="D245" s="18"/>
      <c r="E245" s="18"/>
      <c r="F245" s="18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spans="1:26" ht="15.75" customHeight="1" x14ac:dyDescent="0.2">
      <c r="A246" s="72"/>
      <c r="B246" s="18"/>
      <c r="C246" s="18"/>
      <c r="D246" s="18"/>
      <c r="E246" s="18"/>
      <c r="F246" s="18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spans="1:26" ht="15.75" customHeight="1" x14ac:dyDescent="0.2">
      <c r="A247" s="72"/>
      <c r="B247" s="18"/>
      <c r="C247" s="18"/>
      <c r="D247" s="18"/>
      <c r="E247" s="18"/>
      <c r="F247" s="18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spans="1:26" ht="15.75" customHeight="1" x14ac:dyDescent="0.2">
      <c r="A248" s="72"/>
      <c r="B248" s="18"/>
      <c r="C248" s="18"/>
      <c r="D248" s="18"/>
      <c r="E248" s="18"/>
      <c r="F248" s="18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spans="1:26" ht="15.75" customHeight="1" x14ac:dyDescent="0.2">
      <c r="A249" s="72"/>
      <c r="B249" s="18"/>
      <c r="C249" s="18"/>
      <c r="D249" s="18"/>
      <c r="E249" s="18"/>
      <c r="F249" s="18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spans="1:26" ht="15.75" customHeight="1" x14ac:dyDescent="0.2">
      <c r="A250" s="72"/>
      <c r="B250" s="18"/>
      <c r="C250" s="18"/>
      <c r="D250" s="18"/>
      <c r="E250" s="18"/>
      <c r="F250" s="18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spans="1:26" ht="15.75" customHeight="1" x14ac:dyDescent="0.2">
      <c r="A251" s="72"/>
      <c r="B251" s="18"/>
      <c r="C251" s="18"/>
      <c r="D251" s="18"/>
      <c r="E251" s="18"/>
      <c r="F251" s="18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spans="1:26" ht="15.75" customHeight="1" x14ac:dyDescent="0.2">
      <c r="A252" s="72"/>
      <c r="B252" s="18"/>
      <c r="C252" s="18"/>
      <c r="D252" s="18"/>
      <c r="E252" s="18"/>
      <c r="F252" s="18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spans="1:26" ht="15.75" customHeight="1" x14ac:dyDescent="0.2">
      <c r="A253" s="72"/>
      <c r="B253" s="18"/>
      <c r="C253" s="18"/>
      <c r="D253" s="18"/>
      <c r="E253" s="18"/>
      <c r="F253" s="18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spans="1:26" ht="15.75" customHeight="1" x14ac:dyDescent="0.2">
      <c r="A254" s="72"/>
      <c r="B254" s="18"/>
      <c r="C254" s="18"/>
      <c r="D254" s="18"/>
      <c r="E254" s="18"/>
      <c r="F254" s="18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spans="1:26" ht="15.75" customHeight="1" x14ac:dyDescent="0.2">
      <c r="A255" s="72"/>
      <c r="B255" s="18"/>
      <c r="C255" s="18"/>
      <c r="D255" s="18"/>
      <c r="E255" s="18"/>
      <c r="F255" s="18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spans="1:26" ht="15.75" customHeight="1" x14ac:dyDescent="0.2">
      <c r="A256" s="72"/>
      <c r="B256" s="18"/>
      <c r="C256" s="18"/>
      <c r="D256" s="18"/>
      <c r="E256" s="18"/>
      <c r="F256" s="18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spans="1:26" ht="15.75" customHeight="1" x14ac:dyDescent="0.2">
      <c r="A257" s="72"/>
      <c r="B257" s="18"/>
      <c r="C257" s="18"/>
      <c r="D257" s="18"/>
      <c r="E257" s="18"/>
      <c r="F257" s="18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spans="1:26" ht="15.75" customHeight="1" x14ac:dyDescent="0.2">
      <c r="A258" s="72"/>
      <c r="B258" s="18"/>
      <c r="C258" s="18"/>
      <c r="D258" s="18"/>
      <c r="E258" s="18"/>
      <c r="F258" s="18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spans="1:26" ht="15.75" customHeight="1" x14ac:dyDescent="0.2">
      <c r="A259" s="72"/>
      <c r="B259" s="18"/>
      <c r="C259" s="18"/>
      <c r="D259" s="18"/>
      <c r="E259" s="18"/>
      <c r="F259" s="18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spans="1:26" ht="15.75" customHeight="1" x14ac:dyDescent="0.2">
      <c r="A260" s="72"/>
      <c r="B260" s="18"/>
      <c r="C260" s="18"/>
      <c r="D260" s="18"/>
      <c r="E260" s="18"/>
      <c r="F260" s="18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spans="1:26" ht="15.75" customHeight="1" x14ac:dyDescent="0.2">
      <c r="A261" s="72"/>
      <c r="B261" s="18"/>
      <c r="C261" s="18"/>
      <c r="D261" s="18"/>
      <c r="E261" s="18"/>
      <c r="F261" s="18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spans="1:26" ht="15.75" customHeight="1" x14ac:dyDescent="0.2">
      <c r="A262" s="72"/>
      <c r="B262" s="18"/>
      <c r="C262" s="18"/>
      <c r="D262" s="18"/>
      <c r="E262" s="18"/>
      <c r="F262" s="18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spans="1:26" ht="15.75" customHeight="1" x14ac:dyDescent="0.2">
      <c r="A263" s="72"/>
      <c r="B263" s="18"/>
      <c r="C263" s="18"/>
      <c r="D263" s="18"/>
      <c r="E263" s="18"/>
      <c r="F263" s="18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 spans="1:26" ht="15.75" customHeight="1" x14ac:dyDescent="0.2">
      <c r="A264" s="72"/>
      <c r="B264" s="18"/>
      <c r="C264" s="18"/>
      <c r="D264" s="18"/>
      <c r="E264" s="18"/>
      <c r="F264" s="18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 spans="1:26" ht="15.75" customHeight="1" x14ac:dyDescent="0.2">
      <c r="A265" s="72"/>
      <c r="B265" s="18"/>
      <c r="C265" s="18"/>
      <c r="D265" s="18"/>
      <c r="E265" s="18"/>
      <c r="F265" s="18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 spans="1:26" ht="15.75" customHeight="1" x14ac:dyDescent="0.2">
      <c r="A266" s="72"/>
      <c r="B266" s="18"/>
      <c r="C266" s="18"/>
      <c r="D266" s="18"/>
      <c r="E266" s="18"/>
      <c r="F266" s="18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 spans="1:26" ht="15.75" customHeight="1" x14ac:dyDescent="0.2">
      <c r="A267" s="72"/>
      <c r="B267" s="18"/>
      <c r="C267" s="18"/>
      <c r="D267" s="18"/>
      <c r="E267" s="18"/>
      <c r="F267" s="18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spans="1:26" ht="15.75" customHeight="1" x14ac:dyDescent="0.2">
      <c r="A268" s="72"/>
      <c r="B268" s="18"/>
      <c r="C268" s="18"/>
      <c r="D268" s="18"/>
      <c r="E268" s="18"/>
      <c r="F268" s="18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spans="1:26" ht="15.75" customHeight="1" x14ac:dyDescent="0.2">
      <c r="A269" s="72"/>
      <c r="B269" s="18"/>
      <c r="C269" s="18"/>
      <c r="D269" s="18"/>
      <c r="E269" s="18"/>
      <c r="F269" s="18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spans="1:26" ht="15.75" customHeight="1" x14ac:dyDescent="0.2">
      <c r="A270" s="72"/>
      <c r="B270" s="18"/>
      <c r="C270" s="18"/>
      <c r="D270" s="18"/>
      <c r="E270" s="18"/>
      <c r="F270" s="18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spans="1:26" ht="15.75" customHeight="1" x14ac:dyDescent="0.2">
      <c r="A271" s="72"/>
      <c r="B271" s="18"/>
      <c r="C271" s="18"/>
      <c r="D271" s="18"/>
      <c r="E271" s="18"/>
      <c r="F271" s="18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spans="1:26" ht="15.75" customHeight="1" x14ac:dyDescent="0.2">
      <c r="A272" s="72"/>
      <c r="B272" s="18"/>
      <c r="C272" s="18"/>
      <c r="D272" s="18"/>
      <c r="E272" s="18"/>
      <c r="F272" s="18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spans="1:26" ht="15.75" customHeight="1" x14ac:dyDescent="0.2">
      <c r="A273" s="72"/>
      <c r="B273" s="18"/>
      <c r="C273" s="18"/>
      <c r="D273" s="18"/>
      <c r="E273" s="18"/>
      <c r="F273" s="18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spans="1:26" ht="15.75" customHeight="1" x14ac:dyDescent="0.2">
      <c r="A274" s="72"/>
      <c r="B274" s="18"/>
      <c r="C274" s="18"/>
      <c r="D274" s="18"/>
      <c r="E274" s="18"/>
      <c r="F274" s="18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spans="1:26" ht="15.75" customHeight="1" x14ac:dyDescent="0.2">
      <c r="A275" s="72"/>
      <c r="B275" s="18"/>
      <c r="C275" s="18"/>
      <c r="D275" s="18"/>
      <c r="E275" s="18"/>
      <c r="F275" s="18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spans="1:26" ht="15.75" customHeight="1" x14ac:dyDescent="0.2">
      <c r="A276" s="72"/>
      <c r="B276" s="18"/>
      <c r="C276" s="18"/>
      <c r="D276" s="18"/>
      <c r="E276" s="18"/>
      <c r="F276" s="18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spans="1:26" ht="15.75" customHeight="1" x14ac:dyDescent="0.2">
      <c r="A277" s="72"/>
      <c r="B277" s="18"/>
      <c r="C277" s="18"/>
      <c r="D277" s="18"/>
      <c r="E277" s="18"/>
      <c r="F277" s="18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spans="1:26" ht="15.75" customHeight="1" x14ac:dyDescent="0.2">
      <c r="A278" s="72"/>
      <c r="B278" s="18"/>
      <c r="C278" s="18"/>
      <c r="D278" s="18"/>
      <c r="E278" s="18"/>
      <c r="F278" s="18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spans="1:26" ht="15.75" customHeight="1" x14ac:dyDescent="0.2">
      <c r="A279" s="72"/>
      <c r="B279" s="18"/>
      <c r="C279" s="18"/>
      <c r="D279" s="18"/>
      <c r="E279" s="18"/>
      <c r="F279" s="18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spans="1:26" ht="15.75" customHeight="1" x14ac:dyDescent="0.2">
      <c r="A280" s="72"/>
      <c r="B280" s="18"/>
      <c r="C280" s="18"/>
      <c r="D280" s="18"/>
      <c r="E280" s="18"/>
      <c r="F280" s="18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spans="1:26" ht="15.75" customHeight="1" x14ac:dyDescent="0.2">
      <c r="A281" s="72"/>
      <c r="B281" s="18"/>
      <c r="C281" s="18"/>
      <c r="D281" s="18"/>
      <c r="E281" s="18"/>
      <c r="F281" s="18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spans="1:26" ht="15.75" customHeight="1" x14ac:dyDescent="0.2">
      <c r="A282" s="72"/>
      <c r="B282" s="18"/>
      <c r="C282" s="18"/>
      <c r="D282" s="18"/>
      <c r="E282" s="18"/>
      <c r="F282" s="18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spans="1:26" ht="15.75" customHeight="1" x14ac:dyDescent="0.2">
      <c r="A283" s="72"/>
      <c r="B283" s="18"/>
      <c r="C283" s="18"/>
      <c r="D283" s="18"/>
      <c r="E283" s="18"/>
      <c r="F283" s="18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spans="1:26" ht="15.75" customHeight="1" x14ac:dyDescent="0.2">
      <c r="A284" s="72"/>
      <c r="B284" s="18"/>
      <c r="C284" s="18"/>
      <c r="D284" s="18"/>
      <c r="E284" s="18"/>
      <c r="F284" s="18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spans="1:26" ht="15.75" customHeight="1" x14ac:dyDescent="0.2">
      <c r="A285" s="72"/>
      <c r="B285" s="18"/>
      <c r="C285" s="18"/>
      <c r="D285" s="18"/>
      <c r="E285" s="18"/>
      <c r="F285" s="18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spans="1:26" ht="15.75" customHeight="1" x14ac:dyDescent="0.2">
      <c r="A286" s="72"/>
      <c r="B286" s="18"/>
      <c r="C286" s="18"/>
      <c r="D286" s="18"/>
      <c r="E286" s="18"/>
      <c r="F286" s="18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spans="1:26" ht="15.75" customHeight="1" x14ac:dyDescent="0.2">
      <c r="A287" s="72"/>
      <c r="B287" s="18"/>
      <c r="C287" s="18"/>
      <c r="D287" s="18"/>
      <c r="E287" s="18"/>
      <c r="F287" s="18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spans="1:26" ht="15.75" customHeight="1" x14ac:dyDescent="0.2">
      <c r="A288" s="72"/>
      <c r="B288" s="18"/>
      <c r="C288" s="18"/>
      <c r="D288" s="18"/>
      <c r="E288" s="18"/>
      <c r="F288" s="18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spans="1:26" ht="15.75" customHeight="1" x14ac:dyDescent="0.2">
      <c r="A289" s="72"/>
      <c r="B289" s="18"/>
      <c r="C289" s="18"/>
      <c r="D289" s="18"/>
      <c r="E289" s="18"/>
      <c r="F289" s="18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spans="1:26" ht="15.75" customHeight="1" x14ac:dyDescent="0.2">
      <c r="A290" s="72"/>
      <c r="B290" s="18"/>
      <c r="C290" s="18"/>
      <c r="D290" s="18"/>
      <c r="E290" s="18"/>
      <c r="F290" s="18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spans="1:26" ht="15.75" customHeight="1" x14ac:dyDescent="0.2">
      <c r="A291" s="72"/>
      <c r="B291" s="18"/>
      <c r="C291" s="18"/>
      <c r="D291" s="18"/>
      <c r="E291" s="18"/>
      <c r="F291" s="18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spans="1:26" ht="15.75" customHeight="1" x14ac:dyDescent="0.2">
      <c r="A292" s="72"/>
      <c r="B292" s="18"/>
      <c r="C292" s="18"/>
      <c r="D292" s="18"/>
      <c r="E292" s="18"/>
      <c r="F292" s="18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spans="1:26" ht="15.75" customHeight="1" x14ac:dyDescent="0.2">
      <c r="A293" s="72"/>
      <c r="B293" s="18"/>
      <c r="C293" s="18"/>
      <c r="D293" s="18"/>
      <c r="E293" s="18"/>
      <c r="F293" s="18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spans="1:26" ht="15.75" customHeight="1" x14ac:dyDescent="0.2">
      <c r="A294" s="72"/>
      <c r="B294" s="18"/>
      <c r="C294" s="18"/>
      <c r="D294" s="18"/>
      <c r="E294" s="18"/>
      <c r="F294" s="18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spans="1:26" ht="15.75" customHeight="1" x14ac:dyDescent="0.2">
      <c r="A295" s="72"/>
      <c r="B295" s="18"/>
      <c r="C295" s="18"/>
      <c r="D295" s="18"/>
      <c r="E295" s="18"/>
      <c r="F295" s="18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spans="1:26" ht="15.75" customHeight="1" x14ac:dyDescent="0.2">
      <c r="A296" s="72"/>
      <c r="B296" s="18"/>
      <c r="C296" s="18"/>
      <c r="D296" s="18"/>
      <c r="E296" s="18"/>
      <c r="F296" s="18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spans="1:26" ht="15.75" customHeight="1" x14ac:dyDescent="0.2">
      <c r="A297" s="72"/>
      <c r="B297" s="18"/>
      <c r="C297" s="18"/>
      <c r="D297" s="18"/>
      <c r="E297" s="18"/>
      <c r="F297" s="18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spans="1:26" ht="15.75" customHeight="1" x14ac:dyDescent="0.2">
      <c r="A298" s="72"/>
      <c r="B298" s="18"/>
      <c r="C298" s="18"/>
      <c r="D298" s="18"/>
      <c r="E298" s="18"/>
      <c r="F298" s="18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spans="1:26" ht="15.75" customHeight="1" x14ac:dyDescent="0.2">
      <c r="A299" s="72"/>
      <c r="B299" s="18"/>
      <c r="C299" s="18"/>
      <c r="D299" s="18"/>
      <c r="E299" s="18"/>
      <c r="F299" s="18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spans="1:26" ht="15.75" customHeight="1" x14ac:dyDescent="0.2">
      <c r="A300" s="72"/>
      <c r="B300" s="18"/>
      <c r="C300" s="18"/>
      <c r="D300" s="18"/>
      <c r="E300" s="18"/>
      <c r="F300" s="18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spans="1:26" ht="15.75" customHeight="1" x14ac:dyDescent="0.2">
      <c r="A301" s="72"/>
      <c r="B301" s="18"/>
      <c r="C301" s="18"/>
      <c r="D301" s="18"/>
      <c r="E301" s="18"/>
      <c r="F301" s="18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spans="1:26" ht="15.75" customHeight="1" x14ac:dyDescent="0.2">
      <c r="A302" s="72"/>
      <c r="B302" s="18"/>
      <c r="C302" s="18"/>
      <c r="D302" s="18"/>
      <c r="E302" s="18"/>
      <c r="F302" s="18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spans="1:26" ht="15.75" customHeight="1" x14ac:dyDescent="0.2">
      <c r="A303" s="72"/>
      <c r="B303" s="18"/>
      <c r="C303" s="18"/>
      <c r="D303" s="18"/>
      <c r="E303" s="18"/>
      <c r="F303" s="18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spans="1:26" ht="15.75" customHeight="1" x14ac:dyDescent="0.2">
      <c r="A304" s="72"/>
      <c r="B304" s="18"/>
      <c r="C304" s="18"/>
      <c r="D304" s="18"/>
      <c r="E304" s="18"/>
      <c r="F304" s="18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spans="1:26" ht="15.75" customHeight="1" x14ac:dyDescent="0.2">
      <c r="A305" s="72"/>
      <c r="B305" s="18"/>
      <c r="C305" s="18"/>
      <c r="D305" s="18"/>
      <c r="E305" s="18"/>
      <c r="F305" s="18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spans="1:26" ht="15.75" customHeight="1" x14ac:dyDescent="0.2">
      <c r="A306" s="72"/>
      <c r="B306" s="18"/>
      <c r="C306" s="18"/>
      <c r="D306" s="18"/>
      <c r="E306" s="18"/>
      <c r="F306" s="18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spans="1:26" ht="15.75" customHeight="1" x14ac:dyDescent="0.2">
      <c r="A307" s="72"/>
      <c r="B307" s="18"/>
      <c r="C307" s="18"/>
      <c r="D307" s="18"/>
      <c r="E307" s="18"/>
      <c r="F307" s="18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spans="1:26" ht="15.75" customHeight="1" x14ac:dyDescent="0.2">
      <c r="A308" s="72"/>
      <c r="B308" s="18"/>
      <c r="C308" s="18"/>
      <c r="D308" s="18"/>
      <c r="E308" s="18"/>
      <c r="F308" s="18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spans="1:26" ht="15.75" customHeight="1" x14ac:dyDescent="0.2">
      <c r="A309" s="72"/>
      <c r="B309" s="18"/>
      <c r="C309" s="18"/>
      <c r="D309" s="18"/>
      <c r="E309" s="18"/>
      <c r="F309" s="18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spans="1:26" ht="15.75" customHeight="1" x14ac:dyDescent="0.2">
      <c r="A310" s="72"/>
      <c r="B310" s="18"/>
      <c r="C310" s="18"/>
      <c r="D310" s="18"/>
      <c r="E310" s="18"/>
      <c r="F310" s="18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spans="1:26" ht="15.75" customHeight="1" x14ac:dyDescent="0.2">
      <c r="A311" s="72"/>
      <c r="B311" s="18"/>
      <c r="C311" s="18"/>
      <c r="D311" s="18"/>
      <c r="E311" s="18"/>
      <c r="F311" s="18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spans="1:26" ht="15.75" customHeight="1" x14ac:dyDescent="0.2">
      <c r="A312" s="72"/>
      <c r="B312" s="18"/>
      <c r="C312" s="18"/>
      <c r="D312" s="18"/>
      <c r="E312" s="18"/>
      <c r="F312" s="18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spans="1:26" ht="15.75" customHeight="1" x14ac:dyDescent="0.2">
      <c r="A313" s="72"/>
      <c r="B313" s="18"/>
      <c r="C313" s="18"/>
      <c r="D313" s="18"/>
      <c r="E313" s="18"/>
      <c r="F313" s="18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spans="1:26" ht="15.75" customHeight="1" x14ac:dyDescent="0.2">
      <c r="A314" s="72"/>
      <c r="B314" s="18"/>
      <c r="C314" s="18"/>
      <c r="D314" s="18"/>
      <c r="E314" s="18"/>
      <c r="F314" s="18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spans="1:26" ht="15.75" customHeight="1" x14ac:dyDescent="0.2">
      <c r="A315" s="72"/>
      <c r="B315" s="18"/>
      <c r="C315" s="18"/>
      <c r="D315" s="18"/>
      <c r="E315" s="18"/>
      <c r="F315" s="18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spans="1:26" ht="15.75" customHeight="1" x14ac:dyDescent="0.2">
      <c r="A316" s="72"/>
      <c r="B316" s="18"/>
      <c r="C316" s="18"/>
      <c r="D316" s="18"/>
      <c r="E316" s="18"/>
      <c r="F316" s="18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spans="1:26" ht="15.75" customHeight="1" x14ac:dyDescent="0.2">
      <c r="A317" s="72"/>
      <c r="B317" s="18"/>
      <c r="C317" s="18"/>
      <c r="D317" s="18"/>
      <c r="E317" s="18"/>
      <c r="F317" s="18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spans="1:26" ht="15.75" customHeight="1" x14ac:dyDescent="0.2">
      <c r="A318" s="72"/>
      <c r="B318" s="18"/>
      <c r="C318" s="18"/>
      <c r="D318" s="18"/>
      <c r="E318" s="18"/>
      <c r="F318" s="18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spans="1:26" ht="15.75" customHeight="1" x14ac:dyDescent="0.2">
      <c r="A319" s="72"/>
      <c r="B319" s="18"/>
      <c r="C319" s="18"/>
      <c r="D319" s="18"/>
      <c r="E319" s="18"/>
      <c r="F319" s="18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spans="1:26" ht="15.75" customHeight="1" x14ac:dyDescent="0.2">
      <c r="A320" s="72"/>
      <c r="B320" s="18"/>
      <c r="C320" s="18"/>
      <c r="D320" s="18"/>
      <c r="E320" s="18"/>
      <c r="F320" s="18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spans="1:26" ht="15.75" customHeight="1" x14ac:dyDescent="0.2">
      <c r="A321" s="72"/>
      <c r="B321" s="18"/>
      <c r="C321" s="18"/>
      <c r="D321" s="18"/>
      <c r="E321" s="18"/>
      <c r="F321" s="18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spans="1:26" ht="15.75" customHeight="1" x14ac:dyDescent="0.2">
      <c r="A322" s="72"/>
      <c r="B322" s="18"/>
      <c r="C322" s="18"/>
      <c r="D322" s="18"/>
      <c r="E322" s="18"/>
      <c r="F322" s="18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spans="1:26" ht="15.75" customHeight="1" x14ac:dyDescent="0.2">
      <c r="A323" s="72"/>
      <c r="B323" s="18"/>
      <c r="C323" s="18"/>
      <c r="D323" s="18"/>
      <c r="E323" s="18"/>
      <c r="F323" s="18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spans="1:26" ht="15.75" customHeight="1" x14ac:dyDescent="0.2">
      <c r="A324" s="72"/>
      <c r="B324" s="18"/>
      <c r="C324" s="18"/>
      <c r="D324" s="18"/>
      <c r="E324" s="18"/>
      <c r="F324" s="18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spans="1:26" ht="15.75" customHeight="1" x14ac:dyDescent="0.2">
      <c r="A325" s="72"/>
      <c r="B325" s="18"/>
      <c r="C325" s="18"/>
      <c r="D325" s="18"/>
      <c r="E325" s="18"/>
      <c r="F325" s="18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26" ht="15.75" customHeight="1" x14ac:dyDescent="0.2">
      <c r="A326" s="72"/>
      <c r="B326" s="18"/>
      <c r="C326" s="18"/>
      <c r="D326" s="18"/>
      <c r="E326" s="18"/>
      <c r="F326" s="18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26" ht="15.75" customHeight="1" x14ac:dyDescent="0.2">
      <c r="A327" s="72"/>
      <c r="B327" s="18"/>
      <c r="C327" s="18"/>
      <c r="D327" s="18"/>
      <c r="E327" s="18"/>
      <c r="F327" s="18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26" ht="15.75" customHeight="1" x14ac:dyDescent="0.2">
      <c r="A328" s="72"/>
      <c r="B328" s="18"/>
      <c r="C328" s="18"/>
      <c r="D328" s="18"/>
      <c r="E328" s="18"/>
      <c r="F328" s="18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spans="1:26" ht="15.75" customHeight="1" x14ac:dyDescent="0.2">
      <c r="A329" s="72"/>
      <c r="B329" s="18"/>
      <c r="C329" s="18"/>
      <c r="D329" s="18"/>
      <c r="E329" s="18"/>
      <c r="F329" s="18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spans="1:26" ht="15.75" customHeight="1" x14ac:dyDescent="0.2">
      <c r="A330" s="72"/>
      <c r="B330" s="18"/>
      <c r="C330" s="18"/>
      <c r="D330" s="18"/>
      <c r="E330" s="18"/>
      <c r="F330" s="18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spans="1:26" ht="15.75" customHeight="1" x14ac:dyDescent="0.2">
      <c r="A331" s="72"/>
      <c r="B331" s="18"/>
      <c r="C331" s="18"/>
      <c r="D331" s="18"/>
      <c r="E331" s="18"/>
      <c r="F331" s="18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spans="1:26" ht="15.75" customHeight="1" x14ac:dyDescent="0.2">
      <c r="A332" s="72"/>
      <c r="B332" s="18"/>
      <c r="C332" s="18"/>
      <c r="D332" s="18"/>
      <c r="E332" s="18"/>
      <c r="F332" s="18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spans="1:26" ht="15.75" customHeight="1" x14ac:dyDescent="0.2">
      <c r="A333" s="72"/>
      <c r="B333" s="18"/>
      <c r="C333" s="18"/>
      <c r="D333" s="18"/>
      <c r="E333" s="18"/>
      <c r="F333" s="18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spans="1:26" ht="15.75" customHeight="1" x14ac:dyDescent="0.2">
      <c r="A334" s="72"/>
      <c r="B334" s="18"/>
      <c r="C334" s="18"/>
      <c r="D334" s="18"/>
      <c r="E334" s="18"/>
      <c r="F334" s="18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spans="1:26" ht="15.75" customHeight="1" x14ac:dyDescent="0.2">
      <c r="A335" s="72"/>
      <c r="B335" s="18"/>
      <c r="C335" s="18"/>
      <c r="D335" s="18"/>
      <c r="E335" s="18"/>
      <c r="F335" s="18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spans="1:26" ht="15.75" customHeight="1" x14ac:dyDescent="0.2">
      <c r="A336" s="72"/>
      <c r="B336" s="18"/>
      <c r="C336" s="18"/>
      <c r="D336" s="18"/>
      <c r="E336" s="18"/>
      <c r="F336" s="18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spans="1:26" ht="15.75" customHeight="1" x14ac:dyDescent="0.2">
      <c r="A337" s="72"/>
      <c r="B337" s="18"/>
      <c r="C337" s="18"/>
      <c r="D337" s="18"/>
      <c r="E337" s="18"/>
      <c r="F337" s="18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spans="1:26" ht="15.75" customHeight="1" x14ac:dyDescent="0.2">
      <c r="A338" s="72"/>
      <c r="B338" s="18"/>
      <c r="C338" s="18"/>
      <c r="D338" s="18"/>
      <c r="E338" s="18"/>
      <c r="F338" s="18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spans="1:26" ht="15.75" customHeight="1" x14ac:dyDescent="0.2">
      <c r="A339" s="72"/>
      <c r="B339" s="18"/>
      <c r="C339" s="18"/>
      <c r="D339" s="18"/>
      <c r="E339" s="18"/>
      <c r="F339" s="18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spans="1:26" ht="15.75" customHeight="1" x14ac:dyDescent="0.2">
      <c r="A340" s="72"/>
      <c r="B340" s="18"/>
      <c r="C340" s="18"/>
      <c r="D340" s="18"/>
      <c r="E340" s="18"/>
      <c r="F340" s="18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spans="1:26" ht="15.75" customHeight="1" x14ac:dyDescent="0.2">
      <c r="A341" s="72"/>
      <c r="B341" s="18"/>
      <c r="C341" s="18"/>
      <c r="D341" s="18"/>
      <c r="E341" s="18"/>
      <c r="F341" s="18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spans="1:26" ht="15.75" customHeight="1" x14ac:dyDescent="0.2">
      <c r="A342" s="72"/>
      <c r="B342" s="18"/>
      <c r="C342" s="18"/>
      <c r="D342" s="18"/>
      <c r="E342" s="18"/>
      <c r="F342" s="18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spans="1:26" ht="15.75" customHeight="1" x14ac:dyDescent="0.2">
      <c r="A343" s="72"/>
      <c r="B343" s="18"/>
      <c r="C343" s="18"/>
      <c r="D343" s="18"/>
      <c r="E343" s="18"/>
      <c r="F343" s="18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 spans="1:26" ht="15.75" customHeight="1" x14ac:dyDescent="0.2">
      <c r="A344" s="72"/>
      <c r="B344" s="18"/>
      <c r="C344" s="18"/>
      <c r="D344" s="18"/>
      <c r="E344" s="18"/>
      <c r="F344" s="18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spans="1:26" ht="15.75" customHeight="1" x14ac:dyDescent="0.2">
      <c r="A345" s="72"/>
      <c r="B345" s="18"/>
      <c r="C345" s="18"/>
      <c r="D345" s="18"/>
      <c r="E345" s="18"/>
      <c r="F345" s="18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spans="1:26" ht="15.75" customHeight="1" x14ac:dyDescent="0.2">
      <c r="A346" s="72"/>
      <c r="B346" s="18"/>
      <c r="C346" s="18"/>
      <c r="D346" s="18"/>
      <c r="E346" s="18"/>
      <c r="F346" s="18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spans="1:26" ht="15.75" customHeight="1" x14ac:dyDescent="0.2">
      <c r="A347" s="72"/>
      <c r="B347" s="18"/>
      <c r="C347" s="18"/>
      <c r="D347" s="18"/>
      <c r="E347" s="18"/>
      <c r="F347" s="18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spans="1:26" ht="15.75" customHeight="1" x14ac:dyDescent="0.2">
      <c r="A348" s="72"/>
      <c r="B348" s="18"/>
      <c r="C348" s="18"/>
      <c r="D348" s="18"/>
      <c r="E348" s="18"/>
      <c r="F348" s="18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spans="1:26" ht="15.75" customHeight="1" x14ac:dyDescent="0.2">
      <c r="A349" s="72"/>
      <c r="B349" s="18"/>
      <c r="C349" s="18"/>
      <c r="D349" s="18"/>
      <c r="E349" s="18"/>
      <c r="F349" s="18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spans="1:26" ht="15.75" customHeight="1" x14ac:dyDescent="0.2">
      <c r="A350" s="72"/>
      <c r="B350" s="18"/>
      <c r="C350" s="18"/>
      <c r="D350" s="18"/>
      <c r="E350" s="18"/>
      <c r="F350" s="18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spans="1:26" ht="15.75" customHeight="1" x14ac:dyDescent="0.2">
      <c r="A351" s="72"/>
      <c r="B351" s="18"/>
      <c r="C351" s="18"/>
      <c r="D351" s="18"/>
      <c r="E351" s="18"/>
      <c r="F351" s="18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spans="1:26" ht="15.75" customHeight="1" x14ac:dyDescent="0.2">
      <c r="A352" s="72"/>
      <c r="B352" s="18"/>
      <c r="C352" s="18"/>
      <c r="D352" s="18"/>
      <c r="E352" s="18"/>
      <c r="F352" s="18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spans="1:26" ht="15.75" customHeight="1" x14ac:dyDescent="0.2">
      <c r="A353" s="72"/>
      <c r="B353" s="18"/>
      <c r="C353" s="18"/>
      <c r="D353" s="18"/>
      <c r="E353" s="18"/>
      <c r="F353" s="18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spans="1:26" ht="15.75" customHeight="1" x14ac:dyDescent="0.2">
      <c r="A354" s="72"/>
      <c r="B354" s="18"/>
      <c r="C354" s="18"/>
      <c r="D354" s="18"/>
      <c r="E354" s="18"/>
      <c r="F354" s="18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spans="1:26" ht="15.75" customHeight="1" x14ac:dyDescent="0.2">
      <c r="A355" s="72"/>
      <c r="B355" s="18"/>
      <c r="C355" s="18"/>
      <c r="D355" s="18"/>
      <c r="E355" s="18"/>
      <c r="F355" s="18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spans="1:26" ht="15.75" customHeight="1" x14ac:dyDescent="0.2">
      <c r="A356" s="72"/>
      <c r="B356" s="18"/>
      <c r="C356" s="18"/>
      <c r="D356" s="18"/>
      <c r="E356" s="18"/>
      <c r="F356" s="18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spans="1:26" ht="15.75" customHeight="1" x14ac:dyDescent="0.2">
      <c r="A357" s="72"/>
      <c r="B357" s="18"/>
      <c r="C357" s="18"/>
      <c r="D357" s="18"/>
      <c r="E357" s="18"/>
      <c r="F357" s="18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spans="1:26" ht="15.75" customHeight="1" x14ac:dyDescent="0.2">
      <c r="A358" s="72"/>
      <c r="B358" s="18"/>
      <c r="C358" s="18"/>
      <c r="D358" s="18"/>
      <c r="E358" s="18"/>
      <c r="F358" s="18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spans="1:26" ht="15.75" customHeight="1" x14ac:dyDescent="0.2">
      <c r="A359" s="72"/>
      <c r="B359" s="18"/>
      <c r="C359" s="18"/>
      <c r="D359" s="18"/>
      <c r="E359" s="18"/>
      <c r="F359" s="18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spans="1:26" ht="15.75" customHeight="1" x14ac:dyDescent="0.2">
      <c r="A360" s="72"/>
      <c r="B360" s="18"/>
      <c r="C360" s="18"/>
      <c r="D360" s="18"/>
      <c r="E360" s="18"/>
      <c r="F360" s="18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spans="1:26" ht="15.75" customHeight="1" x14ac:dyDescent="0.2">
      <c r="A361" s="72"/>
      <c r="B361" s="18"/>
      <c r="C361" s="18"/>
      <c r="D361" s="18"/>
      <c r="E361" s="18"/>
      <c r="F361" s="18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spans="1:26" ht="15.75" customHeight="1" x14ac:dyDescent="0.2">
      <c r="A362" s="72"/>
      <c r="B362" s="18"/>
      <c r="C362" s="18"/>
      <c r="D362" s="18"/>
      <c r="E362" s="18"/>
      <c r="F362" s="18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spans="1:26" ht="15.75" customHeight="1" x14ac:dyDescent="0.2">
      <c r="A363" s="72"/>
      <c r="B363" s="18"/>
      <c r="C363" s="18"/>
      <c r="D363" s="18"/>
      <c r="E363" s="18"/>
      <c r="F363" s="18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spans="1:26" ht="15.75" customHeight="1" x14ac:dyDescent="0.2">
      <c r="A364" s="72"/>
      <c r="B364" s="18"/>
      <c r="C364" s="18"/>
      <c r="D364" s="18"/>
      <c r="E364" s="18"/>
      <c r="F364" s="18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spans="1:26" ht="15.75" customHeight="1" x14ac:dyDescent="0.2">
      <c r="A365" s="72"/>
      <c r="B365" s="18"/>
      <c r="C365" s="18"/>
      <c r="D365" s="18"/>
      <c r="E365" s="18"/>
      <c r="F365" s="18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spans="1:26" ht="15.75" customHeight="1" x14ac:dyDescent="0.2">
      <c r="A366" s="72"/>
      <c r="B366" s="18"/>
      <c r="C366" s="18"/>
      <c r="D366" s="18"/>
      <c r="E366" s="18"/>
      <c r="F366" s="18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spans="1:26" ht="15.75" customHeight="1" x14ac:dyDescent="0.2">
      <c r="A367" s="72"/>
      <c r="B367" s="18"/>
      <c r="C367" s="18"/>
      <c r="D367" s="18"/>
      <c r="E367" s="18"/>
      <c r="F367" s="18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spans="1:26" ht="15.75" customHeight="1" x14ac:dyDescent="0.2">
      <c r="A368" s="72"/>
      <c r="B368" s="18"/>
      <c r="C368" s="18"/>
      <c r="D368" s="18"/>
      <c r="E368" s="18"/>
      <c r="F368" s="18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 spans="1:26" ht="15.75" customHeight="1" x14ac:dyDescent="0.2">
      <c r="A369" s="72"/>
      <c r="B369" s="18"/>
      <c r="C369" s="18"/>
      <c r="D369" s="18"/>
      <c r="E369" s="18"/>
      <c r="F369" s="18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spans="1:26" ht="15.75" customHeight="1" x14ac:dyDescent="0.2">
      <c r="A370" s="72"/>
      <c r="B370" s="18"/>
      <c r="C370" s="18"/>
      <c r="D370" s="18"/>
      <c r="E370" s="18"/>
      <c r="F370" s="18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spans="1:26" ht="15.75" customHeight="1" x14ac:dyDescent="0.2">
      <c r="A371" s="72"/>
      <c r="B371" s="18"/>
      <c r="C371" s="18"/>
      <c r="D371" s="18"/>
      <c r="E371" s="18"/>
      <c r="F371" s="18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spans="1:26" ht="15.75" customHeight="1" x14ac:dyDescent="0.2">
      <c r="A372" s="72"/>
      <c r="B372" s="18"/>
      <c r="C372" s="18"/>
      <c r="D372" s="18"/>
      <c r="E372" s="18"/>
      <c r="F372" s="18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spans="1:26" ht="15.75" customHeight="1" x14ac:dyDescent="0.2">
      <c r="A373" s="72"/>
      <c r="B373" s="18"/>
      <c r="C373" s="18"/>
      <c r="D373" s="18"/>
      <c r="E373" s="18"/>
      <c r="F373" s="18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spans="1:26" ht="15.75" customHeight="1" x14ac:dyDescent="0.2">
      <c r="A374" s="72"/>
      <c r="B374" s="18"/>
      <c r="C374" s="18"/>
      <c r="D374" s="18"/>
      <c r="E374" s="18"/>
      <c r="F374" s="18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spans="1:26" ht="15.75" customHeight="1" x14ac:dyDescent="0.2">
      <c r="A375" s="72"/>
      <c r="B375" s="18"/>
      <c r="C375" s="18"/>
      <c r="D375" s="18"/>
      <c r="E375" s="18"/>
      <c r="F375" s="18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spans="1:26" ht="15.75" customHeight="1" x14ac:dyDescent="0.2">
      <c r="A376" s="72"/>
      <c r="B376" s="18"/>
      <c r="C376" s="18"/>
      <c r="D376" s="18"/>
      <c r="E376" s="18"/>
      <c r="F376" s="18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spans="1:26" ht="15.75" customHeight="1" x14ac:dyDescent="0.2">
      <c r="A377" s="72"/>
      <c r="B377" s="18"/>
      <c r="C377" s="18"/>
      <c r="D377" s="18"/>
      <c r="E377" s="18"/>
      <c r="F377" s="18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spans="1:26" ht="15.75" customHeight="1" x14ac:dyDescent="0.2">
      <c r="A378" s="72"/>
      <c r="B378" s="18"/>
      <c r="C378" s="18"/>
      <c r="D378" s="18"/>
      <c r="E378" s="18"/>
      <c r="F378" s="18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spans="1:26" ht="15.75" customHeight="1" x14ac:dyDescent="0.2">
      <c r="A379" s="72"/>
      <c r="B379" s="18"/>
      <c r="C379" s="18"/>
      <c r="D379" s="18"/>
      <c r="E379" s="18"/>
      <c r="F379" s="18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spans="1:26" ht="15.75" customHeight="1" x14ac:dyDescent="0.2">
      <c r="A380" s="72"/>
      <c r="B380" s="18"/>
      <c r="C380" s="18"/>
      <c r="D380" s="18"/>
      <c r="E380" s="18"/>
      <c r="F380" s="18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spans="1:26" ht="15.75" customHeight="1" x14ac:dyDescent="0.2">
      <c r="A381" s="72"/>
      <c r="B381" s="18"/>
      <c r="C381" s="18"/>
      <c r="D381" s="18"/>
      <c r="E381" s="18"/>
      <c r="F381" s="18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spans="1:26" ht="15.75" customHeight="1" x14ac:dyDescent="0.2">
      <c r="A382" s="72"/>
      <c r="B382" s="18"/>
      <c r="C382" s="18"/>
      <c r="D382" s="18"/>
      <c r="E382" s="18"/>
      <c r="F382" s="18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spans="1:26" ht="15.75" customHeight="1" x14ac:dyDescent="0.2">
      <c r="A383" s="72"/>
      <c r="B383" s="18"/>
      <c r="C383" s="18"/>
      <c r="D383" s="18"/>
      <c r="E383" s="18"/>
      <c r="F383" s="18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spans="1:26" ht="15.75" customHeight="1" x14ac:dyDescent="0.2">
      <c r="A384" s="72"/>
      <c r="B384" s="18"/>
      <c r="C384" s="18"/>
      <c r="D384" s="18"/>
      <c r="E384" s="18"/>
      <c r="F384" s="18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spans="1:26" ht="15.75" customHeight="1" x14ac:dyDescent="0.2">
      <c r="A385" s="72"/>
      <c r="B385" s="18"/>
      <c r="C385" s="18"/>
      <c r="D385" s="18"/>
      <c r="E385" s="18"/>
      <c r="F385" s="18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spans="1:26" ht="15.75" customHeight="1" x14ac:dyDescent="0.2">
      <c r="A386" s="72"/>
      <c r="B386" s="18"/>
      <c r="C386" s="18"/>
      <c r="D386" s="18"/>
      <c r="E386" s="18"/>
      <c r="F386" s="18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spans="1:26" ht="15.75" customHeight="1" x14ac:dyDescent="0.2">
      <c r="A387" s="72"/>
      <c r="B387" s="18"/>
      <c r="C387" s="18"/>
      <c r="D387" s="18"/>
      <c r="E387" s="18"/>
      <c r="F387" s="18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spans="1:26" ht="15.75" customHeight="1" x14ac:dyDescent="0.2">
      <c r="A388" s="72"/>
      <c r="B388" s="18"/>
      <c r="C388" s="18"/>
      <c r="D388" s="18"/>
      <c r="E388" s="18"/>
      <c r="F388" s="18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spans="1:26" ht="15.75" customHeight="1" x14ac:dyDescent="0.2">
      <c r="A389" s="72"/>
      <c r="B389" s="18"/>
      <c r="C389" s="18"/>
      <c r="D389" s="18"/>
      <c r="E389" s="18"/>
      <c r="F389" s="18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spans="1:26" ht="15.75" customHeight="1" x14ac:dyDescent="0.2">
      <c r="A390" s="72"/>
      <c r="B390" s="18"/>
      <c r="C390" s="18"/>
      <c r="D390" s="18"/>
      <c r="E390" s="18"/>
      <c r="F390" s="18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spans="1:26" ht="15.75" customHeight="1" x14ac:dyDescent="0.2">
      <c r="A391" s="72"/>
      <c r="B391" s="18"/>
      <c r="C391" s="18"/>
      <c r="D391" s="18"/>
      <c r="E391" s="18"/>
      <c r="F391" s="18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spans="1:26" ht="15.75" customHeight="1" x14ac:dyDescent="0.2">
      <c r="A392" s="72"/>
      <c r="B392" s="18"/>
      <c r="C392" s="18"/>
      <c r="D392" s="18"/>
      <c r="E392" s="18"/>
      <c r="F392" s="18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spans="1:26" ht="15.75" customHeight="1" x14ac:dyDescent="0.2">
      <c r="A393" s="72"/>
      <c r="B393" s="18"/>
      <c r="C393" s="18"/>
      <c r="D393" s="18"/>
      <c r="E393" s="18"/>
      <c r="F393" s="18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spans="1:26" ht="15.75" customHeight="1" x14ac:dyDescent="0.2">
      <c r="A394" s="72"/>
      <c r="B394" s="18"/>
      <c r="C394" s="18"/>
      <c r="D394" s="18"/>
      <c r="E394" s="18"/>
      <c r="F394" s="18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spans="1:26" ht="15.75" customHeight="1" x14ac:dyDescent="0.2">
      <c r="A395" s="72"/>
      <c r="B395" s="18"/>
      <c r="C395" s="18"/>
      <c r="D395" s="18"/>
      <c r="E395" s="18"/>
      <c r="F395" s="18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spans="1:26" ht="15.75" customHeight="1" x14ac:dyDescent="0.2">
      <c r="A396" s="72"/>
      <c r="B396" s="18"/>
      <c r="C396" s="18"/>
      <c r="D396" s="18"/>
      <c r="E396" s="18"/>
      <c r="F396" s="18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spans="1:26" ht="15.75" customHeight="1" x14ac:dyDescent="0.2">
      <c r="A397" s="72"/>
      <c r="B397" s="18"/>
      <c r="C397" s="18"/>
      <c r="D397" s="18"/>
      <c r="E397" s="18"/>
      <c r="F397" s="18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spans="1:26" ht="15.75" customHeight="1" x14ac:dyDescent="0.2">
      <c r="A398" s="72"/>
      <c r="B398" s="18"/>
      <c r="C398" s="18"/>
      <c r="D398" s="18"/>
      <c r="E398" s="18"/>
      <c r="F398" s="18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spans="1:26" ht="15.75" customHeight="1" x14ac:dyDescent="0.2">
      <c r="A399" s="72"/>
      <c r="B399" s="18"/>
      <c r="C399" s="18"/>
      <c r="D399" s="18"/>
      <c r="E399" s="18"/>
      <c r="F399" s="18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spans="1:26" ht="15.75" customHeight="1" x14ac:dyDescent="0.2">
      <c r="A400" s="72"/>
      <c r="B400" s="18"/>
      <c r="C400" s="18"/>
      <c r="D400" s="18"/>
      <c r="E400" s="18"/>
      <c r="F400" s="18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spans="1:26" ht="15.75" customHeight="1" x14ac:dyDescent="0.2">
      <c r="A401" s="72"/>
      <c r="B401" s="18"/>
      <c r="C401" s="18"/>
      <c r="D401" s="18"/>
      <c r="E401" s="18"/>
      <c r="F401" s="18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spans="1:26" ht="15.75" customHeight="1" x14ac:dyDescent="0.2">
      <c r="A402" s="72"/>
      <c r="B402" s="18"/>
      <c r="C402" s="18"/>
      <c r="D402" s="18"/>
      <c r="E402" s="18"/>
      <c r="F402" s="18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spans="1:26" ht="15.75" customHeight="1" x14ac:dyDescent="0.2">
      <c r="A403" s="72"/>
      <c r="B403" s="18"/>
      <c r="C403" s="18"/>
      <c r="D403" s="18"/>
      <c r="E403" s="18"/>
      <c r="F403" s="18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spans="1:26" ht="15.75" customHeight="1" x14ac:dyDescent="0.2">
      <c r="A404" s="72"/>
      <c r="B404" s="18"/>
      <c r="C404" s="18"/>
      <c r="D404" s="18"/>
      <c r="E404" s="18"/>
      <c r="F404" s="18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spans="1:26" ht="15.75" customHeight="1" x14ac:dyDescent="0.2">
      <c r="A405" s="72"/>
      <c r="B405" s="18"/>
      <c r="C405" s="18"/>
      <c r="D405" s="18"/>
      <c r="E405" s="18"/>
      <c r="F405" s="18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spans="1:26" ht="15.75" customHeight="1" x14ac:dyDescent="0.2">
      <c r="A406" s="72"/>
      <c r="B406" s="18"/>
      <c r="C406" s="18"/>
      <c r="D406" s="18"/>
      <c r="E406" s="18"/>
      <c r="F406" s="18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spans="1:26" ht="15.75" customHeight="1" x14ac:dyDescent="0.2">
      <c r="A407" s="72"/>
      <c r="B407" s="18"/>
      <c r="C407" s="18"/>
      <c r="D407" s="18"/>
      <c r="E407" s="18"/>
      <c r="F407" s="18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spans="1:26" ht="15.75" customHeight="1" x14ac:dyDescent="0.2">
      <c r="A408" s="72"/>
      <c r="B408" s="18"/>
      <c r="C408" s="18"/>
      <c r="D408" s="18"/>
      <c r="E408" s="18"/>
      <c r="F408" s="18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spans="1:26" ht="15.75" customHeight="1" x14ac:dyDescent="0.2">
      <c r="A409" s="72"/>
      <c r="B409" s="18"/>
      <c r="C409" s="18"/>
      <c r="D409" s="18"/>
      <c r="E409" s="18"/>
      <c r="F409" s="18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spans="1:26" ht="15.75" customHeight="1" x14ac:dyDescent="0.2">
      <c r="A410" s="72"/>
      <c r="B410" s="18"/>
      <c r="C410" s="18"/>
      <c r="D410" s="18"/>
      <c r="E410" s="18"/>
      <c r="F410" s="18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spans="1:26" ht="15.75" customHeight="1" x14ac:dyDescent="0.2">
      <c r="A411" s="72"/>
      <c r="B411" s="18"/>
      <c r="C411" s="18"/>
      <c r="D411" s="18"/>
      <c r="E411" s="18"/>
      <c r="F411" s="18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spans="1:26" ht="15.75" customHeight="1" x14ac:dyDescent="0.2">
      <c r="A412" s="72"/>
      <c r="B412" s="18"/>
      <c r="C412" s="18"/>
      <c r="D412" s="18"/>
      <c r="E412" s="18"/>
      <c r="F412" s="18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spans="1:26" ht="15.75" customHeight="1" x14ac:dyDescent="0.2">
      <c r="A413" s="72"/>
      <c r="B413" s="18"/>
      <c r="C413" s="18"/>
      <c r="D413" s="18"/>
      <c r="E413" s="18"/>
      <c r="F413" s="18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spans="1:26" ht="15.75" customHeight="1" x14ac:dyDescent="0.2">
      <c r="A414" s="72"/>
      <c r="B414" s="18"/>
      <c r="C414" s="18"/>
      <c r="D414" s="18"/>
      <c r="E414" s="18"/>
      <c r="F414" s="18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spans="1:26" ht="15.75" customHeight="1" x14ac:dyDescent="0.2">
      <c r="A415" s="72"/>
      <c r="B415" s="18"/>
      <c r="C415" s="18"/>
      <c r="D415" s="18"/>
      <c r="E415" s="18"/>
      <c r="F415" s="18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spans="1:26" ht="15.75" customHeight="1" x14ac:dyDescent="0.2">
      <c r="A416" s="72"/>
      <c r="B416" s="18"/>
      <c r="C416" s="18"/>
      <c r="D416" s="18"/>
      <c r="E416" s="18"/>
      <c r="F416" s="18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spans="1:26" ht="15.75" customHeight="1" x14ac:dyDescent="0.2">
      <c r="A417" s="72"/>
      <c r="B417" s="18"/>
      <c r="C417" s="18"/>
      <c r="D417" s="18"/>
      <c r="E417" s="18"/>
      <c r="F417" s="18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spans="1:26" ht="15.75" customHeight="1" x14ac:dyDescent="0.2">
      <c r="A418" s="72"/>
      <c r="B418" s="18"/>
      <c r="C418" s="18"/>
      <c r="D418" s="18"/>
      <c r="E418" s="18"/>
      <c r="F418" s="18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spans="1:26" ht="15.75" customHeight="1" x14ac:dyDescent="0.2">
      <c r="A419" s="72"/>
      <c r="B419" s="18"/>
      <c r="C419" s="18"/>
      <c r="D419" s="18"/>
      <c r="E419" s="18"/>
      <c r="F419" s="18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spans="1:26" ht="15.75" customHeight="1" x14ac:dyDescent="0.2">
      <c r="A420" s="72"/>
      <c r="B420" s="18"/>
      <c r="C420" s="18"/>
      <c r="D420" s="18"/>
      <c r="E420" s="18"/>
      <c r="F420" s="18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spans="1:26" ht="15.75" customHeight="1" x14ac:dyDescent="0.2">
      <c r="A421" s="72"/>
      <c r="B421" s="18"/>
      <c r="C421" s="18"/>
      <c r="D421" s="18"/>
      <c r="E421" s="18"/>
      <c r="F421" s="18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spans="1:26" ht="15.75" customHeight="1" x14ac:dyDescent="0.2">
      <c r="A422" s="72"/>
      <c r="B422" s="18"/>
      <c r="C422" s="18"/>
      <c r="D422" s="18"/>
      <c r="E422" s="18"/>
      <c r="F422" s="18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spans="1:26" ht="15.75" customHeight="1" x14ac:dyDescent="0.2">
      <c r="A423" s="72"/>
      <c r="B423" s="18"/>
      <c r="C423" s="18"/>
      <c r="D423" s="18"/>
      <c r="E423" s="18"/>
      <c r="F423" s="18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spans="1:26" ht="15.75" customHeight="1" x14ac:dyDescent="0.2">
      <c r="A424" s="72"/>
      <c r="B424" s="18"/>
      <c r="C424" s="18"/>
      <c r="D424" s="18"/>
      <c r="E424" s="18"/>
      <c r="F424" s="18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spans="1:26" ht="15.75" customHeight="1" x14ac:dyDescent="0.2">
      <c r="A425" s="72"/>
      <c r="B425" s="18"/>
      <c r="C425" s="18"/>
      <c r="D425" s="18"/>
      <c r="E425" s="18"/>
      <c r="F425" s="18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spans="1:26" ht="15.75" customHeight="1" x14ac:dyDescent="0.2">
      <c r="A426" s="72"/>
      <c r="B426" s="18"/>
      <c r="C426" s="18"/>
      <c r="D426" s="18"/>
      <c r="E426" s="18"/>
      <c r="F426" s="18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spans="1:26" ht="15.75" customHeight="1" x14ac:dyDescent="0.2">
      <c r="A427" s="72"/>
      <c r="B427" s="18"/>
      <c r="C427" s="18"/>
      <c r="D427" s="18"/>
      <c r="E427" s="18"/>
      <c r="F427" s="18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spans="1:26" ht="15.75" customHeight="1" x14ac:dyDescent="0.2">
      <c r="A428" s="72"/>
      <c r="B428" s="18"/>
      <c r="C428" s="18"/>
      <c r="D428" s="18"/>
      <c r="E428" s="18"/>
      <c r="F428" s="18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spans="1:26" ht="15.75" customHeight="1" x14ac:dyDescent="0.2">
      <c r="A429" s="72"/>
      <c r="B429" s="18"/>
      <c r="C429" s="18"/>
      <c r="D429" s="18"/>
      <c r="E429" s="18"/>
      <c r="F429" s="18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spans="1:26" ht="15.75" customHeight="1" x14ac:dyDescent="0.2">
      <c r="A430" s="72"/>
      <c r="B430" s="18"/>
      <c r="C430" s="18"/>
      <c r="D430" s="18"/>
      <c r="E430" s="18"/>
      <c r="F430" s="18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spans="1:26" ht="15.75" customHeight="1" x14ac:dyDescent="0.2">
      <c r="A431" s="72"/>
      <c r="B431" s="18"/>
      <c r="C431" s="18"/>
      <c r="D431" s="18"/>
      <c r="E431" s="18"/>
      <c r="F431" s="18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spans="1:26" ht="15.75" customHeight="1" x14ac:dyDescent="0.2">
      <c r="A432" s="72"/>
      <c r="B432" s="18"/>
      <c r="C432" s="18"/>
      <c r="D432" s="18"/>
      <c r="E432" s="18"/>
      <c r="F432" s="18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spans="1:26" ht="15.75" customHeight="1" x14ac:dyDescent="0.2">
      <c r="A433" s="72"/>
      <c r="B433" s="18"/>
      <c r="C433" s="18"/>
      <c r="D433" s="18"/>
      <c r="E433" s="18"/>
      <c r="F433" s="18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spans="1:26" ht="15.75" customHeight="1" x14ac:dyDescent="0.2">
      <c r="A434" s="72"/>
      <c r="B434" s="18"/>
      <c r="C434" s="18"/>
      <c r="D434" s="18"/>
      <c r="E434" s="18"/>
      <c r="F434" s="18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spans="1:26" ht="15.75" customHeight="1" x14ac:dyDescent="0.2">
      <c r="A435" s="72"/>
      <c r="B435" s="18"/>
      <c r="C435" s="18"/>
      <c r="D435" s="18"/>
      <c r="E435" s="18"/>
      <c r="F435" s="18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spans="1:26" ht="15.75" customHeight="1" x14ac:dyDescent="0.2">
      <c r="A436" s="72"/>
      <c r="B436" s="18"/>
      <c r="C436" s="18"/>
      <c r="D436" s="18"/>
      <c r="E436" s="18"/>
      <c r="F436" s="18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spans="1:26" ht="15.75" customHeight="1" x14ac:dyDescent="0.2">
      <c r="A437" s="72"/>
      <c r="B437" s="18"/>
      <c r="C437" s="18"/>
      <c r="D437" s="18"/>
      <c r="E437" s="18"/>
      <c r="F437" s="18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spans="1:26" ht="15.75" customHeight="1" x14ac:dyDescent="0.2">
      <c r="A438" s="72"/>
      <c r="B438" s="18"/>
      <c r="C438" s="18"/>
      <c r="D438" s="18"/>
      <c r="E438" s="18"/>
      <c r="F438" s="18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spans="1:26" ht="15.75" customHeight="1" x14ac:dyDescent="0.2">
      <c r="A439" s="72"/>
      <c r="B439" s="18"/>
      <c r="C439" s="18"/>
      <c r="D439" s="18"/>
      <c r="E439" s="18"/>
      <c r="F439" s="18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spans="1:26" ht="15.75" customHeight="1" x14ac:dyDescent="0.2">
      <c r="A440" s="72"/>
      <c r="B440" s="18"/>
      <c r="C440" s="18"/>
      <c r="D440" s="18"/>
      <c r="E440" s="18"/>
      <c r="F440" s="18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spans="1:26" ht="15.75" customHeight="1" x14ac:dyDescent="0.2">
      <c r="A441" s="72"/>
      <c r="B441" s="18"/>
      <c r="C441" s="18"/>
      <c r="D441" s="18"/>
      <c r="E441" s="18"/>
      <c r="F441" s="18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spans="1:26" ht="15.75" customHeight="1" x14ac:dyDescent="0.2">
      <c r="A442" s="72"/>
      <c r="B442" s="18"/>
      <c r="C442" s="18"/>
      <c r="D442" s="18"/>
      <c r="E442" s="18"/>
      <c r="F442" s="18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spans="1:26" ht="15.75" customHeight="1" x14ac:dyDescent="0.2">
      <c r="A443" s="72"/>
      <c r="B443" s="18"/>
      <c r="C443" s="18"/>
      <c r="D443" s="18"/>
      <c r="E443" s="18"/>
      <c r="F443" s="18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spans="1:26" ht="15.75" customHeight="1" x14ac:dyDescent="0.2">
      <c r="A444" s="72"/>
      <c r="B444" s="18"/>
      <c r="C444" s="18"/>
      <c r="D444" s="18"/>
      <c r="E444" s="18"/>
      <c r="F444" s="18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spans="1:26" ht="15.75" customHeight="1" x14ac:dyDescent="0.2">
      <c r="A445" s="72"/>
      <c r="B445" s="18"/>
      <c r="C445" s="18"/>
      <c r="D445" s="18"/>
      <c r="E445" s="18"/>
      <c r="F445" s="18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spans="1:26" ht="15.75" customHeight="1" x14ac:dyDescent="0.2">
      <c r="A446" s="72"/>
      <c r="B446" s="18"/>
      <c r="C446" s="18"/>
      <c r="D446" s="18"/>
      <c r="E446" s="18"/>
      <c r="F446" s="18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spans="1:26" ht="15.75" customHeight="1" x14ac:dyDescent="0.2">
      <c r="A447" s="72"/>
      <c r="B447" s="18"/>
      <c r="C447" s="18"/>
      <c r="D447" s="18"/>
      <c r="E447" s="18"/>
      <c r="F447" s="18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spans="1:26" ht="15.75" customHeight="1" x14ac:dyDescent="0.2">
      <c r="A448" s="72"/>
      <c r="B448" s="18"/>
      <c r="C448" s="18"/>
      <c r="D448" s="18"/>
      <c r="E448" s="18"/>
      <c r="F448" s="18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spans="1:26" ht="15.75" customHeight="1" x14ac:dyDescent="0.2">
      <c r="A449" s="72"/>
      <c r="B449" s="18"/>
      <c r="C449" s="18"/>
      <c r="D449" s="18"/>
      <c r="E449" s="18"/>
      <c r="F449" s="18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spans="1:26" ht="15.75" customHeight="1" x14ac:dyDescent="0.2">
      <c r="A450" s="72"/>
      <c r="B450" s="18"/>
      <c r="C450" s="18"/>
      <c r="D450" s="18"/>
      <c r="E450" s="18"/>
      <c r="F450" s="18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spans="1:26" ht="15.75" customHeight="1" x14ac:dyDescent="0.2">
      <c r="A451" s="72"/>
      <c r="B451" s="18"/>
      <c r="C451" s="18"/>
      <c r="D451" s="18"/>
      <c r="E451" s="18"/>
      <c r="F451" s="18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spans="1:26" ht="15.75" customHeight="1" x14ac:dyDescent="0.2">
      <c r="A452" s="72"/>
      <c r="B452" s="18"/>
      <c r="C452" s="18"/>
      <c r="D452" s="18"/>
      <c r="E452" s="18"/>
      <c r="F452" s="18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spans="1:26" ht="15.75" customHeight="1" x14ac:dyDescent="0.2">
      <c r="A453" s="72"/>
      <c r="B453" s="18"/>
      <c r="C453" s="18"/>
      <c r="D453" s="18"/>
      <c r="E453" s="18"/>
      <c r="F453" s="18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spans="1:26" ht="15.75" customHeight="1" x14ac:dyDescent="0.2">
      <c r="A454" s="72"/>
      <c r="B454" s="18"/>
      <c r="C454" s="18"/>
      <c r="D454" s="18"/>
      <c r="E454" s="18"/>
      <c r="F454" s="18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spans="1:26" ht="15.75" customHeight="1" x14ac:dyDescent="0.2">
      <c r="A455" s="72"/>
      <c r="B455" s="18"/>
      <c r="C455" s="18"/>
      <c r="D455" s="18"/>
      <c r="E455" s="18"/>
      <c r="F455" s="18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spans="1:26" ht="15.75" customHeight="1" x14ac:dyDescent="0.2">
      <c r="A456" s="72"/>
      <c r="B456" s="18"/>
      <c r="C456" s="18"/>
      <c r="D456" s="18"/>
      <c r="E456" s="18"/>
      <c r="F456" s="18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spans="1:26" ht="15.75" customHeight="1" x14ac:dyDescent="0.2">
      <c r="A457" s="72"/>
      <c r="B457" s="18"/>
      <c r="C457" s="18"/>
      <c r="D457" s="18"/>
      <c r="E457" s="18"/>
      <c r="F457" s="18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spans="1:26" ht="15.75" customHeight="1" x14ac:dyDescent="0.2">
      <c r="A458" s="72"/>
      <c r="B458" s="18"/>
      <c r="C458" s="18"/>
      <c r="D458" s="18"/>
      <c r="E458" s="18"/>
      <c r="F458" s="18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spans="1:26" ht="15.75" customHeight="1" x14ac:dyDescent="0.2">
      <c r="A459" s="72"/>
      <c r="B459" s="18"/>
      <c r="C459" s="18"/>
      <c r="D459" s="18"/>
      <c r="E459" s="18"/>
      <c r="F459" s="18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spans="1:26" ht="15.75" customHeight="1" x14ac:dyDescent="0.2">
      <c r="A460" s="72"/>
      <c r="B460" s="18"/>
      <c r="C460" s="18"/>
      <c r="D460" s="18"/>
      <c r="E460" s="18"/>
      <c r="F460" s="18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spans="1:26" ht="15.75" customHeight="1" x14ac:dyDescent="0.2">
      <c r="A461" s="72"/>
      <c r="B461" s="18"/>
      <c r="C461" s="18"/>
      <c r="D461" s="18"/>
      <c r="E461" s="18"/>
      <c r="F461" s="18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spans="1:26" ht="15.75" customHeight="1" x14ac:dyDescent="0.2">
      <c r="A462" s="72"/>
      <c r="B462" s="18"/>
      <c r="C462" s="18"/>
      <c r="D462" s="18"/>
      <c r="E462" s="18"/>
      <c r="F462" s="18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spans="1:26" ht="15.75" customHeight="1" x14ac:dyDescent="0.2">
      <c r="A463" s="72"/>
      <c r="B463" s="18"/>
      <c r="C463" s="18"/>
      <c r="D463" s="18"/>
      <c r="E463" s="18"/>
      <c r="F463" s="18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spans="1:26" ht="15.75" customHeight="1" x14ac:dyDescent="0.2">
      <c r="A464" s="72"/>
      <c r="B464" s="18"/>
      <c r="C464" s="18"/>
      <c r="D464" s="18"/>
      <c r="E464" s="18"/>
      <c r="F464" s="18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spans="1:26" ht="15.75" customHeight="1" x14ac:dyDescent="0.2">
      <c r="A465" s="72"/>
      <c r="B465" s="18"/>
      <c r="C465" s="18"/>
      <c r="D465" s="18"/>
      <c r="E465" s="18"/>
      <c r="F465" s="18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spans="1:26" ht="15.75" customHeight="1" x14ac:dyDescent="0.2">
      <c r="A466" s="72"/>
      <c r="B466" s="18"/>
      <c r="C466" s="18"/>
      <c r="D466" s="18"/>
      <c r="E466" s="18"/>
      <c r="F466" s="18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spans="1:26" ht="15.75" customHeight="1" x14ac:dyDescent="0.2">
      <c r="A467" s="72"/>
      <c r="B467" s="18"/>
      <c r="C467" s="18"/>
      <c r="D467" s="18"/>
      <c r="E467" s="18"/>
      <c r="F467" s="18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spans="1:26" ht="15.75" customHeight="1" x14ac:dyDescent="0.2">
      <c r="A468" s="72"/>
      <c r="B468" s="18"/>
      <c r="C468" s="18"/>
      <c r="D468" s="18"/>
      <c r="E468" s="18"/>
      <c r="F468" s="18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spans="1:26" ht="15.75" customHeight="1" x14ac:dyDescent="0.2">
      <c r="A469" s="72"/>
      <c r="B469" s="18"/>
      <c r="C469" s="18"/>
      <c r="D469" s="18"/>
      <c r="E469" s="18"/>
      <c r="F469" s="18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spans="1:26" ht="15.75" customHeight="1" x14ac:dyDescent="0.2">
      <c r="A470" s="72"/>
      <c r="B470" s="18"/>
      <c r="C470" s="18"/>
      <c r="D470" s="18"/>
      <c r="E470" s="18"/>
      <c r="F470" s="18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spans="1:26" ht="15.75" customHeight="1" x14ac:dyDescent="0.2">
      <c r="A471" s="72"/>
      <c r="B471" s="18"/>
      <c r="C471" s="18"/>
      <c r="D471" s="18"/>
      <c r="E471" s="18"/>
      <c r="F471" s="18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spans="1:26" ht="15.75" customHeight="1" x14ac:dyDescent="0.2">
      <c r="A472" s="72"/>
      <c r="B472" s="18"/>
      <c r="C472" s="18"/>
      <c r="D472" s="18"/>
      <c r="E472" s="18"/>
      <c r="F472" s="18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spans="1:26" ht="15.75" customHeight="1" x14ac:dyDescent="0.2">
      <c r="A473" s="72"/>
      <c r="B473" s="18"/>
      <c r="C473" s="18"/>
      <c r="D473" s="18"/>
      <c r="E473" s="18"/>
      <c r="F473" s="18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spans="1:26" ht="15.75" customHeight="1" x14ac:dyDescent="0.2">
      <c r="A474" s="72"/>
      <c r="B474" s="18"/>
      <c r="C474" s="18"/>
      <c r="D474" s="18"/>
      <c r="E474" s="18"/>
      <c r="F474" s="18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spans="1:26" ht="15.75" customHeight="1" x14ac:dyDescent="0.2">
      <c r="A475" s="72"/>
      <c r="B475" s="18"/>
      <c r="C475" s="18"/>
      <c r="D475" s="18"/>
      <c r="E475" s="18"/>
      <c r="F475" s="18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spans="1:26" ht="15.75" customHeight="1" x14ac:dyDescent="0.2">
      <c r="A476" s="72"/>
      <c r="B476" s="18"/>
      <c r="C476" s="18"/>
      <c r="D476" s="18"/>
      <c r="E476" s="18"/>
      <c r="F476" s="18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spans="1:26" ht="15.75" customHeight="1" x14ac:dyDescent="0.2">
      <c r="A477" s="72"/>
      <c r="B477" s="18"/>
      <c r="C477" s="18"/>
      <c r="D477" s="18"/>
      <c r="E477" s="18"/>
      <c r="F477" s="18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spans="1:26" ht="15.75" customHeight="1" x14ac:dyDescent="0.2">
      <c r="A478" s="72"/>
      <c r="B478" s="18"/>
      <c r="C478" s="18"/>
      <c r="D478" s="18"/>
      <c r="E478" s="18"/>
      <c r="F478" s="18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spans="1:26" ht="15.75" customHeight="1" x14ac:dyDescent="0.2">
      <c r="A479" s="72"/>
      <c r="B479" s="18"/>
      <c r="C479" s="18"/>
      <c r="D479" s="18"/>
      <c r="E479" s="18"/>
      <c r="F479" s="18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spans="1:26" ht="15.75" customHeight="1" x14ac:dyDescent="0.2">
      <c r="A480" s="72"/>
      <c r="B480" s="18"/>
      <c r="C480" s="18"/>
      <c r="D480" s="18"/>
      <c r="E480" s="18"/>
      <c r="F480" s="18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spans="1:26" ht="15.75" customHeight="1" x14ac:dyDescent="0.2">
      <c r="A481" s="72"/>
      <c r="B481" s="18"/>
      <c r="C481" s="18"/>
      <c r="D481" s="18"/>
      <c r="E481" s="18"/>
      <c r="F481" s="18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spans="1:26" ht="15.75" customHeight="1" x14ac:dyDescent="0.2">
      <c r="A482" s="72"/>
      <c r="B482" s="18"/>
      <c r="C482" s="18"/>
      <c r="D482" s="18"/>
      <c r="E482" s="18"/>
      <c r="F482" s="18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spans="1:26" ht="15.75" customHeight="1" x14ac:dyDescent="0.2">
      <c r="A483" s="72"/>
      <c r="B483" s="18"/>
      <c r="C483" s="18"/>
      <c r="D483" s="18"/>
      <c r="E483" s="18"/>
      <c r="F483" s="18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spans="1:26" ht="15.75" customHeight="1" x14ac:dyDescent="0.2">
      <c r="A484" s="72"/>
      <c r="B484" s="18"/>
      <c r="C484" s="18"/>
      <c r="D484" s="18"/>
      <c r="E484" s="18"/>
      <c r="F484" s="18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spans="1:26" ht="15.75" customHeight="1" x14ac:dyDescent="0.2">
      <c r="A485" s="72"/>
      <c r="B485" s="18"/>
      <c r="C485" s="18"/>
      <c r="D485" s="18"/>
      <c r="E485" s="18"/>
      <c r="F485" s="18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spans="1:26" ht="15.75" customHeight="1" x14ac:dyDescent="0.2">
      <c r="A486" s="72"/>
      <c r="B486" s="18"/>
      <c r="C486" s="18"/>
      <c r="D486" s="18"/>
      <c r="E486" s="18"/>
      <c r="F486" s="18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spans="1:26" ht="15.75" customHeight="1" x14ac:dyDescent="0.2">
      <c r="A487" s="72"/>
      <c r="B487" s="18"/>
      <c r="C487" s="18"/>
      <c r="D487" s="18"/>
      <c r="E487" s="18"/>
      <c r="F487" s="18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spans="1:26" ht="15.75" customHeight="1" x14ac:dyDescent="0.2">
      <c r="A488" s="72"/>
      <c r="B488" s="18"/>
      <c r="C488" s="18"/>
      <c r="D488" s="18"/>
      <c r="E488" s="18"/>
      <c r="F488" s="18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spans="1:26" ht="15.75" customHeight="1" x14ac:dyDescent="0.2">
      <c r="A489" s="72"/>
      <c r="B489" s="18"/>
      <c r="C489" s="18"/>
      <c r="D489" s="18"/>
      <c r="E489" s="18"/>
      <c r="F489" s="18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spans="1:26" ht="15.75" customHeight="1" x14ac:dyDescent="0.2">
      <c r="A490" s="72"/>
      <c r="B490" s="18"/>
      <c r="C490" s="18"/>
      <c r="D490" s="18"/>
      <c r="E490" s="18"/>
      <c r="F490" s="18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spans="1:26" ht="15.75" customHeight="1" x14ac:dyDescent="0.2">
      <c r="A491" s="72"/>
      <c r="B491" s="18"/>
      <c r="C491" s="18"/>
      <c r="D491" s="18"/>
      <c r="E491" s="18"/>
      <c r="F491" s="18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spans="1:26" ht="15.75" customHeight="1" x14ac:dyDescent="0.2">
      <c r="A492" s="72"/>
      <c r="B492" s="18"/>
      <c r="C492" s="18"/>
      <c r="D492" s="18"/>
      <c r="E492" s="18"/>
      <c r="F492" s="18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spans="1:26" ht="15.75" customHeight="1" x14ac:dyDescent="0.2">
      <c r="A493" s="72"/>
      <c r="B493" s="18"/>
      <c r="C493" s="18"/>
      <c r="D493" s="18"/>
      <c r="E493" s="18"/>
      <c r="F493" s="18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spans="1:26" ht="15.75" customHeight="1" x14ac:dyDescent="0.2">
      <c r="A494" s="72"/>
      <c r="B494" s="18"/>
      <c r="C494" s="18"/>
      <c r="D494" s="18"/>
      <c r="E494" s="18"/>
      <c r="F494" s="18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spans="1:26" ht="15.75" customHeight="1" x14ac:dyDescent="0.2">
      <c r="A495" s="72"/>
      <c r="B495" s="18"/>
      <c r="C495" s="18"/>
      <c r="D495" s="18"/>
      <c r="E495" s="18"/>
      <c r="F495" s="18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spans="1:26" ht="15.75" customHeight="1" x14ac:dyDescent="0.2">
      <c r="A496" s="72"/>
      <c r="B496" s="18"/>
      <c r="C496" s="18"/>
      <c r="D496" s="18"/>
      <c r="E496" s="18"/>
      <c r="F496" s="18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spans="1:26" ht="15.75" customHeight="1" x14ac:dyDescent="0.2">
      <c r="A497" s="72"/>
      <c r="B497" s="18"/>
      <c r="C497" s="18"/>
      <c r="D497" s="18"/>
      <c r="E497" s="18"/>
      <c r="F497" s="18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spans="1:26" ht="15.75" customHeight="1" x14ac:dyDescent="0.2">
      <c r="A498" s="72"/>
      <c r="B498" s="18"/>
      <c r="C498" s="18"/>
      <c r="D498" s="18"/>
      <c r="E498" s="18"/>
      <c r="F498" s="18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spans="1:26" ht="15.75" customHeight="1" x14ac:dyDescent="0.2">
      <c r="A499" s="72"/>
      <c r="B499" s="18"/>
      <c r="C499" s="18"/>
      <c r="D499" s="18"/>
      <c r="E499" s="18"/>
      <c r="F499" s="18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spans="1:26" ht="15.75" customHeight="1" x14ac:dyDescent="0.2">
      <c r="A500" s="72"/>
      <c r="B500" s="18"/>
      <c r="C500" s="18"/>
      <c r="D500" s="18"/>
      <c r="E500" s="18"/>
      <c r="F500" s="18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spans="1:26" ht="15.75" customHeight="1" x14ac:dyDescent="0.2">
      <c r="A501" s="72"/>
      <c r="B501" s="18"/>
      <c r="C501" s="18"/>
      <c r="D501" s="18"/>
      <c r="E501" s="18"/>
      <c r="F501" s="18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spans="1:26" ht="15.75" customHeight="1" x14ac:dyDescent="0.2">
      <c r="A502" s="72"/>
      <c r="B502" s="18"/>
      <c r="C502" s="18"/>
      <c r="D502" s="18"/>
      <c r="E502" s="18"/>
      <c r="F502" s="18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spans="1:26" ht="15.75" customHeight="1" x14ac:dyDescent="0.2">
      <c r="A503" s="72"/>
      <c r="B503" s="18"/>
      <c r="C503" s="18"/>
      <c r="D503" s="18"/>
      <c r="E503" s="18"/>
      <c r="F503" s="18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spans="1:26" ht="15.75" customHeight="1" x14ac:dyDescent="0.2">
      <c r="A504" s="72"/>
      <c r="B504" s="18"/>
      <c r="C504" s="18"/>
      <c r="D504" s="18"/>
      <c r="E504" s="18"/>
      <c r="F504" s="18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spans="1:26" ht="15.75" customHeight="1" x14ac:dyDescent="0.2">
      <c r="A505" s="72"/>
      <c r="B505" s="18"/>
      <c r="C505" s="18"/>
      <c r="D505" s="18"/>
      <c r="E505" s="18"/>
      <c r="F505" s="18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spans="1:26" ht="15.75" customHeight="1" x14ac:dyDescent="0.2">
      <c r="A506" s="72"/>
      <c r="B506" s="18"/>
      <c r="C506" s="18"/>
      <c r="D506" s="18"/>
      <c r="E506" s="18"/>
      <c r="F506" s="18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spans="1:26" ht="15.75" customHeight="1" x14ac:dyDescent="0.2">
      <c r="A507" s="72"/>
      <c r="B507" s="18"/>
      <c r="C507" s="18"/>
      <c r="D507" s="18"/>
      <c r="E507" s="18"/>
      <c r="F507" s="18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spans="1:26" ht="15.75" customHeight="1" x14ac:dyDescent="0.2">
      <c r="A508" s="72"/>
      <c r="B508" s="18"/>
      <c r="C508" s="18"/>
      <c r="D508" s="18"/>
      <c r="E508" s="18"/>
      <c r="F508" s="18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spans="1:26" ht="15.75" customHeight="1" x14ac:dyDescent="0.2">
      <c r="A509" s="72"/>
      <c r="B509" s="18"/>
      <c r="C509" s="18"/>
      <c r="D509" s="18"/>
      <c r="E509" s="18"/>
      <c r="F509" s="18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spans="1:26" ht="15.75" customHeight="1" x14ac:dyDescent="0.2">
      <c r="A510" s="72"/>
      <c r="B510" s="18"/>
      <c r="C510" s="18"/>
      <c r="D510" s="18"/>
      <c r="E510" s="18"/>
      <c r="F510" s="18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spans="1:26" ht="15.75" customHeight="1" x14ac:dyDescent="0.2">
      <c r="A511" s="72"/>
      <c r="B511" s="18"/>
      <c r="C511" s="18"/>
      <c r="D511" s="18"/>
      <c r="E511" s="18"/>
      <c r="F511" s="18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spans="1:26" ht="15.75" customHeight="1" x14ac:dyDescent="0.2">
      <c r="A512" s="72"/>
      <c r="B512" s="18"/>
      <c r="C512" s="18"/>
      <c r="D512" s="18"/>
      <c r="E512" s="18"/>
      <c r="F512" s="18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spans="1:26" ht="15.75" customHeight="1" x14ac:dyDescent="0.2">
      <c r="A513" s="72"/>
      <c r="B513" s="18"/>
      <c r="C513" s="18"/>
      <c r="D513" s="18"/>
      <c r="E513" s="18"/>
      <c r="F513" s="18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spans="1:26" ht="15.75" customHeight="1" x14ac:dyDescent="0.2">
      <c r="A514" s="72"/>
      <c r="B514" s="18"/>
      <c r="C514" s="18"/>
      <c r="D514" s="18"/>
      <c r="E514" s="18"/>
      <c r="F514" s="18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spans="1:26" ht="15.75" customHeight="1" x14ac:dyDescent="0.2">
      <c r="A515" s="72"/>
      <c r="B515" s="18"/>
      <c r="C515" s="18"/>
      <c r="D515" s="18"/>
      <c r="E515" s="18"/>
      <c r="F515" s="18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spans="1:26" ht="15.75" customHeight="1" x14ac:dyDescent="0.2">
      <c r="A516" s="72"/>
      <c r="B516" s="18"/>
      <c r="C516" s="18"/>
      <c r="D516" s="18"/>
      <c r="E516" s="18"/>
      <c r="F516" s="18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spans="1:26" ht="15.75" customHeight="1" x14ac:dyDescent="0.2">
      <c r="A517" s="72"/>
      <c r="B517" s="18"/>
      <c r="C517" s="18"/>
      <c r="D517" s="18"/>
      <c r="E517" s="18"/>
      <c r="F517" s="18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spans="1:26" ht="15.75" customHeight="1" x14ac:dyDescent="0.2">
      <c r="A518" s="72"/>
      <c r="B518" s="18"/>
      <c r="C518" s="18"/>
      <c r="D518" s="18"/>
      <c r="E518" s="18"/>
      <c r="F518" s="18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spans="1:26" ht="15.75" customHeight="1" x14ac:dyDescent="0.2">
      <c r="A519" s="72"/>
      <c r="B519" s="18"/>
      <c r="C519" s="18"/>
      <c r="D519" s="18"/>
      <c r="E519" s="18"/>
      <c r="F519" s="18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spans="1:26" ht="15.75" customHeight="1" x14ac:dyDescent="0.2">
      <c r="A520" s="72"/>
      <c r="B520" s="18"/>
      <c r="C520" s="18"/>
      <c r="D520" s="18"/>
      <c r="E520" s="18"/>
      <c r="F520" s="18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spans="1:26" ht="15.75" customHeight="1" x14ac:dyDescent="0.2">
      <c r="A521" s="72"/>
      <c r="B521" s="18"/>
      <c r="C521" s="18"/>
      <c r="D521" s="18"/>
      <c r="E521" s="18"/>
      <c r="F521" s="18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spans="1:26" ht="15.75" customHeight="1" x14ac:dyDescent="0.2">
      <c r="A522" s="72"/>
      <c r="B522" s="18"/>
      <c r="C522" s="18"/>
      <c r="D522" s="18"/>
      <c r="E522" s="18"/>
      <c r="F522" s="18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spans="1:26" ht="15.75" customHeight="1" x14ac:dyDescent="0.2">
      <c r="A523" s="72"/>
      <c r="B523" s="18"/>
      <c r="C523" s="18"/>
      <c r="D523" s="18"/>
      <c r="E523" s="18"/>
      <c r="F523" s="18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spans="1:26" ht="15.75" customHeight="1" x14ac:dyDescent="0.2">
      <c r="A524" s="72"/>
      <c r="B524" s="18"/>
      <c r="C524" s="18"/>
      <c r="D524" s="18"/>
      <c r="E524" s="18"/>
      <c r="F524" s="18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spans="1:26" ht="15.75" customHeight="1" x14ac:dyDescent="0.2">
      <c r="A525" s="72"/>
      <c r="B525" s="18"/>
      <c r="C525" s="18"/>
      <c r="D525" s="18"/>
      <c r="E525" s="18"/>
      <c r="F525" s="18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spans="1:26" ht="15.75" customHeight="1" x14ac:dyDescent="0.2">
      <c r="A526" s="72"/>
      <c r="B526" s="18"/>
      <c r="C526" s="18"/>
      <c r="D526" s="18"/>
      <c r="E526" s="18"/>
      <c r="F526" s="18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spans="1:26" ht="15.75" customHeight="1" x14ac:dyDescent="0.2">
      <c r="A527" s="72"/>
      <c r="B527" s="18"/>
      <c r="C527" s="18"/>
      <c r="D527" s="18"/>
      <c r="E527" s="18"/>
      <c r="F527" s="18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spans="1:26" ht="15.75" customHeight="1" x14ac:dyDescent="0.2">
      <c r="A528" s="72"/>
      <c r="B528" s="18"/>
      <c r="C528" s="18"/>
      <c r="D528" s="18"/>
      <c r="E528" s="18"/>
      <c r="F528" s="18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spans="1:26" ht="15.75" customHeight="1" x14ac:dyDescent="0.2">
      <c r="A529" s="72"/>
      <c r="B529" s="18"/>
      <c r="C529" s="18"/>
      <c r="D529" s="18"/>
      <c r="E529" s="18"/>
      <c r="F529" s="18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spans="1:26" ht="15.75" customHeight="1" x14ac:dyDescent="0.2">
      <c r="A530" s="72"/>
      <c r="B530" s="18"/>
      <c r="C530" s="18"/>
      <c r="D530" s="18"/>
      <c r="E530" s="18"/>
      <c r="F530" s="18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spans="1:26" ht="15.75" customHeight="1" x14ac:dyDescent="0.2">
      <c r="A531" s="72"/>
      <c r="B531" s="18"/>
      <c r="C531" s="18"/>
      <c r="D531" s="18"/>
      <c r="E531" s="18"/>
      <c r="F531" s="18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spans="1:26" ht="15.75" customHeight="1" x14ac:dyDescent="0.2">
      <c r="A532" s="72"/>
      <c r="B532" s="18"/>
      <c r="C532" s="18"/>
      <c r="D532" s="18"/>
      <c r="E532" s="18"/>
      <c r="F532" s="18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spans="1:26" ht="15.75" customHeight="1" x14ac:dyDescent="0.2">
      <c r="A533" s="72"/>
      <c r="B533" s="18"/>
      <c r="C533" s="18"/>
      <c r="D533" s="18"/>
      <c r="E533" s="18"/>
      <c r="F533" s="18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spans="1:26" ht="15.75" customHeight="1" x14ac:dyDescent="0.2">
      <c r="A534" s="72"/>
      <c r="B534" s="18"/>
      <c r="C534" s="18"/>
      <c r="D534" s="18"/>
      <c r="E534" s="18"/>
      <c r="F534" s="18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spans="1:26" ht="15.75" customHeight="1" x14ac:dyDescent="0.2">
      <c r="A535" s="72"/>
      <c r="B535" s="18"/>
      <c r="C535" s="18"/>
      <c r="D535" s="18"/>
      <c r="E535" s="18"/>
      <c r="F535" s="18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spans="1:26" ht="15.75" customHeight="1" x14ac:dyDescent="0.2">
      <c r="A536" s="72"/>
      <c r="B536" s="18"/>
      <c r="C536" s="18"/>
      <c r="D536" s="18"/>
      <c r="E536" s="18"/>
      <c r="F536" s="18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spans="1:26" ht="15.75" customHeight="1" x14ac:dyDescent="0.2">
      <c r="A537" s="72"/>
      <c r="B537" s="18"/>
      <c r="C537" s="18"/>
      <c r="D537" s="18"/>
      <c r="E537" s="18"/>
      <c r="F537" s="18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spans="1:26" ht="15.75" customHeight="1" x14ac:dyDescent="0.2">
      <c r="A538" s="72"/>
      <c r="B538" s="18"/>
      <c r="C538" s="18"/>
      <c r="D538" s="18"/>
      <c r="E538" s="18"/>
      <c r="F538" s="18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spans="1:26" ht="15.75" customHeight="1" x14ac:dyDescent="0.2">
      <c r="A539" s="72"/>
      <c r="B539" s="18"/>
      <c r="C539" s="18"/>
      <c r="D539" s="18"/>
      <c r="E539" s="18"/>
      <c r="F539" s="18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spans="1:26" ht="15.75" customHeight="1" x14ac:dyDescent="0.2">
      <c r="A540" s="72"/>
      <c r="B540" s="18"/>
      <c r="C540" s="18"/>
      <c r="D540" s="18"/>
      <c r="E540" s="18"/>
      <c r="F540" s="18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spans="1:26" ht="15.75" customHeight="1" x14ac:dyDescent="0.2">
      <c r="A541" s="72"/>
      <c r="B541" s="18"/>
      <c r="C541" s="18"/>
      <c r="D541" s="18"/>
      <c r="E541" s="18"/>
      <c r="F541" s="18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spans="1:26" ht="15.75" customHeight="1" x14ac:dyDescent="0.2">
      <c r="A542" s="72"/>
      <c r="B542" s="18"/>
      <c r="C542" s="18"/>
      <c r="D542" s="18"/>
      <c r="E542" s="18"/>
      <c r="F542" s="18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spans="1:26" ht="15.75" customHeight="1" x14ac:dyDescent="0.2">
      <c r="A543" s="72"/>
      <c r="B543" s="18"/>
      <c r="C543" s="18"/>
      <c r="D543" s="18"/>
      <c r="E543" s="18"/>
      <c r="F543" s="18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spans="1:26" ht="15.75" customHeight="1" x14ac:dyDescent="0.2">
      <c r="A544" s="72"/>
      <c r="B544" s="18"/>
      <c r="C544" s="18"/>
      <c r="D544" s="18"/>
      <c r="E544" s="18"/>
      <c r="F544" s="18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spans="1:26" ht="15.75" customHeight="1" x14ac:dyDescent="0.2">
      <c r="A545" s="72"/>
      <c r="B545" s="18"/>
      <c r="C545" s="18"/>
      <c r="D545" s="18"/>
      <c r="E545" s="18"/>
      <c r="F545" s="18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spans="1:26" ht="15.75" customHeight="1" x14ac:dyDescent="0.2">
      <c r="A546" s="72"/>
      <c r="B546" s="18"/>
      <c r="C546" s="18"/>
      <c r="D546" s="18"/>
      <c r="E546" s="18"/>
      <c r="F546" s="18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spans="1:26" ht="15.75" customHeight="1" x14ac:dyDescent="0.2">
      <c r="A547" s="72"/>
      <c r="B547" s="18"/>
      <c r="C547" s="18"/>
      <c r="D547" s="18"/>
      <c r="E547" s="18"/>
      <c r="F547" s="18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spans="1:26" ht="15.75" customHeight="1" x14ac:dyDescent="0.2">
      <c r="A548" s="72"/>
      <c r="B548" s="18"/>
      <c r="C548" s="18"/>
      <c r="D548" s="18"/>
      <c r="E548" s="18"/>
      <c r="F548" s="18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spans="1:26" ht="15.75" customHeight="1" x14ac:dyDescent="0.2">
      <c r="A549" s="72"/>
      <c r="B549" s="18"/>
      <c r="C549" s="18"/>
      <c r="D549" s="18"/>
      <c r="E549" s="18"/>
      <c r="F549" s="18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spans="1:26" ht="15.75" customHeight="1" x14ac:dyDescent="0.2">
      <c r="A550" s="72"/>
      <c r="B550" s="18"/>
      <c r="C550" s="18"/>
      <c r="D550" s="18"/>
      <c r="E550" s="18"/>
      <c r="F550" s="18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spans="1:26" ht="15.75" customHeight="1" x14ac:dyDescent="0.2">
      <c r="A551" s="72"/>
      <c r="B551" s="18"/>
      <c r="C551" s="18"/>
      <c r="D551" s="18"/>
      <c r="E551" s="18"/>
      <c r="F551" s="18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spans="1:26" ht="15.75" customHeight="1" x14ac:dyDescent="0.2">
      <c r="A552" s="72"/>
      <c r="B552" s="18"/>
      <c r="C552" s="18"/>
      <c r="D552" s="18"/>
      <c r="E552" s="18"/>
      <c r="F552" s="18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spans="1:26" ht="15.75" customHeight="1" x14ac:dyDescent="0.2">
      <c r="A553" s="72"/>
      <c r="B553" s="18"/>
      <c r="C553" s="18"/>
      <c r="D553" s="18"/>
      <c r="E553" s="18"/>
      <c r="F553" s="18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spans="1:26" ht="15.75" customHeight="1" x14ac:dyDescent="0.2">
      <c r="A554" s="72"/>
      <c r="B554" s="18"/>
      <c r="C554" s="18"/>
      <c r="D554" s="18"/>
      <c r="E554" s="18"/>
      <c r="F554" s="18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spans="1:26" ht="15.75" customHeight="1" x14ac:dyDescent="0.2">
      <c r="A555" s="72"/>
      <c r="B555" s="18"/>
      <c r="C555" s="18"/>
      <c r="D555" s="18"/>
      <c r="E555" s="18"/>
      <c r="F555" s="18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spans="1:26" ht="15.75" customHeight="1" x14ac:dyDescent="0.2">
      <c r="A556" s="72"/>
      <c r="B556" s="18"/>
      <c r="C556" s="18"/>
      <c r="D556" s="18"/>
      <c r="E556" s="18"/>
      <c r="F556" s="18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spans="1:26" ht="15.75" customHeight="1" x14ac:dyDescent="0.2">
      <c r="A557" s="72"/>
      <c r="B557" s="18"/>
      <c r="C557" s="18"/>
      <c r="D557" s="18"/>
      <c r="E557" s="18"/>
      <c r="F557" s="18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spans="1:26" ht="15.75" customHeight="1" x14ac:dyDescent="0.2">
      <c r="A558" s="72"/>
      <c r="B558" s="18"/>
      <c r="C558" s="18"/>
      <c r="D558" s="18"/>
      <c r="E558" s="18"/>
      <c r="F558" s="18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spans="1:26" ht="15.75" customHeight="1" x14ac:dyDescent="0.2">
      <c r="A559" s="72"/>
      <c r="B559" s="18"/>
      <c r="C559" s="18"/>
      <c r="D559" s="18"/>
      <c r="E559" s="18"/>
      <c r="F559" s="18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spans="1:26" ht="15.75" customHeight="1" x14ac:dyDescent="0.2">
      <c r="A560" s="72"/>
      <c r="B560" s="18"/>
      <c r="C560" s="18"/>
      <c r="D560" s="18"/>
      <c r="E560" s="18"/>
      <c r="F560" s="18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spans="1:26" ht="15.75" customHeight="1" x14ac:dyDescent="0.2">
      <c r="A561" s="72"/>
      <c r="B561" s="18"/>
      <c r="C561" s="18"/>
      <c r="D561" s="18"/>
      <c r="E561" s="18"/>
      <c r="F561" s="18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spans="1:26" ht="15.75" customHeight="1" x14ac:dyDescent="0.2">
      <c r="A562" s="72"/>
      <c r="B562" s="18"/>
      <c r="C562" s="18"/>
      <c r="D562" s="18"/>
      <c r="E562" s="18"/>
      <c r="F562" s="18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spans="1:26" ht="15.75" customHeight="1" x14ac:dyDescent="0.2">
      <c r="A563" s="72"/>
      <c r="B563" s="18"/>
      <c r="C563" s="18"/>
      <c r="D563" s="18"/>
      <c r="E563" s="18"/>
      <c r="F563" s="18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spans="1:26" ht="15.75" customHeight="1" x14ac:dyDescent="0.2">
      <c r="A564" s="72"/>
      <c r="B564" s="18"/>
      <c r="C564" s="18"/>
      <c r="D564" s="18"/>
      <c r="E564" s="18"/>
      <c r="F564" s="18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spans="1:26" ht="15.75" customHeight="1" x14ac:dyDescent="0.2">
      <c r="A565" s="72"/>
      <c r="B565" s="18"/>
      <c r="C565" s="18"/>
      <c r="D565" s="18"/>
      <c r="E565" s="18"/>
      <c r="F565" s="18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spans="1:26" ht="15.75" customHeight="1" x14ac:dyDescent="0.2">
      <c r="A566" s="72"/>
      <c r="B566" s="18"/>
      <c r="C566" s="18"/>
      <c r="D566" s="18"/>
      <c r="E566" s="18"/>
      <c r="F566" s="18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spans="1:26" ht="15.75" customHeight="1" x14ac:dyDescent="0.2">
      <c r="A567" s="72"/>
      <c r="B567" s="18"/>
      <c r="C567" s="18"/>
      <c r="D567" s="18"/>
      <c r="E567" s="18"/>
      <c r="F567" s="18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spans="1:26" ht="15.75" customHeight="1" x14ac:dyDescent="0.2">
      <c r="A568" s="72"/>
      <c r="B568" s="18"/>
      <c r="C568" s="18"/>
      <c r="D568" s="18"/>
      <c r="E568" s="18"/>
      <c r="F568" s="18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spans="1:26" ht="15.75" customHeight="1" x14ac:dyDescent="0.2">
      <c r="A569" s="72"/>
      <c r="B569" s="18"/>
      <c r="C569" s="18"/>
      <c r="D569" s="18"/>
      <c r="E569" s="18"/>
      <c r="F569" s="18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spans="1:26" ht="15.75" customHeight="1" x14ac:dyDescent="0.2">
      <c r="A570" s="72"/>
      <c r="B570" s="18"/>
      <c r="C570" s="18"/>
      <c r="D570" s="18"/>
      <c r="E570" s="18"/>
      <c r="F570" s="18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spans="1:26" ht="15.75" customHeight="1" x14ac:dyDescent="0.2">
      <c r="A571" s="72"/>
      <c r="B571" s="18"/>
      <c r="C571" s="18"/>
      <c r="D571" s="18"/>
      <c r="E571" s="18"/>
      <c r="F571" s="18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spans="1:26" ht="15.75" customHeight="1" x14ac:dyDescent="0.2">
      <c r="A572" s="72"/>
      <c r="B572" s="18"/>
      <c r="C572" s="18"/>
      <c r="D572" s="18"/>
      <c r="E572" s="18"/>
      <c r="F572" s="18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spans="1:26" ht="15.75" customHeight="1" x14ac:dyDescent="0.2">
      <c r="A573" s="72"/>
      <c r="B573" s="18"/>
      <c r="C573" s="18"/>
      <c r="D573" s="18"/>
      <c r="E573" s="18"/>
      <c r="F573" s="18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spans="1:26" ht="15.75" customHeight="1" x14ac:dyDescent="0.2">
      <c r="A574" s="72"/>
      <c r="B574" s="18"/>
      <c r="C574" s="18"/>
      <c r="D574" s="18"/>
      <c r="E574" s="18"/>
      <c r="F574" s="18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spans="1:26" ht="15.75" customHeight="1" x14ac:dyDescent="0.2">
      <c r="A575" s="72"/>
      <c r="B575" s="18"/>
      <c r="C575" s="18"/>
      <c r="D575" s="18"/>
      <c r="E575" s="18"/>
      <c r="F575" s="18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spans="1:26" ht="15.75" customHeight="1" x14ac:dyDescent="0.2">
      <c r="A576" s="72"/>
      <c r="B576" s="18"/>
      <c r="C576" s="18"/>
      <c r="D576" s="18"/>
      <c r="E576" s="18"/>
      <c r="F576" s="18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spans="1:26" ht="15.75" customHeight="1" x14ac:dyDescent="0.2">
      <c r="A577" s="72"/>
      <c r="B577" s="18"/>
      <c r="C577" s="18"/>
      <c r="D577" s="18"/>
      <c r="E577" s="18"/>
      <c r="F577" s="18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spans="1:26" ht="15.75" customHeight="1" x14ac:dyDescent="0.2">
      <c r="A578" s="72"/>
      <c r="B578" s="18"/>
      <c r="C578" s="18"/>
      <c r="D578" s="18"/>
      <c r="E578" s="18"/>
      <c r="F578" s="18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spans="1:26" ht="15.75" customHeight="1" x14ac:dyDescent="0.2">
      <c r="A579" s="72"/>
      <c r="B579" s="18"/>
      <c r="C579" s="18"/>
      <c r="D579" s="18"/>
      <c r="E579" s="18"/>
      <c r="F579" s="18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spans="1:26" ht="15.75" customHeight="1" x14ac:dyDescent="0.2">
      <c r="A580" s="72"/>
      <c r="B580" s="18"/>
      <c r="C580" s="18"/>
      <c r="D580" s="18"/>
      <c r="E580" s="18"/>
      <c r="F580" s="18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spans="1:26" ht="15.75" customHeight="1" x14ac:dyDescent="0.2">
      <c r="A581" s="72"/>
      <c r="B581" s="18"/>
      <c r="C581" s="18"/>
      <c r="D581" s="18"/>
      <c r="E581" s="18"/>
      <c r="F581" s="18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spans="1:26" ht="15.75" customHeight="1" x14ac:dyDescent="0.2">
      <c r="A582" s="72"/>
      <c r="B582" s="18"/>
      <c r="C582" s="18"/>
      <c r="D582" s="18"/>
      <c r="E582" s="18"/>
      <c r="F582" s="18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spans="1:26" ht="15.75" customHeight="1" x14ac:dyDescent="0.2">
      <c r="A583" s="72"/>
      <c r="B583" s="18"/>
      <c r="C583" s="18"/>
      <c r="D583" s="18"/>
      <c r="E583" s="18"/>
      <c r="F583" s="18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spans="1:26" ht="15.75" customHeight="1" x14ac:dyDescent="0.2">
      <c r="A584" s="72"/>
      <c r="B584" s="18"/>
      <c r="C584" s="18"/>
      <c r="D584" s="18"/>
      <c r="E584" s="18"/>
      <c r="F584" s="18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spans="1:26" ht="15.75" customHeight="1" x14ac:dyDescent="0.2">
      <c r="A585" s="72"/>
      <c r="B585" s="18"/>
      <c r="C585" s="18"/>
      <c r="D585" s="18"/>
      <c r="E585" s="18"/>
      <c r="F585" s="18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spans="1:26" ht="15.75" customHeight="1" x14ac:dyDescent="0.2">
      <c r="A586" s="72"/>
      <c r="B586" s="18"/>
      <c r="C586" s="18"/>
      <c r="D586" s="18"/>
      <c r="E586" s="18"/>
      <c r="F586" s="18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spans="1:26" ht="15.75" customHeight="1" x14ac:dyDescent="0.2">
      <c r="A587" s="72"/>
      <c r="B587" s="18"/>
      <c r="C587" s="18"/>
      <c r="D587" s="18"/>
      <c r="E587" s="18"/>
      <c r="F587" s="18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spans="1:26" ht="15.75" customHeight="1" x14ac:dyDescent="0.2">
      <c r="A588" s="72"/>
      <c r="B588" s="18"/>
      <c r="C588" s="18"/>
      <c r="D588" s="18"/>
      <c r="E588" s="18"/>
      <c r="F588" s="18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spans="1:26" ht="15.75" customHeight="1" x14ac:dyDescent="0.2">
      <c r="A589" s="72"/>
      <c r="B589" s="18"/>
      <c r="C589" s="18"/>
      <c r="D589" s="18"/>
      <c r="E589" s="18"/>
      <c r="F589" s="18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spans="1:26" ht="15.75" customHeight="1" x14ac:dyDescent="0.2">
      <c r="A590" s="72"/>
      <c r="B590" s="18"/>
      <c r="C590" s="18"/>
      <c r="D590" s="18"/>
      <c r="E590" s="18"/>
      <c r="F590" s="18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spans="1:26" ht="15.75" customHeight="1" x14ac:dyDescent="0.2">
      <c r="A591" s="72"/>
      <c r="B591" s="18"/>
      <c r="C591" s="18"/>
      <c r="D591" s="18"/>
      <c r="E591" s="18"/>
      <c r="F591" s="18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spans="1:26" ht="15.75" customHeight="1" x14ac:dyDescent="0.2">
      <c r="A592" s="72"/>
      <c r="B592" s="18"/>
      <c r="C592" s="18"/>
      <c r="D592" s="18"/>
      <c r="E592" s="18"/>
      <c r="F592" s="18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spans="1:26" ht="15.75" customHeight="1" x14ac:dyDescent="0.2">
      <c r="A593" s="72"/>
      <c r="B593" s="18"/>
      <c r="C593" s="18"/>
      <c r="D593" s="18"/>
      <c r="E593" s="18"/>
      <c r="F593" s="18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spans="1:26" ht="15.75" customHeight="1" x14ac:dyDescent="0.2">
      <c r="A594" s="72"/>
      <c r="B594" s="18"/>
      <c r="C594" s="18"/>
      <c r="D594" s="18"/>
      <c r="E594" s="18"/>
      <c r="F594" s="18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spans="1:26" ht="15.75" customHeight="1" x14ac:dyDescent="0.2">
      <c r="A595" s="72"/>
      <c r="B595" s="18"/>
      <c r="C595" s="18"/>
      <c r="D595" s="18"/>
      <c r="E595" s="18"/>
      <c r="F595" s="18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spans="1:26" ht="15.75" customHeight="1" x14ac:dyDescent="0.2">
      <c r="A596" s="72"/>
      <c r="B596" s="18"/>
      <c r="C596" s="18"/>
      <c r="D596" s="18"/>
      <c r="E596" s="18"/>
      <c r="F596" s="18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spans="1:26" ht="15.75" customHeight="1" x14ac:dyDescent="0.2">
      <c r="A597" s="72"/>
      <c r="B597" s="18"/>
      <c r="C597" s="18"/>
      <c r="D597" s="18"/>
      <c r="E597" s="18"/>
      <c r="F597" s="18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spans="1:26" ht="15.75" customHeight="1" x14ac:dyDescent="0.2">
      <c r="A598" s="72"/>
      <c r="B598" s="18"/>
      <c r="C598" s="18"/>
      <c r="D598" s="18"/>
      <c r="E598" s="18"/>
      <c r="F598" s="18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spans="1:26" ht="15.75" customHeight="1" x14ac:dyDescent="0.2">
      <c r="A599" s="72"/>
      <c r="B599" s="18"/>
      <c r="C599" s="18"/>
      <c r="D599" s="18"/>
      <c r="E599" s="18"/>
      <c r="F599" s="18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spans="1:26" ht="15.75" customHeight="1" x14ac:dyDescent="0.2">
      <c r="A600" s="72"/>
      <c r="B600" s="18"/>
      <c r="C600" s="18"/>
      <c r="D600" s="18"/>
      <c r="E600" s="18"/>
      <c r="F600" s="18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spans="1:26" ht="15.75" customHeight="1" x14ac:dyDescent="0.2">
      <c r="A601" s="72"/>
      <c r="B601" s="18"/>
      <c r="C601" s="18"/>
      <c r="D601" s="18"/>
      <c r="E601" s="18"/>
      <c r="F601" s="18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spans="1:26" ht="15.75" customHeight="1" x14ac:dyDescent="0.2">
      <c r="A602" s="72"/>
      <c r="B602" s="18"/>
      <c r="C602" s="18"/>
      <c r="D602" s="18"/>
      <c r="E602" s="18"/>
      <c r="F602" s="18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spans="1:26" ht="15.75" customHeight="1" x14ac:dyDescent="0.2">
      <c r="A603" s="72"/>
      <c r="B603" s="18"/>
      <c r="C603" s="18"/>
      <c r="D603" s="18"/>
      <c r="E603" s="18"/>
      <c r="F603" s="18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spans="1:26" ht="15.75" customHeight="1" x14ac:dyDescent="0.2">
      <c r="A604" s="72"/>
      <c r="B604" s="18"/>
      <c r="C604" s="18"/>
      <c r="D604" s="18"/>
      <c r="E604" s="18"/>
      <c r="F604" s="18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spans="1:26" ht="15.75" customHeight="1" x14ac:dyDescent="0.2">
      <c r="A605" s="72"/>
      <c r="B605" s="18"/>
      <c r="C605" s="18"/>
      <c r="D605" s="18"/>
      <c r="E605" s="18"/>
      <c r="F605" s="18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spans="1:26" ht="15.75" customHeight="1" x14ac:dyDescent="0.2">
      <c r="A606" s="72"/>
      <c r="B606" s="18"/>
      <c r="C606" s="18"/>
      <c r="D606" s="18"/>
      <c r="E606" s="18"/>
      <c r="F606" s="18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spans="1:26" ht="15.75" customHeight="1" x14ac:dyDescent="0.2">
      <c r="A607" s="72"/>
      <c r="B607" s="18"/>
      <c r="C607" s="18"/>
      <c r="D607" s="18"/>
      <c r="E607" s="18"/>
      <c r="F607" s="18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1:26" ht="15.75" customHeight="1" x14ac:dyDescent="0.2">
      <c r="A608" s="72"/>
      <c r="B608" s="18"/>
      <c r="C608" s="18"/>
      <c r="D608" s="18"/>
      <c r="E608" s="18"/>
      <c r="F608" s="18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1:26" ht="15.75" customHeight="1" x14ac:dyDescent="0.2">
      <c r="A609" s="72"/>
      <c r="B609" s="18"/>
      <c r="C609" s="18"/>
      <c r="D609" s="18"/>
      <c r="E609" s="18"/>
      <c r="F609" s="18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spans="1:26" ht="15.75" customHeight="1" x14ac:dyDescent="0.2">
      <c r="A610" s="72"/>
      <c r="B610" s="18"/>
      <c r="C610" s="18"/>
      <c r="D610" s="18"/>
      <c r="E610" s="18"/>
      <c r="F610" s="18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spans="1:26" ht="15.75" customHeight="1" x14ac:dyDescent="0.2">
      <c r="A611" s="72"/>
      <c r="B611" s="18"/>
      <c r="C611" s="18"/>
      <c r="D611" s="18"/>
      <c r="E611" s="18"/>
      <c r="F611" s="18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spans="1:26" ht="15.75" customHeight="1" x14ac:dyDescent="0.2">
      <c r="A612" s="72"/>
      <c r="B612" s="18"/>
      <c r="C612" s="18"/>
      <c r="D612" s="18"/>
      <c r="E612" s="18"/>
      <c r="F612" s="18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spans="1:26" ht="15.75" customHeight="1" x14ac:dyDescent="0.2">
      <c r="A613" s="72"/>
      <c r="B613" s="18"/>
      <c r="C613" s="18"/>
      <c r="D613" s="18"/>
      <c r="E613" s="18"/>
      <c r="F613" s="18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spans="1:26" ht="15.75" customHeight="1" x14ac:dyDescent="0.2">
      <c r="A614" s="72"/>
      <c r="B614" s="18"/>
      <c r="C614" s="18"/>
      <c r="D614" s="18"/>
      <c r="E614" s="18"/>
      <c r="F614" s="18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spans="1:26" ht="15.75" customHeight="1" x14ac:dyDescent="0.2">
      <c r="A615" s="72"/>
      <c r="B615" s="18"/>
      <c r="C615" s="18"/>
      <c r="D615" s="18"/>
      <c r="E615" s="18"/>
      <c r="F615" s="18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spans="1:26" ht="15.75" customHeight="1" x14ac:dyDescent="0.2">
      <c r="A616" s="72"/>
      <c r="B616" s="18"/>
      <c r="C616" s="18"/>
      <c r="D616" s="18"/>
      <c r="E616" s="18"/>
      <c r="F616" s="18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spans="1:26" ht="15.75" customHeight="1" x14ac:dyDescent="0.2">
      <c r="A617" s="72"/>
      <c r="B617" s="18"/>
      <c r="C617" s="18"/>
      <c r="D617" s="18"/>
      <c r="E617" s="18"/>
      <c r="F617" s="18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spans="1:26" ht="15.75" customHeight="1" x14ac:dyDescent="0.2">
      <c r="A618" s="72"/>
      <c r="B618" s="18"/>
      <c r="C618" s="18"/>
      <c r="D618" s="18"/>
      <c r="E618" s="18"/>
      <c r="F618" s="18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spans="1:26" ht="15.75" customHeight="1" x14ac:dyDescent="0.2">
      <c r="A619" s="72"/>
      <c r="B619" s="18"/>
      <c r="C619" s="18"/>
      <c r="D619" s="18"/>
      <c r="E619" s="18"/>
      <c r="F619" s="18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spans="1:26" ht="15.75" customHeight="1" x14ac:dyDescent="0.2">
      <c r="A620" s="72"/>
      <c r="B620" s="18"/>
      <c r="C620" s="18"/>
      <c r="D620" s="18"/>
      <c r="E620" s="18"/>
      <c r="F620" s="18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spans="1:26" ht="15.75" customHeight="1" x14ac:dyDescent="0.2">
      <c r="A621" s="72"/>
      <c r="B621" s="18"/>
      <c r="C621" s="18"/>
      <c r="D621" s="18"/>
      <c r="E621" s="18"/>
      <c r="F621" s="18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spans="1:26" ht="15.75" customHeight="1" x14ac:dyDescent="0.2">
      <c r="A622" s="72"/>
      <c r="B622" s="18"/>
      <c r="C622" s="18"/>
      <c r="D622" s="18"/>
      <c r="E622" s="18"/>
      <c r="F622" s="18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spans="1:26" ht="15.75" customHeight="1" x14ac:dyDescent="0.2">
      <c r="A623" s="72"/>
      <c r="B623" s="18"/>
      <c r="C623" s="18"/>
      <c r="D623" s="18"/>
      <c r="E623" s="18"/>
      <c r="F623" s="18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spans="1:26" ht="15.75" customHeight="1" x14ac:dyDescent="0.2">
      <c r="A624" s="72"/>
      <c r="B624" s="18"/>
      <c r="C624" s="18"/>
      <c r="D624" s="18"/>
      <c r="E624" s="18"/>
      <c r="F624" s="18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spans="1:26" ht="15.75" customHeight="1" x14ac:dyDescent="0.2">
      <c r="A625" s="72"/>
      <c r="B625" s="18"/>
      <c r="C625" s="18"/>
      <c r="D625" s="18"/>
      <c r="E625" s="18"/>
      <c r="F625" s="18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spans="1:26" ht="15.75" customHeight="1" x14ac:dyDescent="0.2">
      <c r="A626" s="72"/>
      <c r="B626" s="18"/>
      <c r="C626" s="18"/>
      <c r="D626" s="18"/>
      <c r="E626" s="18"/>
      <c r="F626" s="18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spans="1:26" ht="15.75" customHeight="1" x14ac:dyDescent="0.2">
      <c r="A627" s="72"/>
      <c r="B627" s="18"/>
      <c r="C627" s="18"/>
      <c r="D627" s="18"/>
      <c r="E627" s="18"/>
      <c r="F627" s="18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spans="1:26" ht="15.75" customHeight="1" x14ac:dyDescent="0.2">
      <c r="A628" s="72"/>
      <c r="B628" s="18"/>
      <c r="C628" s="18"/>
      <c r="D628" s="18"/>
      <c r="E628" s="18"/>
      <c r="F628" s="18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spans="1:26" ht="15.75" customHeight="1" x14ac:dyDescent="0.2">
      <c r="A629" s="72"/>
      <c r="B629" s="18"/>
      <c r="C629" s="18"/>
      <c r="D629" s="18"/>
      <c r="E629" s="18"/>
      <c r="F629" s="18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spans="1:26" ht="15.75" customHeight="1" x14ac:dyDescent="0.2">
      <c r="A630" s="72"/>
      <c r="B630" s="18"/>
      <c r="C630" s="18"/>
      <c r="D630" s="18"/>
      <c r="E630" s="18"/>
      <c r="F630" s="18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spans="1:26" ht="15.75" customHeight="1" x14ac:dyDescent="0.2">
      <c r="A631" s="72"/>
      <c r="B631" s="18"/>
      <c r="C631" s="18"/>
      <c r="D631" s="18"/>
      <c r="E631" s="18"/>
      <c r="F631" s="18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spans="1:26" ht="15.75" customHeight="1" x14ac:dyDescent="0.2">
      <c r="A632" s="72"/>
      <c r="B632" s="18"/>
      <c r="C632" s="18"/>
      <c r="D632" s="18"/>
      <c r="E632" s="18"/>
      <c r="F632" s="18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spans="1:26" ht="15.75" customHeight="1" x14ac:dyDescent="0.2">
      <c r="A633" s="72"/>
      <c r="B633" s="18"/>
      <c r="C633" s="18"/>
      <c r="D633" s="18"/>
      <c r="E633" s="18"/>
      <c r="F633" s="18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spans="1:26" ht="15.75" customHeight="1" x14ac:dyDescent="0.2">
      <c r="A634" s="72"/>
      <c r="B634" s="18"/>
      <c r="C634" s="18"/>
      <c r="D634" s="18"/>
      <c r="E634" s="18"/>
      <c r="F634" s="18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spans="1:26" ht="15.75" customHeight="1" x14ac:dyDescent="0.2">
      <c r="A635" s="72"/>
      <c r="B635" s="18"/>
      <c r="C635" s="18"/>
      <c r="D635" s="18"/>
      <c r="E635" s="18"/>
      <c r="F635" s="18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spans="1:26" ht="15.75" customHeight="1" x14ac:dyDescent="0.2">
      <c r="A636" s="72"/>
      <c r="B636" s="18"/>
      <c r="C636" s="18"/>
      <c r="D636" s="18"/>
      <c r="E636" s="18"/>
      <c r="F636" s="18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spans="1:26" ht="15.75" customHeight="1" x14ac:dyDescent="0.2">
      <c r="A637" s="72"/>
      <c r="B637" s="18"/>
      <c r="C637" s="18"/>
      <c r="D637" s="18"/>
      <c r="E637" s="18"/>
      <c r="F637" s="18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spans="1:26" ht="15.75" customHeight="1" x14ac:dyDescent="0.2">
      <c r="A638" s="72"/>
      <c r="B638" s="18"/>
      <c r="C638" s="18"/>
      <c r="D638" s="18"/>
      <c r="E638" s="18"/>
      <c r="F638" s="18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spans="1:26" ht="15.75" customHeight="1" x14ac:dyDescent="0.2">
      <c r="A639" s="72"/>
      <c r="B639" s="18"/>
      <c r="C639" s="18"/>
      <c r="D639" s="18"/>
      <c r="E639" s="18"/>
      <c r="F639" s="18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spans="1:26" ht="15.75" customHeight="1" x14ac:dyDescent="0.2">
      <c r="A640" s="72"/>
      <c r="B640" s="18"/>
      <c r="C640" s="18"/>
      <c r="D640" s="18"/>
      <c r="E640" s="18"/>
      <c r="F640" s="18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spans="1:26" ht="15.75" customHeight="1" x14ac:dyDescent="0.2">
      <c r="A641" s="72"/>
      <c r="B641" s="18"/>
      <c r="C641" s="18"/>
      <c r="D641" s="18"/>
      <c r="E641" s="18"/>
      <c r="F641" s="18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spans="1:26" ht="15.75" customHeight="1" x14ac:dyDescent="0.2">
      <c r="A642" s="72"/>
      <c r="B642" s="18"/>
      <c r="C642" s="18"/>
      <c r="D642" s="18"/>
      <c r="E642" s="18"/>
      <c r="F642" s="18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spans="1:26" ht="15.75" customHeight="1" x14ac:dyDescent="0.2">
      <c r="A643" s="72"/>
      <c r="B643" s="18"/>
      <c r="C643" s="18"/>
      <c r="D643" s="18"/>
      <c r="E643" s="18"/>
      <c r="F643" s="18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spans="1:26" ht="15.75" customHeight="1" x14ac:dyDescent="0.2">
      <c r="A644" s="72"/>
      <c r="B644" s="18"/>
      <c r="C644" s="18"/>
      <c r="D644" s="18"/>
      <c r="E644" s="18"/>
      <c r="F644" s="18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spans="1:26" ht="15.75" customHeight="1" x14ac:dyDescent="0.2">
      <c r="A645" s="72"/>
      <c r="B645" s="18"/>
      <c r="C645" s="18"/>
      <c r="D645" s="18"/>
      <c r="E645" s="18"/>
      <c r="F645" s="18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spans="1:26" ht="15.75" customHeight="1" x14ac:dyDescent="0.2">
      <c r="A646" s="72"/>
      <c r="B646" s="18"/>
      <c r="C646" s="18"/>
      <c r="D646" s="18"/>
      <c r="E646" s="18"/>
      <c r="F646" s="18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spans="1:26" ht="15.75" customHeight="1" x14ac:dyDescent="0.2">
      <c r="A647" s="72"/>
      <c r="B647" s="18"/>
      <c r="C647" s="18"/>
      <c r="D647" s="18"/>
      <c r="E647" s="18"/>
      <c r="F647" s="18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spans="1:26" ht="15.75" customHeight="1" x14ac:dyDescent="0.2">
      <c r="A648" s="72"/>
      <c r="B648" s="18"/>
      <c r="C648" s="18"/>
      <c r="D648" s="18"/>
      <c r="E648" s="18"/>
      <c r="F648" s="18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spans="1:26" ht="15.75" customHeight="1" x14ac:dyDescent="0.2">
      <c r="A649" s="72"/>
      <c r="B649" s="18"/>
      <c r="C649" s="18"/>
      <c r="D649" s="18"/>
      <c r="E649" s="18"/>
      <c r="F649" s="18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spans="1:26" ht="15.75" customHeight="1" x14ac:dyDescent="0.2">
      <c r="A650" s="72"/>
      <c r="B650" s="18"/>
      <c r="C650" s="18"/>
      <c r="D650" s="18"/>
      <c r="E650" s="18"/>
      <c r="F650" s="18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spans="1:26" ht="15.75" customHeight="1" x14ac:dyDescent="0.2">
      <c r="A651" s="72"/>
      <c r="B651" s="18"/>
      <c r="C651" s="18"/>
      <c r="D651" s="18"/>
      <c r="E651" s="18"/>
      <c r="F651" s="18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spans="1:26" ht="15.75" customHeight="1" x14ac:dyDescent="0.2">
      <c r="A652" s="72"/>
      <c r="B652" s="18"/>
      <c r="C652" s="18"/>
      <c r="D652" s="18"/>
      <c r="E652" s="18"/>
      <c r="F652" s="18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spans="1:26" ht="15.75" customHeight="1" x14ac:dyDescent="0.2">
      <c r="A653" s="72"/>
      <c r="B653" s="18"/>
      <c r="C653" s="18"/>
      <c r="D653" s="18"/>
      <c r="E653" s="18"/>
      <c r="F653" s="18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spans="1:26" ht="15.75" customHeight="1" x14ac:dyDescent="0.2">
      <c r="A654" s="72"/>
      <c r="B654" s="18"/>
      <c r="C654" s="18"/>
      <c r="D654" s="18"/>
      <c r="E654" s="18"/>
      <c r="F654" s="18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spans="1:26" ht="15.75" customHeight="1" x14ac:dyDescent="0.2">
      <c r="A655" s="72"/>
      <c r="B655" s="18"/>
      <c r="C655" s="18"/>
      <c r="D655" s="18"/>
      <c r="E655" s="18"/>
      <c r="F655" s="18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spans="1:26" ht="15.75" customHeight="1" x14ac:dyDescent="0.2">
      <c r="A656" s="72"/>
      <c r="B656" s="18"/>
      <c r="C656" s="18"/>
      <c r="D656" s="18"/>
      <c r="E656" s="18"/>
      <c r="F656" s="18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spans="1:26" ht="15.75" customHeight="1" x14ac:dyDescent="0.2">
      <c r="A657" s="72"/>
      <c r="B657" s="18"/>
      <c r="C657" s="18"/>
      <c r="D657" s="18"/>
      <c r="E657" s="18"/>
      <c r="F657" s="18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1:26" ht="15.75" customHeight="1" x14ac:dyDescent="0.2">
      <c r="A658" s="72"/>
      <c r="B658" s="18"/>
      <c r="C658" s="18"/>
      <c r="D658" s="18"/>
      <c r="E658" s="18"/>
      <c r="F658" s="18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1:26" ht="15.75" customHeight="1" x14ac:dyDescent="0.2">
      <c r="A659" s="72"/>
      <c r="B659" s="18"/>
      <c r="C659" s="18"/>
      <c r="D659" s="18"/>
      <c r="E659" s="18"/>
      <c r="F659" s="18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spans="1:26" ht="15.75" customHeight="1" x14ac:dyDescent="0.2">
      <c r="A660" s="72"/>
      <c r="B660" s="18"/>
      <c r="C660" s="18"/>
      <c r="D660" s="18"/>
      <c r="E660" s="18"/>
      <c r="F660" s="18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spans="1:26" ht="15.75" customHeight="1" x14ac:dyDescent="0.2">
      <c r="A661" s="72"/>
      <c r="B661" s="18"/>
      <c r="C661" s="18"/>
      <c r="D661" s="18"/>
      <c r="E661" s="18"/>
      <c r="F661" s="18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spans="1:26" ht="15.75" customHeight="1" x14ac:dyDescent="0.2">
      <c r="A662" s="72"/>
      <c r="B662" s="18"/>
      <c r="C662" s="18"/>
      <c r="D662" s="18"/>
      <c r="E662" s="18"/>
      <c r="F662" s="18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spans="1:26" ht="15.75" customHeight="1" x14ac:dyDescent="0.2">
      <c r="A663" s="72"/>
      <c r="B663" s="18"/>
      <c r="C663" s="18"/>
      <c r="D663" s="18"/>
      <c r="E663" s="18"/>
      <c r="F663" s="18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spans="1:26" ht="15.75" customHeight="1" x14ac:dyDescent="0.2">
      <c r="A664" s="72"/>
      <c r="B664" s="18"/>
      <c r="C664" s="18"/>
      <c r="D664" s="18"/>
      <c r="E664" s="18"/>
      <c r="F664" s="18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spans="1:26" ht="15.75" customHeight="1" x14ac:dyDescent="0.2">
      <c r="A665" s="72"/>
      <c r="B665" s="18"/>
      <c r="C665" s="18"/>
      <c r="D665" s="18"/>
      <c r="E665" s="18"/>
      <c r="F665" s="18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spans="1:26" ht="15.75" customHeight="1" x14ac:dyDescent="0.2">
      <c r="A666" s="72"/>
      <c r="B666" s="18"/>
      <c r="C666" s="18"/>
      <c r="D666" s="18"/>
      <c r="E666" s="18"/>
      <c r="F666" s="18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spans="1:26" ht="15.75" customHeight="1" x14ac:dyDescent="0.2">
      <c r="A667" s="72"/>
      <c r="B667" s="18"/>
      <c r="C667" s="18"/>
      <c r="D667" s="18"/>
      <c r="E667" s="18"/>
      <c r="F667" s="18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spans="1:26" ht="15.75" customHeight="1" x14ac:dyDescent="0.2">
      <c r="A668" s="72"/>
      <c r="B668" s="18"/>
      <c r="C668" s="18"/>
      <c r="D668" s="18"/>
      <c r="E668" s="18"/>
      <c r="F668" s="18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spans="1:26" ht="15.75" customHeight="1" x14ac:dyDescent="0.2">
      <c r="A669" s="72"/>
      <c r="B669" s="18"/>
      <c r="C669" s="18"/>
      <c r="D669" s="18"/>
      <c r="E669" s="18"/>
      <c r="F669" s="18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spans="1:26" ht="15.75" customHeight="1" x14ac:dyDescent="0.2">
      <c r="A670" s="72"/>
      <c r="B670" s="18"/>
      <c r="C670" s="18"/>
      <c r="D670" s="18"/>
      <c r="E670" s="18"/>
      <c r="F670" s="18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spans="1:26" ht="15.75" customHeight="1" x14ac:dyDescent="0.2">
      <c r="A671" s="72"/>
      <c r="B671" s="18"/>
      <c r="C671" s="18"/>
      <c r="D671" s="18"/>
      <c r="E671" s="18"/>
      <c r="F671" s="18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spans="1:26" ht="15.75" customHeight="1" x14ac:dyDescent="0.2">
      <c r="A672" s="72"/>
      <c r="B672" s="18"/>
      <c r="C672" s="18"/>
      <c r="D672" s="18"/>
      <c r="E672" s="18"/>
      <c r="F672" s="18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spans="1:26" ht="15.75" customHeight="1" x14ac:dyDescent="0.2">
      <c r="A673" s="72"/>
      <c r="B673" s="18"/>
      <c r="C673" s="18"/>
      <c r="D673" s="18"/>
      <c r="E673" s="18"/>
      <c r="F673" s="18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spans="1:26" ht="15.75" customHeight="1" x14ac:dyDescent="0.2">
      <c r="A674" s="72"/>
      <c r="B674" s="18"/>
      <c r="C674" s="18"/>
      <c r="D674" s="18"/>
      <c r="E674" s="18"/>
      <c r="F674" s="18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spans="1:26" ht="15.75" customHeight="1" x14ac:dyDescent="0.2">
      <c r="A675" s="72"/>
      <c r="B675" s="18"/>
      <c r="C675" s="18"/>
      <c r="D675" s="18"/>
      <c r="E675" s="18"/>
      <c r="F675" s="18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spans="1:26" ht="15.75" customHeight="1" x14ac:dyDescent="0.2">
      <c r="A676" s="72"/>
      <c r="B676" s="18"/>
      <c r="C676" s="18"/>
      <c r="D676" s="18"/>
      <c r="E676" s="18"/>
      <c r="F676" s="18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spans="1:26" ht="15.75" customHeight="1" x14ac:dyDescent="0.2">
      <c r="A677" s="72"/>
      <c r="B677" s="18"/>
      <c r="C677" s="18"/>
      <c r="D677" s="18"/>
      <c r="E677" s="18"/>
      <c r="F677" s="18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spans="1:26" ht="15.75" customHeight="1" x14ac:dyDescent="0.2">
      <c r="A678" s="72"/>
      <c r="B678" s="18"/>
      <c r="C678" s="18"/>
      <c r="D678" s="18"/>
      <c r="E678" s="18"/>
      <c r="F678" s="18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 ht="15.75" customHeight="1" x14ac:dyDescent="0.2">
      <c r="A679" s="72"/>
      <c r="B679" s="18"/>
      <c r="C679" s="18"/>
      <c r="D679" s="18"/>
      <c r="E679" s="18"/>
      <c r="F679" s="18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spans="1:26" ht="15.75" customHeight="1" x14ac:dyDescent="0.2">
      <c r="A680" s="72"/>
      <c r="B680" s="18"/>
      <c r="C680" s="18"/>
      <c r="D680" s="18"/>
      <c r="E680" s="18"/>
      <c r="F680" s="18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spans="1:26" ht="15.75" customHeight="1" x14ac:dyDescent="0.2">
      <c r="A681" s="72"/>
      <c r="B681" s="18"/>
      <c r="C681" s="18"/>
      <c r="D681" s="18"/>
      <c r="E681" s="18"/>
      <c r="F681" s="18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spans="1:26" ht="15.75" customHeight="1" x14ac:dyDescent="0.2">
      <c r="A682" s="72"/>
      <c r="B682" s="18"/>
      <c r="C682" s="18"/>
      <c r="D682" s="18"/>
      <c r="E682" s="18"/>
      <c r="F682" s="18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spans="1:26" ht="15.75" customHeight="1" x14ac:dyDescent="0.2">
      <c r="A683" s="72"/>
      <c r="B683" s="18"/>
      <c r="C683" s="18"/>
      <c r="D683" s="18"/>
      <c r="E683" s="18"/>
      <c r="F683" s="18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spans="1:26" ht="15.75" customHeight="1" x14ac:dyDescent="0.2">
      <c r="A684" s="72"/>
      <c r="B684" s="18"/>
      <c r="C684" s="18"/>
      <c r="D684" s="18"/>
      <c r="E684" s="18"/>
      <c r="F684" s="18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spans="1:26" ht="15.75" customHeight="1" x14ac:dyDescent="0.2">
      <c r="A685" s="72"/>
      <c r="B685" s="18"/>
      <c r="C685" s="18"/>
      <c r="D685" s="18"/>
      <c r="E685" s="18"/>
      <c r="F685" s="18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spans="1:26" ht="15.75" customHeight="1" x14ac:dyDescent="0.2">
      <c r="A686" s="72"/>
      <c r="B686" s="18"/>
      <c r="C686" s="18"/>
      <c r="D686" s="18"/>
      <c r="E686" s="18"/>
      <c r="F686" s="18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1:26" ht="15.75" customHeight="1" x14ac:dyDescent="0.2">
      <c r="A687" s="72"/>
      <c r="B687" s="18"/>
      <c r="C687" s="18"/>
      <c r="D687" s="18"/>
      <c r="E687" s="18"/>
      <c r="F687" s="18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1:26" ht="15.75" customHeight="1" x14ac:dyDescent="0.2">
      <c r="A688" s="72"/>
      <c r="B688" s="18"/>
      <c r="C688" s="18"/>
      <c r="D688" s="18"/>
      <c r="E688" s="18"/>
      <c r="F688" s="18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spans="1:26" ht="15.75" customHeight="1" x14ac:dyDescent="0.2">
      <c r="A689" s="72"/>
      <c r="B689" s="18"/>
      <c r="C689" s="18"/>
      <c r="D689" s="18"/>
      <c r="E689" s="18"/>
      <c r="F689" s="18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spans="1:26" ht="15.75" customHeight="1" x14ac:dyDescent="0.2">
      <c r="A690" s="72"/>
      <c r="B690" s="18"/>
      <c r="C690" s="18"/>
      <c r="D690" s="18"/>
      <c r="E690" s="18"/>
      <c r="F690" s="18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spans="1:26" ht="15.75" customHeight="1" x14ac:dyDescent="0.2">
      <c r="A691" s="72"/>
      <c r="B691" s="18"/>
      <c r="C691" s="18"/>
      <c r="D691" s="18"/>
      <c r="E691" s="18"/>
      <c r="F691" s="18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spans="1:26" ht="15.75" customHeight="1" x14ac:dyDescent="0.2">
      <c r="A692" s="72"/>
      <c r="B692" s="18"/>
      <c r="C692" s="18"/>
      <c r="D692" s="18"/>
      <c r="E692" s="18"/>
      <c r="F692" s="18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spans="1:26" ht="15.75" customHeight="1" x14ac:dyDescent="0.2">
      <c r="A693" s="72"/>
      <c r="B693" s="18"/>
      <c r="C693" s="18"/>
      <c r="D693" s="18"/>
      <c r="E693" s="18"/>
      <c r="F693" s="18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spans="1:26" ht="15.75" customHeight="1" x14ac:dyDescent="0.2">
      <c r="A694" s="72"/>
      <c r="B694" s="18"/>
      <c r="C694" s="18"/>
      <c r="D694" s="18"/>
      <c r="E694" s="18"/>
      <c r="F694" s="18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spans="1:26" ht="15.75" customHeight="1" x14ac:dyDescent="0.2">
      <c r="A695" s="72"/>
      <c r="B695" s="18"/>
      <c r="C695" s="18"/>
      <c r="D695" s="18"/>
      <c r="E695" s="18"/>
      <c r="F695" s="18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spans="1:26" ht="15.75" customHeight="1" x14ac:dyDescent="0.2">
      <c r="A696" s="72"/>
      <c r="B696" s="18"/>
      <c r="C696" s="18"/>
      <c r="D696" s="18"/>
      <c r="E696" s="18"/>
      <c r="F696" s="18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spans="1:26" ht="15.75" customHeight="1" x14ac:dyDescent="0.2">
      <c r="A697" s="72"/>
      <c r="B697" s="18"/>
      <c r="C697" s="18"/>
      <c r="D697" s="18"/>
      <c r="E697" s="18"/>
      <c r="F697" s="18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spans="1:26" ht="15.75" customHeight="1" x14ac:dyDescent="0.2">
      <c r="A698" s="72"/>
      <c r="B698" s="18"/>
      <c r="C698" s="18"/>
      <c r="D698" s="18"/>
      <c r="E698" s="18"/>
      <c r="F698" s="18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spans="1:26" ht="15.75" customHeight="1" x14ac:dyDescent="0.2">
      <c r="A699" s="72"/>
      <c r="B699" s="18"/>
      <c r="C699" s="18"/>
      <c r="D699" s="18"/>
      <c r="E699" s="18"/>
      <c r="F699" s="18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spans="1:26" ht="15.75" customHeight="1" x14ac:dyDescent="0.2">
      <c r="A700" s="72"/>
      <c r="B700" s="18"/>
      <c r="C700" s="18"/>
      <c r="D700" s="18"/>
      <c r="E700" s="18"/>
      <c r="F700" s="18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spans="1:26" ht="15.75" customHeight="1" x14ac:dyDescent="0.2">
      <c r="A701" s="72"/>
      <c r="B701" s="18"/>
      <c r="C701" s="18"/>
      <c r="D701" s="18"/>
      <c r="E701" s="18"/>
      <c r="F701" s="18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spans="1:26" ht="15.75" customHeight="1" x14ac:dyDescent="0.2">
      <c r="A702" s="72"/>
      <c r="B702" s="18"/>
      <c r="C702" s="18"/>
      <c r="D702" s="18"/>
      <c r="E702" s="18"/>
      <c r="F702" s="18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spans="1:26" ht="15.75" customHeight="1" x14ac:dyDescent="0.2">
      <c r="A703" s="72"/>
      <c r="B703" s="18"/>
      <c r="C703" s="18"/>
      <c r="D703" s="18"/>
      <c r="E703" s="18"/>
      <c r="F703" s="18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spans="1:26" ht="15.75" customHeight="1" x14ac:dyDescent="0.2">
      <c r="A704" s="72"/>
      <c r="B704" s="18"/>
      <c r="C704" s="18"/>
      <c r="D704" s="18"/>
      <c r="E704" s="18"/>
      <c r="F704" s="18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spans="1:26" ht="15.75" customHeight="1" x14ac:dyDescent="0.2">
      <c r="A705" s="72"/>
      <c r="B705" s="18"/>
      <c r="C705" s="18"/>
      <c r="D705" s="18"/>
      <c r="E705" s="18"/>
      <c r="F705" s="18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spans="1:26" ht="15.75" customHeight="1" x14ac:dyDescent="0.2">
      <c r="A706" s="72"/>
      <c r="B706" s="18"/>
      <c r="C706" s="18"/>
      <c r="D706" s="18"/>
      <c r="E706" s="18"/>
      <c r="F706" s="18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spans="1:26" ht="15.75" customHeight="1" x14ac:dyDescent="0.2">
      <c r="A707" s="72"/>
      <c r="B707" s="18"/>
      <c r="C707" s="18"/>
      <c r="D707" s="18"/>
      <c r="E707" s="18"/>
      <c r="F707" s="18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spans="1:26" ht="15.75" customHeight="1" x14ac:dyDescent="0.2">
      <c r="A708" s="72"/>
      <c r="B708" s="18"/>
      <c r="C708" s="18"/>
      <c r="D708" s="18"/>
      <c r="E708" s="18"/>
      <c r="F708" s="18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spans="1:26" ht="15.75" customHeight="1" x14ac:dyDescent="0.2">
      <c r="A709" s="72"/>
      <c r="B709" s="18"/>
      <c r="C709" s="18"/>
      <c r="D709" s="18"/>
      <c r="E709" s="18"/>
      <c r="F709" s="18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spans="1:26" ht="15.75" customHeight="1" x14ac:dyDescent="0.2">
      <c r="A710" s="72"/>
      <c r="B710" s="18"/>
      <c r="C710" s="18"/>
      <c r="D710" s="18"/>
      <c r="E710" s="18"/>
      <c r="F710" s="18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spans="1:26" ht="15.75" customHeight="1" x14ac:dyDescent="0.2">
      <c r="A711" s="72"/>
      <c r="B711" s="18"/>
      <c r="C711" s="18"/>
      <c r="D711" s="18"/>
      <c r="E711" s="18"/>
      <c r="F711" s="18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spans="1:26" ht="15.75" customHeight="1" x14ac:dyDescent="0.2">
      <c r="A712" s="72"/>
      <c r="B712" s="18"/>
      <c r="C712" s="18"/>
      <c r="D712" s="18"/>
      <c r="E712" s="18"/>
      <c r="F712" s="18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spans="1:26" ht="15.75" customHeight="1" x14ac:dyDescent="0.2">
      <c r="A713" s="72"/>
      <c r="B713" s="18"/>
      <c r="C713" s="18"/>
      <c r="D713" s="18"/>
      <c r="E713" s="18"/>
      <c r="F713" s="18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spans="1:26" ht="15.75" customHeight="1" x14ac:dyDescent="0.2">
      <c r="A714" s="72"/>
      <c r="B714" s="18"/>
      <c r="C714" s="18"/>
      <c r="D714" s="18"/>
      <c r="E714" s="18"/>
      <c r="F714" s="18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spans="1:26" ht="15.75" customHeight="1" x14ac:dyDescent="0.2">
      <c r="A715" s="72"/>
      <c r="B715" s="18"/>
      <c r="C715" s="18"/>
      <c r="D715" s="18"/>
      <c r="E715" s="18"/>
      <c r="F715" s="18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1:26" ht="15.75" customHeight="1" x14ac:dyDescent="0.2">
      <c r="A716" s="72"/>
      <c r="B716" s="18"/>
      <c r="C716" s="18"/>
      <c r="D716" s="18"/>
      <c r="E716" s="18"/>
      <c r="F716" s="18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1:26" ht="15.75" customHeight="1" x14ac:dyDescent="0.2">
      <c r="A717" s="72"/>
      <c r="B717" s="18"/>
      <c r="C717" s="18"/>
      <c r="D717" s="18"/>
      <c r="E717" s="18"/>
      <c r="F717" s="18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spans="1:26" ht="15.75" customHeight="1" x14ac:dyDescent="0.2">
      <c r="A718" s="72"/>
      <c r="B718" s="18"/>
      <c r="C718" s="18"/>
      <c r="D718" s="18"/>
      <c r="E718" s="18"/>
      <c r="F718" s="18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spans="1:26" ht="15.75" customHeight="1" x14ac:dyDescent="0.2">
      <c r="A719" s="72"/>
      <c r="B719" s="18"/>
      <c r="C719" s="18"/>
      <c r="D719" s="18"/>
      <c r="E719" s="18"/>
      <c r="F719" s="18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spans="1:26" ht="15.75" customHeight="1" x14ac:dyDescent="0.2">
      <c r="A720" s="72"/>
      <c r="B720" s="18"/>
      <c r="C720" s="18"/>
      <c r="D720" s="18"/>
      <c r="E720" s="18"/>
      <c r="F720" s="18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spans="1:26" ht="15.75" customHeight="1" x14ac:dyDescent="0.2">
      <c r="A721" s="72"/>
      <c r="B721" s="18"/>
      <c r="C721" s="18"/>
      <c r="D721" s="18"/>
      <c r="E721" s="18"/>
      <c r="F721" s="18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spans="1:26" ht="15.75" customHeight="1" x14ac:dyDescent="0.2">
      <c r="A722" s="72"/>
      <c r="B722" s="18"/>
      <c r="C722" s="18"/>
      <c r="D722" s="18"/>
      <c r="E722" s="18"/>
      <c r="F722" s="18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spans="1:26" ht="15.75" customHeight="1" x14ac:dyDescent="0.2">
      <c r="A723" s="72"/>
      <c r="B723" s="18"/>
      <c r="C723" s="18"/>
      <c r="D723" s="18"/>
      <c r="E723" s="18"/>
      <c r="F723" s="18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spans="1:26" ht="15.75" customHeight="1" x14ac:dyDescent="0.2">
      <c r="A724" s="72"/>
      <c r="B724" s="18"/>
      <c r="C724" s="18"/>
      <c r="D724" s="18"/>
      <c r="E724" s="18"/>
      <c r="F724" s="18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spans="1:26" ht="15.75" customHeight="1" x14ac:dyDescent="0.2">
      <c r="A725" s="72"/>
      <c r="B725" s="18"/>
      <c r="C725" s="18"/>
      <c r="D725" s="18"/>
      <c r="E725" s="18"/>
      <c r="F725" s="18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spans="1:26" ht="15.75" customHeight="1" x14ac:dyDescent="0.2">
      <c r="A726" s="72"/>
      <c r="B726" s="18"/>
      <c r="C726" s="18"/>
      <c r="D726" s="18"/>
      <c r="E726" s="18"/>
      <c r="F726" s="18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spans="1:26" ht="15.75" customHeight="1" x14ac:dyDescent="0.2">
      <c r="A727" s="72"/>
      <c r="B727" s="18"/>
      <c r="C727" s="18"/>
      <c r="D727" s="18"/>
      <c r="E727" s="18"/>
      <c r="F727" s="18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spans="1:26" ht="15.75" customHeight="1" x14ac:dyDescent="0.2">
      <c r="A728" s="72"/>
      <c r="B728" s="18"/>
      <c r="C728" s="18"/>
      <c r="D728" s="18"/>
      <c r="E728" s="18"/>
      <c r="F728" s="18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spans="1:26" ht="15.75" customHeight="1" x14ac:dyDescent="0.2">
      <c r="A729" s="72"/>
      <c r="B729" s="18"/>
      <c r="C729" s="18"/>
      <c r="D729" s="18"/>
      <c r="E729" s="18"/>
      <c r="F729" s="18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spans="1:26" ht="15.75" customHeight="1" x14ac:dyDescent="0.2">
      <c r="A730" s="72"/>
      <c r="B730" s="18"/>
      <c r="C730" s="18"/>
      <c r="D730" s="18"/>
      <c r="E730" s="18"/>
      <c r="F730" s="18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spans="1:26" ht="15.75" customHeight="1" x14ac:dyDescent="0.2">
      <c r="A731" s="72"/>
      <c r="B731" s="18"/>
      <c r="C731" s="18"/>
      <c r="D731" s="18"/>
      <c r="E731" s="18"/>
      <c r="F731" s="18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spans="1:26" ht="15.75" customHeight="1" x14ac:dyDescent="0.2">
      <c r="A732" s="72"/>
      <c r="B732" s="18"/>
      <c r="C732" s="18"/>
      <c r="D732" s="18"/>
      <c r="E732" s="18"/>
      <c r="F732" s="18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spans="1:26" ht="15.75" customHeight="1" x14ac:dyDescent="0.2">
      <c r="A733" s="72"/>
      <c r="B733" s="18"/>
      <c r="C733" s="18"/>
      <c r="D733" s="18"/>
      <c r="E733" s="18"/>
      <c r="F733" s="18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spans="1:26" ht="15.75" customHeight="1" x14ac:dyDescent="0.2">
      <c r="A734" s="72"/>
      <c r="B734" s="18"/>
      <c r="C734" s="18"/>
      <c r="D734" s="18"/>
      <c r="E734" s="18"/>
      <c r="F734" s="18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spans="1:26" ht="15.75" customHeight="1" x14ac:dyDescent="0.2">
      <c r="A735" s="72"/>
      <c r="B735" s="18"/>
      <c r="C735" s="18"/>
      <c r="D735" s="18"/>
      <c r="E735" s="18"/>
      <c r="F735" s="18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spans="1:26" ht="15.75" customHeight="1" x14ac:dyDescent="0.2">
      <c r="A736" s="72"/>
      <c r="B736" s="18"/>
      <c r="C736" s="18"/>
      <c r="D736" s="18"/>
      <c r="E736" s="18"/>
      <c r="F736" s="18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spans="1:26" ht="15.75" customHeight="1" x14ac:dyDescent="0.2">
      <c r="A737" s="72"/>
      <c r="B737" s="18"/>
      <c r="C737" s="18"/>
      <c r="D737" s="18"/>
      <c r="E737" s="18"/>
      <c r="F737" s="18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spans="1:26" ht="15.75" customHeight="1" x14ac:dyDescent="0.2">
      <c r="A738" s="72"/>
      <c r="B738" s="18"/>
      <c r="C738" s="18"/>
      <c r="D738" s="18"/>
      <c r="E738" s="18"/>
      <c r="F738" s="18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spans="1:26" ht="15.75" customHeight="1" x14ac:dyDescent="0.2">
      <c r="A739" s="72"/>
      <c r="B739" s="18"/>
      <c r="C739" s="18"/>
      <c r="D739" s="18"/>
      <c r="E739" s="18"/>
      <c r="F739" s="18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spans="1:26" ht="15.75" customHeight="1" x14ac:dyDescent="0.2">
      <c r="A740" s="72"/>
      <c r="B740" s="18"/>
      <c r="C740" s="18"/>
      <c r="D740" s="18"/>
      <c r="E740" s="18"/>
      <c r="F740" s="18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spans="1:26" ht="15.75" customHeight="1" x14ac:dyDescent="0.2">
      <c r="A741" s="72"/>
      <c r="B741" s="18"/>
      <c r="C741" s="18"/>
      <c r="D741" s="18"/>
      <c r="E741" s="18"/>
      <c r="F741" s="18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spans="1:26" ht="15.75" customHeight="1" x14ac:dyDescent="0.2">
      <c r="A742" s="72"/>
      <c r="B742" s="18"/>
      <c r="C742" s="18"/>
      <c r="D742" s="18"/>
      <c r="E742" s="18"/>
      <c r="F742" s="18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spans="1:26" ht="15.75" customHeight="1" x14ac:dyDescent="0.2">
      <c r="A743" s="72"/>
      <c r="B743" s="18"/>
      <c r="C743" s="18"/>
      <c r="D743" s="18"/>
      <c r="E743" s="18"/>
      <c r="F743" s="18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spans="1:26" ht="15.75" customHeight="1" x14ac:dyDescent="0.2">
      <c r="A744" s="72"/>
      <c r="B744" s="18"/>
      <c r="C744" s="18"/>
      <c r="D744" s="18"/>
      <c r="E744" s="18"/>
      <c r="F744" s="18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1:26" ht="15.75" customHeight="1" x14ac:dyDescent="0.2">
      <c r="A745" s="72"/>
      <c r="B745" s="18"/>
      <c r="C745" s="18"/>
      <c r="D745" s="18"/>
      <c r="E745" s="18"/>
      <c r="F745" s="18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1:26" ht="15.75" customHeight="1" x14ac:dyDescent="0.2">
      <c r="A746" s="72"/>
      <c r="B746" s="18"/>
      <c r="C746" s="18"/>
      <c r="D746" s="18"/>
      <c r="E746" s="18"/>
      <c r="F746" s="18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spans="1:26" ht="15.75" customHeight="1" x14ac:dyDescent="0.2">
      <c r="A747" s="72"/>
      <c r="B747" s="18"/>
      <c r="C747" s="18"/>
      <c r="D747" s="18"/>
      <c r="E747" s="18"/>
      <c r="F747" s="18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spans="1:26" ht="15.75" customHeight="1" x14ac:dyDescent="0.2">
      <c r="A748" s="72"/>
      <c r="B748" s="18"/>
      <c r="C748" s="18"/>
      <c r="D748" s="18"/>
      <c r="E748" s="18"/>
      <c r="F748" s="18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spans="1:26" ht="15.75" customHeight="1" x14ac:dyDescent="0.2">
      <c r="A749" s="72"/>
      <c r="B749" s="18"/>
      <c r="C749" s="18"/>
      <c r="D749" s="18"/>
      <c r="E749" s="18"/>
      <c r="F749" s="18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spans="1:26" ht="15.75" customHeight="1" x14ac:dyDescent="0.2">
      <c r="A750" s="72"/>
      <c r="B750" s="18"/>
      <c r="C750" s="18"/>
      <c r="D750" s="18"/>
      <c r="E750" s="18"/>
      <c r="F750" s="18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spans="1:26" ht="15.75" customHeight="1" x14ac:dyDescent="0.2">
      <c r="A751" s="72"/>
      <c r="B751" s="18"/>
      <c r="C751" s="18"/>
      <c r="D751" s="18"/>
      <c r="E751" s="18"/>
      <c r="F751" s="18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spans="1:26" ht="15.75" customHeight="1" x14ac:dyDescent="0.2">
      <c r="A752" s="72"/>
      <c r="B752" s="18"/>
      <c r="C752" s="18"/>
      <c r="D752" s="18"/>
      <c r="E752" s="18"/>
      <c r="F752" s="18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spans="1:26" ht="15.75" customHeight="1" x14ac:dyDescent="0.2">
      <c r="A753" s="72"/>
      <c r="B753" s="18"/>
      <c r="C753" s="18"/>
      <c r="D753" s="18"/>
      <c r="E753" s="18"/>
      <c r="F753" s="18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spans="1:26" ht="15.75" customHeight="1" x14ac:dyDescent="0.2">
      <c r="A754" s="72"/>
      <c r="B754" s="18"/>
      <c r="C754" s="18"/>
      <c r="D754" s="18"/>
      <c r="E754" s="18"/>
      <c r="F754" s="18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spans="1:26" ht="15.75" customHeight="1" x14ac:dyDescent="0.2">
      <c r="A755" s="72"/>
      <c r="B755" s="18"/>
      <c r="C755" s="18"/>
      <c r="D755" s="18"/>
      <c r="E755" s="18"/>
      <c r="F755" s="18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spans="1:26" ht="15.75" customHeight="1" x14ac:dyDescent="0.2">
      <c r="A756" s="72"/>
      <c r="B756" s="18"/>
      <c r="C756" s="18"/>
      <c r="D756" s="18"/>
      <c r="E756" s="18"/>
      <c r="F756" s="18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spans="1:26" ht="15.75" customHeight="1" x14ac:dyDescent="0.2">
      <c r="A757" s="72"/>
      <c r="B757" s="18"/>
      <c r="C757" s="18"/>
      <c r="D757" s="18"/>
      <c r="E757" s="18"/>
      <c r="F757" s="18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spans="1:26" ht="15.75" customHeight="1" x14ac:dyDescent="0.2">
      <c r="A758" s="72"/>
      <c r="B758" s="18"/>
      <c r="C758" s="18"/>
      <c r="D758" s="18"/>
      <c r="E758" s="18"/>
      <c r="F758" s="18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spans="1:26" ht="15.75" customHeight="1" x14ac:dyDescent="0.2">
      <c r="A759" s="72"/>
      <c r="B759" s="18"/>
      <c r="C759" s="18"/>
      <c r="D759" s="18"/>
      <c r="E759" s="18"/>
      <c r="F759" s="18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spans="1:26" ht="15.75" customHeight="1" x14ac:dyDescent="0.2">
      <c r="A760" s="72"/>
      <c r="B760" s="18"/>
      <c r="C760" s="18"/>
      <c r="D760" s="18"/>
      <c r="E760" s="18"/>
      <c r="F760" s="18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spans="1:26" ht="15.75" customHeight="1" x14ac:dyDescent="0.2">
      <c r="A761" s="72"/>
      <c r="B761" s="18"/>
      <c r="C761" s="18"/>
      <c r="D761" s="18"/>
      <c r="E761" s="18"/>
      <c r="F761" s="18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spans="1:26" ht="15.75" customHeight="1" x14ac:dyDescent="0.2">
      <c r="A762" s="72"/>
      <c r="B762" s="18"/>
      <c r="C762" s="18"/>
      <c r="D762" s="18"/>
      <c r="E762" s="18"/>
      <c r="F762" s="18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spans="1:26" ht="15.75" customHeight="1" x14ac:dyDescent="0.2">
      <c r="A763" s="72"/>
      <c r="B763" s="18"/>
      <c r="C763" s="18"/>
      <c r="D763" s="18"/>
      <c r="E763" s="18"/>
      <c r="F763" s="18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spans="1:26" ht="15.75" customHeight="1" x14ac:dyDescent="0.2">
      <c r="A764" s="72"/>
      <c r="B764" s="18"/>
      <c r="C764" s="18"/>
      <c r="D764" s="18"/>
      <c r="E764" s="18"/>
      <c r="F764" s="18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spans="1:26" ht="15.75" customHeight="1" x14ac:dyDescent="0.2">
      <c r="A765" s="72"/>
      <c r="B765" s="18"/>
      <c r="C765" s="18"/>
      <c r="D765" s="18"/>
      <c r="E765" s="18"/>
      <c r="F765" s="18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spans="1:26" ht="15.75" customHeight="1" x14ac:dyDescent="0.2">
      <c r="A766" s="72"/>
      <c r="B766" s="18"/>
      <c r="C766" s="18"/>
      <c r="D766" s="18"/>
      <c r="E766" s="18"/>
      <c r="F766" s="18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spans="1:26" ht="15.75" customHeight="1" x14ac:dyDescent="0.2">
      <c r="A767" s="72"/>
      <c r="B767" s="18"/>
      <c r="C767" s="18"/>
      <c r="D767" s="18"/>
      <c r="E767" s="18"/>
      <c r="F767" s="18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spans="1:26" ht="15.75" customHeight="1" x14ac:dyDescent="0.2">
      <c r="A768" s="72"/>
      <c r="B768" s="18"/>
      <c r="C768" s="18"/>
      <c r="D768" s="18"/>
      <c r="E768" s="18"/>
      <c r="F768" s="18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spans="1:26" ht="15.75" customHeight="1" x14ac:dyDescent="0.2">
      <c r="A769" s="72"/>
      <c r="B769" s="18"/>
      <c r="C769" s="18"/>
      <c r="D769" s="18"/>
      <c r="E769" s="18"/>
      <c r="F769" s="18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spans="1:26" ht="15.75" customHeight="1" x14ac:dyDescent="0.2">
      <c r="A770" s="72"/>
      <c r="B770" s="18"/>
      <c r="C770" s="18"/>
      <c r="D770" s="18"/>
      <c r="E770" s="18"/>
      <c r="F770" s="18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spans="1:26" ht="15.75" customHeight="1" x14ac:dyDescent="0.2">
      <c r="A771" s="72"/>
      <c r="B771" s="18"/>
      <c r="C771" s="18"/>
      <c r="D771" s="18"/>
      <c r="E771" s="18"/>
      <c r="F771" s="18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spans="1:26" ht="15.75" customHeight="1" x14ac:dyDescent="0.2">
      <c r="A772" s="72"/>
      <c r="B772" s="18"/>
      <c r="C772" s="18"/>
      <c r="D772" s="18"/>
      <c r="E772" s="18"/>
      <c r="F772" s="18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spans="1:26" ht="15.75" customHeight="1" x14ac:dyDescent="0.2">
      <c r="A773" s="72"/>
      <c r="B773" s="18"/>
      <c r="C773" s="18"/>
      <c r="D773" s="18"/>
      <c r="E773" s="18"/>
      <c r="F773" s="18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1:26" ht="15.75" customHeight="1" x14ac:dyDescent="0.2">
      <c r="A774" s="72"/>
      <c r="B774" s="18"/>
      <c r="C774" s="18"/>
      <c r="D774" s="18"/>
      <c r="E774" s="18"/>
      <c r="F774" s="18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1:26" ht="15.75" customHeight="1" x14ac:dyDescent="0.2">
      <c r="A775" s="72"/>
      <c r="B775" s="18"/>
      <c r="C775" s="18"/>
      <c r="D775" s="18"/>
      <c r="E775" s="18"/>
      <c r="F775" s="18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spans="1:26" ht="15.75" customHeight="1" x14ac:dyDescent="0.2">
      <c r="A776" s="72"/>
      <c r="B776" s="18"/>
      <c r="C776" s="18"/>
      <c r="D776" s="18"/>
      <c r="E776" s="18"/>
      <c r="F776" s="18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spans="1:26" ht="15.75" customHeight="1" x14ac:dyDescent="0.2">
      <c r="A777" s="72"/>
      <c r="B777" s="18"/>
      <c r="C777" s="18"/>
      <c r="D777" s="18"/>
      <c r="E777" s="18"/>
      <c r="F777" s="18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spans="1:26" ht="15.75" customHeight="1" x14ac:dyDescent="0.2">
      <c r="A778" s="72"/>
      <c r="B778" s="18"/>
      <c r="C778" s="18"/>
      <c r="D778" s="18"/>
      <c r="E778" s="18"/>
      <c r="F778" s="18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spans="1:26" ht="15.75" customHeight="1" x14ac:dyDescent="0.2">
      <c r="A779" s="72"/>
      <c r="B779" s="18"/>
      <c r="C779" s="18"/>
      <c r="D779" s="18"/>
      <c r="E779" s="18"/>
      <c r="F779" s="18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spans="1:26" ht="15.75" customHeight="1" x14ac:dyDescent="0.2">
      <c r="A780" s="72"/>
      <c r="B780" s="18"/>
      <c r="C780" s="18"/>
      <c r="D780" s="18"/>
      <c r="E780" s="18"/>
      <c r="F780" s="18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spans="1:26" ht="15.75" customHeight="1" x14ac:dyDescent="0.2">
      <c r="A781" s="72"/>
      <c r="B781" s="18"/>
      <c r="C781" s="18"/>
      <c r="D781" s="18"/>
      <c r="E781" s="18"/>
      <c r="F781" s="18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spans="1:26" ht="15.75" customHeight="1" x14ac:dyDescent="0.2">
      <c r="A782" s="72"/>
      <c r="B782" s="18"/>
      <c r="C782" s="18"/>
      <c r="D782" s="18"/>
      <c r="E782" s="18"/>
      <c r="F782" s="18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spans="1:26" ht="15.75" customHeight="1" x14ac:dyDescent="0.2">
      <c r="A783" s="72"/>
      <c r="B783" s="18"/>
      <c r="C783" s="18"/>
      <c r="D783" s="18"/>
      <c r="E783" s="18"/>
      <c r="F783" s="18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spans="1:26" ht="15.75" customHeight="1" x14ac:dyDescent="0.2">
      <c r="A784" s="72"/>
      <c r="B784" s="18"/>
      <c r="C784" s="18"/>
      <c r="D784" s="18"/>
      <c r="E784" s="18"/>
      <c r="F784" s="18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spans="1:26" ht="15.75" customHeight="1" x14ac:dyDescent="0.2">
      <c r="A785" s="72"/>
      <c r="B785" s="18"/>
      <c r="C785" s="18"/>
      <c r="D785" s="18"/>
      <c r="E785" s="18"/>
      <c r="F785" s="18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spans="1:26" ht="15.75" customHeight="1" x14ac:dyDescent="0.2">
      <c r="A786" s="72"/>
      <c r="B786" s="18"/>
      <c r="C786" s="18"/>
      <c r="D786" s="18"/>
      <c r="E786" s="18"/>
      <c r="F786" s="18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spans="1:26" ht="15.75" customHeight="1" x14ac:dyDescent="0.2">
      <c r="A787" s="72"/>
      <c r="B787" s="18"/>
      <c r="C787" s="18"/>
      <c r="D787" s="18"/>
      <c r="E787" s="18"/>
      <c r="F787" s="18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spans="1:26" ht="15.75" customHeight="1" x14ac:dyDescent="0.2">
      <c r="A788" s="72"/>
      <c r="B788" s="18"/>
      <c r="C788" s="18"/>
      <c r="D788" s="18"/>
      <c r="E788" s="18"/>
      <c r="F788" s="18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spans="1:26" ht="15.75" customHeight="1" x14ac:dyDescent="0.2">
      <c r="A789" s="72"/>
      <c r="B789" s="18"/>
      <c r="C789" s="18"/>
      <c r="D789" s="18"/>
      <c r="E789" s="18"/>
      <c r="F789" s="18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spans="1:26" ht="15.75" customHeight="1" x14ac:dyDescent="0.2">
      <c r="A790" s="72"/>
      <c r="B790" s="18"/>
      <c r="C790" s="18"/>
      <c r="D790" s="18"/>
      <c r="E790" s="18"/>
      <c r="F790" s="18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spans="1:26" ht="15.75" customHeight="1" x14ac:dyDescent="0.2">
      <c r="A791" s="72"/>
      <c r="B791" s="18"/>
      <c r="C791" s="18"/>
      <c r="D791" s="18"/>
      <c r="E791" s="18"/>
      <c r="F791" s="18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spans="1:26" ht="15.75" customHeight="1" x14ac:dyDescent="0.2">
      <c r="A792" s="72"/>
      <c r="B792" s="18"/>
      <c r="C792" s="18"/>
      <c r="D792" s="18"/>
      <c r="E792" s="18"/>
      <c r="F792" s="18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spans="1:26" ht="15.75" customHeight="1" x14ac:dyDescent="0.2">
      <c r="A793" s="72"/>
      <c r="B793" s="18"/>
      <c r="C793" s="18"/>
      <c r="D793" s="18"/>
      <c r="E793" s="18"/>
      <c r="F793" s="18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spans="1:26" ht="15.75" customHeight="1" x14ac:dyDescent="0.2">
      <c r="A794" s="72"/>
      <c r="B794" s="18"/>
      <c r="C794" s="18"/>
      <c r="D794" s="18"/>
      <c r="E794" s="18"/>
      <c r="F794" s="18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spans="1:26" ht="15.75" customHeight="1" x14ac:dyDescent="0.2">
      <c r="A795" s="72"/>
      <c r="B795" s="18"/>
      <c r="C795" s="18"/>
      <c r="D795" s="18"/>
      <c r="E795" s="18"/>
      <c r="F795" s="18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spans="1:26" ht="15.75" customHeight="1" x14ac:dyDescent="0.2">
      <c r="A796" s="72"/>
      <c r="B796" s="18"/>
      <c r="C796" s="18"/>
      <c r="D796" s="18"/>
      <c r="E796" s="18"/>
      <c r="F796" s="18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spans="1:26" ht="15.75" customHeight="1" x14ac:dyDescent="0.2">
      <c r="A797" s="72"/>
      <c r="B797" s="18"/>
      <c r="C797" s="18"/>
      <c r="D797" s="18"/>
      <c r="E797" s="18"/>
      <c r="F797" s="18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spans="1:26" ht="15.75" customHeight="1" x14ac:dyDescent="0.2">
      <c r="A798" s="72"/>
      <c r="B798" s="18"/>
      <c r="C798" s="18"/>
      <c r="D798" s="18"/>
      <c r="E798" s="18"/>
      <c r="F798" s="18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spans="1:26" ht="15.75" customHeight="1" x14ac:dyDescent="0.2">
      <c r="A799" s="72"/>
      <c r="B799" s="18"/>
      <c r="C799" s="18"/>
      <c r="D799" s="18"/>
      <c r="E799" s="18"/>
      <c r="F799" s="18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spans="1:26" ht="15.75" customHeight="1" x14ac:dyDescent="0.2">
      <c r="A800" s="72"/>
      <c r="B800" s="18"/>
      <c r="C800" s="18"/>
      <c r="D800" s="18"/>
      <c r="E800" s="18"/>
      <c r="F800" s="18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spans="1:26" ht="15.75" customHeight="1" x14ac:dyDescent="0.2">
      <c r="A801" s="72"/>
      <c r="B801" s="18"/>
      <c r="C801" s="18"/>
      <c r="D801" s="18"/>
      <c r="E801" s="18"/>
      <c r="F801" s="18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spans="1:26" ht="15.75" customHeight="1" x14ac:dyDescent="0.2">
      <c r="A802" s="72"/>
      <c r="B802" s="18"/>
      <c r="C802" s="18"/>
      <c r="D802" s="18"/>
      <c r="E802" s="18"/>
      <c r="F802" s="18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1:26" ht="15.75" customHeight="1" x14ac:dyDescent="0.2">
      <c r="A803" s="72"/>
      <c r="B803" s="18"/>
      <c r="C803" s="18"/>
      <c r="D803" s="18"/>
      <c r="E803" s="18"/>
      <c r="F803" s="18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1:26" ht="15.75" customHeight="1" x14ac:dyDescent="0.2">
      <c r="A804" s="72"/>
      <c r="B804" s="18"/>
      <c r="C804" s="18"/>
      <c r="D804" s="18"/>
      <c r="E804" s="18"/>
      <c r="F804" s="18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spans="1:26" ht="15.75" customHeight="1" x14ac:dyDescent="0.2">
      <c r="A805" s="72"/>
      <c r="B805" s="18"/>
      <c r="C805" s="18"/>
      <c r="D805" s="18"/>
      <c r="E805" s="18"/>
      <c r="F805" s="18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spans="1:26" ht="15.75" customHeight="1" x14ac:dyDescent="0.2">
      <c r="A806" s="72"/>
      <c r="B806" s="18"/>
      <c r="C806" s="18"/>
      <c r="D806" s="18"/>
      <c r="E806" s="18"/>
      <c r="F806" s="18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spans="1:26" ht="15.75" customHeight="1" x14ac:dyDescent="0.2">
      <c r="A807" s="72"/>
      <c r="B807" s="18"/>
      <c r="C807" s="18"/>
      <c r="D807" s="18"/>
      <c r="E807" s="18"/>
      <c r="F807" s="18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spans="1:26" ht="15.75" customHeight="1" x14ac:dyDescent="0.2">
      <c r="A808" s="72"/>
      <c r="B808" s="18"/>
      <c r="C808" s="18"/>
      <c r="D808" s="18"/>
      <c r="E808" s="18"/>
      <c r="F808" s="18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spans="1:26" ht="15.75" customHeight="1" x14ac:dyDescent="0.2">
      <c r="A809" s="72"/>
      <c r="B809" s="18"/>
      <c r="C809" s="18"/>
      <c r="D809" s="18"/>
      <c r="E809" s="18"/>
      <c r="F809" s="18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spans="1:26" ht="15.75" customHeight="1" x14ac:dyDescent="0.2">
      <c r="A810" s="72"/>
      <c r="B810" s="18"/>
      <c r="C810" s="18"/>
      <c r="D810" s="18"/>
      <c r="E810" s="18"/>
      <c r="F810" s="18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spans="1:26" ht="15.75" customHeight="1" x14ac:dyDescent="0.2">
      <c r="A811" s="72"/>
      <c r="B811" s="18"/>
      <c r="C811" s="18"/>
      <c r="D811" s="18"/>
      <c r="E811" s="18"/>
      <c r="F811" s="18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spans="1:26" ht="15.75" customHeight="1" x14ac:dyDescent="0.2">
      <c r="A812" s="72"/>
      <c r="B812" s="18"/>
      <c r="C812" s="18"/>
      <c r="D812" s="18"/>
      <c r="E812" s="18"/>
      <c r="F812" s="18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spans="1:26" ht="15.75" customHeight="1" x14ac:dyDescent="0.2">
      <c r="A813" s="72"/>
      <c r="B813" s="18"/>
      <c r="C813" s="18"/>
      <c r="D813" s="18"/>
      <c r="E813" s="18"/>
      <c r="F813" s="18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spans="1:26" ht="15.75" customHeight="1" x14ac:dyDescent="0.2">
      <c r="A814" s="72"/>
      <c r="B814" s="18"/>
      <c r="C814" s="18"/>
      <c r="D814" s="18"/>
      <c r="E814" s="18"/>
      <c r="F814" s="18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spans="1:26" ht="15.75" customHeight="1" x14ac:dyDescent="0.2">
      <c r="A815" s="72"/>
      <c r="B815" s="18"/>
      <c r="C815" s="18"/>
      <c r="D815" s="18"/>
      <c r="E815" s="18"/>
      <c r="F815" s="18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spans="1:26" ht="15.75" customHeight="1" x14ac:dyDescent="0.2">
      <c r="A816" s="72"/>
      <c r="B816" s="18"/>
      <c r="C816" s="18"/>
      <c r="D816" s="18"/>
      <c r="E816" s="18"/>
      <c r="F816" s="18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spans="1:26" ht="15.75" customHeight="1" x14ac:dyDescent="0.2">
      <c r="A817" s="72"/>
      <c r="B817" s="18"/>
      <c r="C817" s="18"/>
      <c r="D817" s="18"/>
      <c r="E817" s="18"/>
      <c r="F817" s="18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spans="1:26" ht="15.75" customHeight="1" x14ac:dyDescent="0.2">
      <c r="A818" s="72"/>
      <c r="B818" s="18"/>
      <c r="C818" s="18"/>
      <c r="D818" s="18"/>
      <c r="E818" s="18"/>
      <c r="F818" s="18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spans="1:26" ht="15.75" customHeight="1" x14ac:dyDescent="0.2">
      <c r="A819" s="72"/>
      <c r="B819" s="18"/>
      <c r="C819" s="18"/>
      <c r="D819" s="18"/>
      <c r="E819" s="18"/>
      <c r="F819" s="18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spans="1:26" ht="15.75" customHeight="1" x14ac:dyDescent="0.2">
      <c r="A820" s="72"/>
      <c r="B820" s="18"/>
      <c r="C820" s="18"/>
      <c r="D820" s="18"/>
      <c r="E820" s="18"/>
      <c r="F820" s="18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spans="1:26" ht="15.75" customHeight="1" x14ac:dyDescent="0.2">
      <c r="A821" s="72"/>
      <c r="B821" s="18"/>
      <c r="C821" s="18"/>
      <c r="D821" s="18"/>
      <c r="E821" s="18"/>
      <c r="F821" s="18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 ht="15.75" customHeight="1" x14ac:dyDescent="0.2">
      <c r="A822" s="72"/>
      <c r="B822" s="18"/>
      <c r="C822" s="18"/>
      <c r="D822" s="18"/>
      <c r="E822" s="18"/>
      <c r="F822" s="18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spans="1:26" ht="15.75" customHeight="1" x14ac:dyDescent="0.2">
      <c r="A823" s="72"/>
      <c r="B823" s="18"/>
      <c r="C823" s="18"/>
      <c r="D823" s="18"/>
      <c r="E823" s="18"/>
      <c r="F823" s="18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spans="1:26" ht="15.75" customHeight="1" x14ac:dyDescent="0.2">
      <c r="A824" s="72"/>
      <c r="B824" s="18"/>
      <c r="C824" s="18"/>
      <c r="D824" s="18"/>
      <c r="E824" s="18"/>
      <c r="F824" s="18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spans="1:26" ht="15.75" customHeight="1" x14ac:dyDescent="0.2">
      <c r="A825" s="72"/>
      <c r="B825" s="18"/>
      <c r="C825" s="18"/>
      <c r="D825" s="18"/>
      <c r="E825" s="18"/>
      <c r="F825" s="18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spans="1:26" ht="15.75" customHeight="1" x14ac:dyDescent="0.2">
      <c r="A826" s="72"/>
      <c r="B826" s="18"/>
      <c r="C826" s="18"/>
      <c r="D826" s="18"/>
      <c r="E826" s="18"/>
      <c r="F826" s="18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spans="1:26" ht="15.75" customHeight="1" x14ac:dyDescent="0.2">
      <c r="A827" s="72"/>
      <c r="B827" s="18"/>
      <c r="C827" s="18"/>
      <c r="D827" s="18"/>
      <c r="E827" s="18"/>
      <c r="F827" s="18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spans="1:26" ht="15.75" customHeight="1" x14ac:dyDescent="0.2">
      <c r="A828" s="72"/>
      <c r="B828" s="18"/>
      <c r="C828" s="18"/>
      <c r="D828" s="18"/>
      <c r="E828" s="18"/>
      <c r="F828" s="18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spans="1:26" ht="15.75" customHeight="1" x14ac:dyDescent="0.2">
      <c r="A829" s="72"/>
      <c r="B829" s="18"/>
      <c r="C829" s="18"/>
      <c r="D829" s="18"/>
      <c r="E829" s="18"/>
      <c r="F829" s="18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spans="1:26" ht="15.75" customHeight="1" x14ac:dyDescent="0.2">
      <c r="A830" s="72"/>
      <c r="B830" s="18"/>
      <c r="C830" s="18"/>
      <c r="D830" s="18"/>
      <c r="E830" s="18"/>
      <c r="F830" s="18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spans="1:26" ht="15.75" customHeight="1" x14ac:dyDescent="0.2">
      <c r="A831" s="72"/>
      <c r="B831" s="18"/>
      <c r="C831" s="18"/>
      <c r="D831" s="18"/>
      <c r="E831" s="18"/>
      <c r="F831" s="18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1:26" ht="15.75" customHeight="1" x14ac:dyDescent="0.2">
      <c r="A832" s="72"/>
      <c r="B832" s="18"/>
      <c r="C832" s="18"/>
      <c r="D832" s="18"/>
      <c r="E832" s="18"/>
      <c r="F832" s="18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1:26" ht="15.75" customHeight="1" x14ac:dyDescent="0.2">
      <c r="A833" s="72"/>
      <c r="B833" s="18"/>
      <c r="C833" s="18"/>
      <c r="D833" s="18"/>
      <c r="E833" s="18"/>
      <c r="F833" s="18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spans="1:26" ht="15.75" customHeight="1" x14ac:dyDescent="0.2">
      <c r="A834" s="72"/>
      <c r="B834" s="18"/>
      <c r="C834" s="18"/>
      <c r="D834" s="18"/>
      <c r="E834" s="18"/>
      <c r="F834" s="18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spans="1:26" ht="15.75" customHeight="1" x14ac:dyDescent="0.2">
      <c r="A835" s="72"/>
      <c r="B835" s="18"/>
      <c r="C835" s="18"/>
      <c r="D835" s="18"/>
      <c r="E835" s="18"/>
      <c r="F835" s="18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spans="1:26" ht="15.75" customHeight="1" x14ac:dyDescent="0.2">
      <c r="A836" s="72"/>
      <c r="B836" s="18"/>
      <c r="C836" s="18"/>
      <c r="D836" s="18"/>
      <c r="E836" s="18"/>
      <c r="F836" s="18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spans="1:26" ht="15.75" customHeight="1" x14ac:dyDescent="0.2">
      <c r="A837" s="72"/>
      <c r="B837" s="18"/>
      <c r="C837" s="18"/>
      <c r="D837" s="18"/>
      <c r="E837" s="18"/>
      <c r="F837" s="18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spans="1:26" ht="15.75" customHeight="1" x14ac:dyDescent="0.2">
      <c r="A838" s="72"/>
      <c r="B838" s="18"/>
      <c r="C838" s="18"/>
      <c r="D838" s="18"/>
      <c r="E838" s="18"/>
      <c r="F838" s="18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spans="1:26" ht="15.75" customHeight="1" x14ac:dyDescent="0.2">
      <c r="A839" s="72"/>
      <c r="B839" s="18"/>
      <c r="C839" s="18"/>
      <c r="D839" s="18"/>
      <c r="E839" s="18"/>
      <c r="F839" s="18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spans="1:26" ht="15.75" customHeight="1" x14ac:dyDescent="0.2">
      <c r="A840" s="72"/>
      <c r="B840" s="18"/>
      <c r="C840" s="18"/>
      <c r="D840" s="18"/>
      <c r="E840" s="18"/>
      <c r="F840" s="18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spans="1:26" ht="15.75" customHeight="1" x14ac:dyDescent="0.2">
      <c r="A841" s="72"/>
      <c r="B841" s="18"/>
      <c r="C841" s="18"/>
      <c r="D841" s="18"/>
      <c r="E841" s="18"/>
      <c r="F841" s="18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spans="1:26" ht="15.75" customHeight="1" x14ac:dyDescent="0.2">
      <c r="A842" s="72"/>
      <c r="B842" s="18"/>
      <c r="C842" s="18"/>
      <c r="D842" s="18"/>
      <c r="E842" s="18"/>
      <c r="F842" s="18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spans="1:26" ht="15.75" customHeight="1" x14ac:dyDescent="0.2">
      <c r="A843" s="72"/>
      <c r="B843" s="18"/>
      <c r="C843" s="18"/>
      <c r="D843" s="18"/>
      <c r="E843" s="18"/>
      <c r="F843" s="18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spans="1:26" ht="15.75" customHeight="1" x14ac:dyDescent="0.2">
      <c r="A844" s="72"/>
      <c r="B844" s="18"/>
      <c r="C844" s="18"/>
      <c r="D844" s="18"/>
      <c r="E844" s="18"/>
      <c r="F844" s="18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spans="1:26" ht="15.75" customHeight="1" x14ac:dyDescent="0.2">
      <c r="A845" s="72"/>
      <c r="B845" s="18"/>
      <c r="C845" s="18"/>
      <c r="D845" s="18"/>
      <c r="E845" s="18"/>
      <c r="F845" s="18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spans="1:26" ht="15.75" customHeight="1" x14ac:dyDescent="0.2">
      <c r="A846" s="72"/>
      <c r="B846" s="18"/>
      <c r="C846" s="18"/>
      <c r="D846" s="18"/>
      <c r="E846" s="18"/>
      <c r="F846" s="18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spans="1:26" ht="15.75" customHeight="1" x14ac:dyDescent="0.2">
      <c r="A847" s="72"/>
      <c r="B847" s="18"/>
      <c r="C847" s="18"/>
      <c r="D847" s="18"/>
      <c r="E847" s="18"/>
      <c r="F847" s="18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spans="1:26" ht="15.75" customHeight="1" x14ac:dyDescent="0.2">
      <c r="A848" s="72"/>
      <c r="B848" s="18"/>
      <c r="C848" s="18"/>
      <c r="D848" s="18"/>
      <c r="E848" s="18"/>
      <c r="F848" s="18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spans="1:26" ht="15.75" customHeight="1" x14ac:dyDescent="0.2">
      <c r="A849" s="72"/>
      <c r="B849" s="18"/>
      <c r="C849" s="18"/>
      <c r="D849" s="18"/>
      <c r="E849" s="18"/>
      <c r="F849" s="18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spans="1:26" ht="15.75" customHeight="1" x14ac:dyDescent="0.2">
      <c r="A850" s="72"/>
      <c r="B850" s="18"/>
      <c r="C850" s="18"/>
      <c r="D850" s="18"/>
      <c r="E850" s="18"/>
      <c r="F850" s="18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spans="1:26" ht="15.75" customHeight="1" x14ac:dyDescent="0.2">
      <c r="A851" s="72"/>
      <c r="B851" s="18"/>
      <c r="C851" s="18"/>
      <c r="D851" s="18"/>
      <c r="E851" s="18"/>
      <c r="F851" s="18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spans="1:26" ht="15.75" customHeight="1" x14ac:dyDescent="0.2">
      <c r="A852" s="72"/>
      <c r="B852" s="18"/>
      <c r="C852" s="18"/>
      <c r="D852" s="18"/>
      <c r="E852" s="18"/>
      <c r="F852" s="18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spans="1:26" ht="15.75" customHeight="1" x14ac:dyDescent="0.2">
      <c r="A853" s="72"/>
      <c r="B853" s="18"/>
      <c r="C853" s="18"/>
      <c r="D853" s="18"/>
      <c r="E853" s="18"/>
      <c r="F853" s="18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spans="1:26" ht="15.75" customHeight="1" x14ac:dyDescent="0.2">
      <c r="A854" s="72"/>
      <c r="B854" s="18"/>
      <c r="C854" s="18"/>
      <c r="D854" s="18"/>
      <c r="E854" s="18"/>
      <c r="F854" s="18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spans="1:26" ht="15.75" customHeight="1" x14ac:dyDescent="0.2">
      <c r="A855" s="72"/>
      <c r="B855" s="18"/>
      <c r="C855" s="18"/>
      <c r="D855" s="18"/>
      <c r="E855" s="18"/>
      <c r="F855" s="18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spans="1:26" ht="15.75" customHeight="1" x14ac:dyDescent="0.2">
      <c r="A856" s="72"/>
      <c r="B856" s="18"/>
      <c r="C856" s="18"/>
      <c r="D856" s="18"/>
      <c r="E856" s="18"/>
      <c r="F856" s="18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spans="1:26" ht="15.75" customHeight="1" x14ac:dyDescent="0.2">
      <c r="A857" s="72"/>
      <c r="B857" s="18"/>
      <c r="C857" s="18"/>
      <c r="D857" s="18"/>
      <c r="E857" s="18"/>
      <c r="F857" s="18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spans="1:26" ht="15.75" customHeight="1" x14ac:dyDescent="0.2">
      <c r="A858" s="72"/>
      <c r="B858" s="18"/>
      <c r="C858" s="18"/>
      <c r="D858" s="18"/>
      <c r="E858" s="18"/>
      <c r="F858" s="18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spans="1:26" ht="15.75" customHeight="1" x14ac:dyDescent="0.2">
      <c r="A859" s="72"/>
      <c r="B859" s="18"/>
      <c r="C859" s="18"/>
      <c r="D859" s="18"/>
      <c r="E859" s="18"/>
      <c r="F859" s="18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spans="1:26" ht="15.75" customHeight="1" x14ac:dyDescent="0.2">
      <c r="A860" s="72"/>
      <c r="B860" s="18"/>
      <c r="C860" s="18"/>
      <c r="D860" s="18"/>
      <c r="E860" s="18"/>
      <c r="F860" s="18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1:26" ht="15.75" customHeight="1" x14ac:dyDescent="0.2">
      <c r="A861" s="72"/>
      <c r="B861" s="18"/>
      <c r="C861" s="18"/>
      <c r="D861" s="18"/>
      <c r="E861" s="18"/>
      <c r="F861" s="18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1:26" ht="15.75" customHeight="1" x14ac:dyDescent="0.2">
      <c r="A862" s="72"/>
      <c r="B862" s="18"/>
      <c r="C862" s="18"/>
      <c r="D862" s="18"/>
      <c r="E862" s="18"/>
      <c r="F862" s="18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spans="1:26" ht="15.75" customHeight="1" x14ac:dyDescent="0.2">
      <c r="A863" s="72"/>
      <c r="B863" s="18"/>
      <c r="C863" s="18"/>
      <c r="D863" s="18"/>
      <c r="E863" s="18"/>
      <c r="F863" s="18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spans="1:26" ht="15.75" customHeight="1" x14ac:dyDescent="0.2">
      <c r="A864" s="72"/>
      <c r="B864" s="18"/>
      <c r="C864" s="18"/>
      <c r="D864" s="18"/>
      <c r="E864" s="18"/>
      <c r="F864" s="18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spans="1:26" ht="15.75" customHeight="1" x14ac:dyDescent="0.2">
      <c r="A865" s="72"/>
      <c r="B865" s="18"/>
      <c r="C865" s="18"/>
      <c r="D865" s="18"/>
      <c r="E865" s="18"/>
      <c r="F865" s="18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spans="1:26" ht="15.75" customHeight="1" x14ac:dyDescent="0.2">
      <c r="A866" s="72"/>
      <c r="B866" s="18"/>
      <c r="C866" s="18"/>
      <c r="D866" s="18"/>
      <c r="E866" s="18"/>
      <c r="F866" s="18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spans="1:26" ht="15.75" customHeight="1" x14ac:dyDescent="0.2">
      <c r="A867" s="72"/>
      <c r="B867" s="18"/>
      <c r="C867" s="18"/>
      <c r="D867" s="18"/>
      <c r="E867" s="18"/>
      <c r="F867" s="18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spans="1:26" ht="15.75" customHeight="1" x14ac:dyDescent="0.2">
      <c r="A868" s="72"/>
      <c r="B868" s="18"/>
      <c r="C868" s="18"/>
      <c r="D868" s="18"/>
      <c r="E868" s="18"/>
      <c r="F868" s="18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spans="1:26" ht="15.75" customHeight="1" x14ac:dyDescent="0.2">
      <c r="A869" s="72"/>
      <c r="B869" s="18"/>
      <c r="C869" s="18"/>
      <c r="D869" s="18"/>
      <c r="E869" s="18"/>
      <c r="F869" s="18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spans="1:26" ht="15.75" customHeight="1" x14ac:dyDescent="0.2">
      <c r="A870" s="72"/>
      <c r="B870" s="18"/>
      <c r="C870" s="18"/>
      <c r="D870" s="18"/>
      <c r="E870" s="18"/>
      <c r="F870" s="18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spans="1:26" ht="15.75" customHeight="1" x14ac:dyDescent="0.2">
      <c r="A871" s="72"/>
      <c r="B871" s="18"/>
      <c r="C871" s="18"/>
      <c r="D871" s="18"/>
      <c r="E871" s="18"/>
      <c r="F871" s="18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spans="1:26" ht="15.75" customHeight="1" x14ac:dyDescent="0.2">
      <c r="A872" s="72"/>
      <c r="B872" s="18"/>
      <c r="C872" s="18"/>
      <c r="D872" s="18"/>
      <c r="E872" s="18"/>
      <c r="F872" s="18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spans="1:26" ht="15.75" customHeight="1" x14ac:dyDescent="0.2">
      <c r="A873" s="72"/>
      <c r="B873" s="18"/>
      <c r="C873" s="18"/>
      <c r="D873" s="18"/>
      <c r="E873" s="18"/>
      <c r="F873" s="18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spans="1:26" ht="15.75" customHeight="1" x14ac:dyDescent="0.2">
      <c r="A874" s="72"/>
      <c r="B874" s="18"/>
      <c r="C874" s="18"/>
      <c r="D874" s="18"/>
      <c r="E874" s="18"/>
      <c r="F874" s="18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spans="1:26" ht="15.75" customHeight="1" x14ac:dyDescent="0.2">
      <c r="A875" s="72"/>
      <c r="B875" s="18"/>
      <c r="C875" s="18"/>
      <c r="D875" s="18"/>
      <c r="E875" s="18"/>
      <c r="F875" s="18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spans="1:26" ht="15.75" customHeight="1" x14ac:dyDescent="0.2">
      <c r="A876" s="72"/>
      <c r="B876" s="18"/>
      <c r="C876" s="18"/>
      <c r="D876" s="18"/>
      <c r="E876" s="18"/>
      <c r="F876" s="18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spans="1:26" ht="15.75" customHeight="1" x14ac:dyDescent="0.2">
      <c r="A877" s="72"/>
      <c r="B877" s="18"/>
      <c r="C877" s="18"/>
      <c r="D877" s="18"/>
      <c r="E877" s="18"/>
      <c r="F877" s="18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spans="1:26" ht="15.75" customHeight="1" x14ac:dyDescent="0.2">
      <c r="A878" s="72"/>
      <c r="B878" s="18"/>
      <c r="C878" s="18"/>
      <c r="D878" s="18"/>
      <c r="E878" s="18"/>
      <c r="F878" s="18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spans="1:26" ht="15.75" customHeight="1" x14ac:dyDescent="0.2">
      <c r="A879" s="72"/>
      <c r="B879" s="18"/>
      <c r="C879" s="18"/>
      <c r="D879" s="18"/>
      <c r="E879" s="18"/>
      <c r="F879" s="18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spans="1:26" ht="15.75" customHeight="1" x14ac:dyDescent="0.2">
      <c r="A880" s="72"/>
      <c r="B880" s="18"/>
      <c r="C880" s="18"/>
      <c r="D880" s="18"/>
      <c r="E880" s="18"/>
      <c r="F880" s="18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spans="1:26" ht="15.75" customHeight="1" x14ac:dyDescent="0.2">
      <c r="A881" s="72"/>
      <c r="B881" s="18"/>
      <c r="C881" s="18"/>
      <c r="D881" s="18"/>
      <c r="E881" s="18"/>
      <c r="F881" s="18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spans="1:26" ht="15.75" customHeight="1" x14ac:dyDescent="0.2">
      <c r="A882" s="72"/>
      <c r="B882" s="18"/>
      <c r="C882" s="18"/>
      <c r="D882" s="18"/>
      <c r="E882" s="18"/>
      <c r="F882" s="18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spans="1:26" ht="15.75" customHeight="1" x14ac:dyDescent="0.2">
      <c r="A883" s="72"/>
      <c r="B883" s="18"/>
      <c r="C883" s="18"/>
      <c r="D883" s="18"/>
      <c r="E883" s="18"/>
      <c r="F883" s="18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spans="1:26" ht="15.75" customHeight="1" x14ac:dyDescent="0.2">
      <c r="A884" s="72"/>
      <c r="B884" s="18"/>
      <c r="C884" s="18"/>
      <c r="D884" s="18"/>
      <c r="E884" s="18"/>
      <c r="F884" s="18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spans="1:26" ht="15.75" customHeight="1" x14ac:dyDescent="0.2">
      <c r="A885" s="72"/>
      <c r="B885" s="18"/>
      <c r="C885" s="18"/>
      <c r="D885" s="18"/>
      <c r="E885" s="18"/>
      <c r="F885" s="18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spans="1:26" ht="15.75" customHeight="1" x14ac:dyDescent="0.2">
      <c r="A886" s="72"/>
      <c r="B886" s="18"/>
      <c r="C886" s="18"/>
      <c r="D886" s="18"/>
      <c r="E886" s="18"/>
      <c r="F886" s="18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spans="1:26" ht="15.75" customHeight="1" x14ac:dyDescent="0.2">
      <c r="A887" s="72"/>
      <c r="B887" s="18"/>
      <c r="C887" s="18"/>
      <c r="D887" s="18"/>
      <c r="E887" s="18"/>
      <c r="F887" s="18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spans="1:26" ht="15.75" customHeight="1" x14ac:dyDescent="0.2">
      <c r="A888" s="72"/>
      <c r="B888" s="18"/>
      <c r="C888" s="18"/>
      <c r="D888" s="18"/>
      <c r="E888" s="18"/>
      <c r="F888" s="18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spans="1:26" ht="15.75" customHeight="1" x14ac:dyDescent="0.2">
      <c r="A889" s="72"/>
      <c r="B889" s="18"/>
      <c r="C889" s="18"/>
      <c r="D889" s="18"/>
      <c r="E889" s="18"/>
      <c r="F889" s="18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1:26" ht="15.75" customHeight="1" x14ac:dyDescent="0.2">
      <c r="A890" s="72"/>
      <c r="B890" s="18"/>
      <c r="C890" s="18"/>
      <c r="D890" s="18"/>
      <c r="E890" s="18"/>
      <c r="F890" s="18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1:26" ht="15.75" customHeight="1" x14ac:dyDescent="0.2">
      <c r="A891" s="72"/>
      <c r="B891" s="18"/>
      <c r="C891" s="18"/>
      <c r="D891" s="18"/>
      <c r="E891" s="18"/>
      <c r="F891" s="18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spans="1:26" ht="15.75" customHeight="1" x14ac:dyDescent="0.2">
      <c r="A892" s="72"/>
      <c r="B892" s="18"/>
      <c r="C892" s="18"/>
      <c r="D892" s="18"/>
      <c r="E892" s="18"/>
      <c r="F892" s="18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spans="1:26" ht="15.75" customHeight="1" x14ac:dyDescent="0.2">
      <c r="A893" s="72"/>
      <c r="B893" s="18"/>
      <c r="C893" s="18"/>
      <c r="D893" s="18"/>
      <c r="E893" s="18"/>
      <c r="F893" s="18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spans="1:26" ht="15.75" customHeight="1" x14ac:dyDescent="0.2">
      <c r="A894" s="72"/>
      <c r="B894" s="18"/>
      <c r="C894" s="18"/>
      <c r="D894" s="18"/>
      <c r="E894" s="18"/>
      <c r="F894" s="18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spans="1:26" ht="15.75" customHeight="1" x14ac:dyDescent="0.2">
      <c r="A895" s="72"/>
      <c r="B895" s="18"/>
      <c r="C895" s="18"/>
      <c r="D895" s="18"/>
      <c r="E895" s="18"/>
      <c r="F895" s="18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spans="1:26" ht="15.75" customHeight="1" x14ac:dyDescent="0.2">
      <c r="A896" s="72"/>
      <c r="B896" s="18"/>
      <c r="C896" s="18"/>
      <c r="D896" s="18"/>
      <c r="E896" s="18"/>
      <c r="F896" s="18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spans="1:26" ht="15.75" customHeight="1" x14ac:dyDescent="0.2">
      <c r="A897" s="72"/>
      <c r="B897" s="18"/>
      <c r="C897" s="18"/>
      <c r="D897" s="18"/>
      <c r="E897" s="18"/>
      <c r="F897" s="18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spans="1:26" ht="15.75" customHeight="1" x14ac:dyDescent="0.2">
      <c r="A898" s="72"/>
      <c r="B898" s="18"/>
      <c r="C898" s="18"/>
      <c r="D898" s="18"/>
      <c r="E898" s="18"/>
      <c r="F898" s="18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spans="1:26" ht="15.75" customHeight="1" x14ac:dyDescent="0.2">
      <c r="A899" s="72"/>
      <c r="B899" s="18"/>
      <c r="C899" s="18"/>
      <c r="D899" s="18"/>
      <c r="E899" s="18"/>
      <c r="F899" s="18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spans="1:26" ht="15.75" customHeight="1" x14ac:dyDescent="0.2">
      <c r="A900" s="72"/>
      <c r="B900" s="18"/>
      <c r="C900" s="18"/>
      <c r="D900" s="18"/>
      <c r="E900" s="18"/>
      <c r="F900" s="18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spans="1:26" ht="15.75" customHeight="1" x14ac:dyDescent="0.2">
      <c r="A901" s="72"/>
      <c r="B901" s="18"/>
      <c r="C901" s="18"/>
      <c r="D901" s="18"/>
      <c r="E901" s="18"/>
      <c r="F901" s="18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spans="1:26" ht="15.75" customHeight="1" x14ac:dyDescent="0.2">
      <c r="A902" s="72"/>
      <c r="B902" s="18"/>
      <c r="C902" s="18"/>
      <c r="D902" s="18"/>
      <c r="E902" s="18"/>
      <c r="F902" s="18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spans="1:26" ht="15.75" customHeight="1" x14ac:dyDescent="0.2">
      <c r="A903" s="72"/>
      <c r="B903" s="18"/>
      <c r="C903" s="18"/>
      <c r="D903" s="18"/>
      <c r="E903" s="18"/>
      <c r="F903" s="18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spans="1:26" ht="15.75" customHeight="1" x14ac:dyDescent="0.2">
      <c r="A904" s="72"/>
      <c r="B904" s="18"/>
      <c r="C904" s="18"/>
      <c r="D904" s="18"/>
      <c r="E904" s="18"/>
      <c r="F904" s="18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spans="1:26" ht="15.75" customHeight="1" x14ac:dyDescent="0.2">
      <c r="A905" s="72"/>
      <c r="B905" s="18"/>
      <c r="C905" s="18"/>
      <c r="D905" s="18"/>
      <c r="E905" s="18"/>
      <c r="F905" s="18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spans="1:26" ht="15.75" customHeight="1" x14ac:dyDescent="0.2">
      <c r="A906" s="72"/>
      <c r="B906" s="18"/>
      <c r="C906" s="18"/>
      <c r="D906" s="18"/>
      <c r="E906" s="18"/>
      <c r="F906" s="18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spans="1:26" ht="15.75" customHeight="1" x14ac:dyDescent="0.2">
      <c r="A907" s="72"/>
      <c r="B907" s="18"/>
      <c r="C907" s="18"/>
      <c r="D907" s="18"/>
      <c r="E907" s="18"/>
      <c r="F907" s="18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spans="1:26" ht="15.75" customHeight="1" x14ac:dyDescent="0.2">
      <c r="A908" s="72"/>
      <c r="B908" s="18"/>
      <c r="C908" s="18"/>
      <c r="D908" s="18"/>
      <c r="E908" s="18"/>
      <c r="F908" s="18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spans="1:26" ht="15.75" customHeight="1" x14ac:dyDescent="0.2">
      <c r="A909" s="72"/>
      <c r="B909" s="18"/>
      <c r="C909" s="18"/>
      <c r="D909" s="18"/>
      <c r="E909" s="18"/>
      <c r="F909" s="18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spans="1:26" ht="15.75" customHeight="1" x14ac:dyDescent="0.2">
      <c r="A910" s="72"/>
      <c r="B910" s="18"/>
      <c r="C910" s="18"/>
      <c r="D910" s="18"/>
      <c r="E910" s="18"/>
      <c r="F910" s="18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spans="1:26" ht="15.75" customHeight="1" x14ac:dyDescent="0.2">
      <c r="A911" s="72"/>
      <c r="B911" s="18"/>
      <c r="C911" s="18"/>
      <c r="D911" s="18"/>
      <c r="E911" s="18"/>
      <c r="F911" s="18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spans="1:26" ht="15.75" customHeight="1" x14ac:dyDescent="0.2">
      <c r="A912" s="72"/>
      <c r="B912" s="18"/>
      <c r="C912" s="18"/>
      <c r="D912" s="18"/>
      <c r="E912" s="18"/>
      <c r="F912" s="18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spans="1:26" ht="15.75" customHeight="1" x14ac:dyDescent="0.2">
      <c r="A913" s="72"/>
      <c r="B913" s="18"/>
      <c r="C913" s="18"/>
      <c r="D913" s="18"/>
      <c r="E913" s="18"/>
      <c r="F913" s="18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spans="1:26" ht="15.75" customHeight="1" x14ac:dyDescent="0.2">
      <c r="A914" s="72"/>
      <c r="B914" s="18"/>
      <c r="C914" s="18"/>
      <c r="D914" s="18"/>
      <c r="E914" s="18"/>
      <c r="F914" s="18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spans="1:26" ht="15.75" customHeight="1" x14ac:dyDescent="0.2">
      <c r="A915" s="72"/>
      <c r="B915" s="18"/>
      <c r="C915" s="18"/>
      <c r="D915" s="18"/>
      <c r="E915" s="18"/>
      <c r="F915" s="18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spans="1:26" ht="15.75" customHeight="1" x14ac:dyDescent="0.2">
      <c r="A916" s="72"/>
      <c r="B916" s="18"/>
      <c r="C916" s="18"/>
      <c r="D916" s="18"/>
      <c r="E916" s="18"/>
      <c r="F916" s="18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spans="1:26" ht="15.75" customHeight="1" x14ac:dyDescent="0.2">
      <c r="A917" s="72"/>
      <c r="B917" s="18"/>
      <c r="C917" s="18"/>
      <c r="D917" s="18"/>
      <c r="E917" s="18"/>
      <c r="F917" s="18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spans="1:26" ht="15.75" customHeight="1" x14ac:dyDescent="0.2">
      <c r="A918" s="72"/>
      <c r="B918" s="18"/>
      <c r="C918" s="18"/>
      <c r="D918" s="18"/>
      <c r="E918" s="18"/>
      <c r="F918" s="18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1:26" ht="15.75" customHeight="1" x14ac:dyDescent="0.2">
      <c r="A919" s="72"/>
      <c r="B919" s="18"/>
      <c r="C919" s="18"/>
      <c r="D919" s="18"/>
      <c r="E919" s="18"/>
      <c r="F919" s="18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1:26" ht="15.75" customHeight="1" x14ac:dyDescent="0.2">
      <c r="A920" s="72"/>
      <c r="B920" s="18"/>
      <c r="C920" s="18"/>
      <c r="D920" s="18"/>
      <c r="E920" s="18"/>
      <c r="F920" s="18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spans="1:26" ht="15.75" customHeight="1" x14ac:dyDescent="0.2">
      <c r="A921" s="72"/>
      <c r="B921" s="18"/>
      <c r="C921" s="18"/>
      <c r="D921" s="18"/>
      <c r="E921" s="18"/>
      <c r="F921" s="18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spans="1:26" ht="15.75" customHeight="1" x14ac:dyDescent="0.2">
      <c r="A922" s="72"/>
      <c r="B922" s="18"/>
      <c r="C922" s="18"/>
      <c r="D922" s="18"/>
      <c r="E922" s="18"/>
      <c r="F922" s="18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spans="1:26" ht="15.75" customHeight="1" x14ac:dyDescent="0.2">
      <c r="A923" s="72"/>
      <c r="B923" s="18"/>
      <c r="C923" s="18"/>
      <c r="D923" s="18"/>
      <c r="E923" s="18"/>
      <c r="F923" s="18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spans="1:26" ht="15.75" customHeight="1" x14ac:dyDescent="0.2">
      <c r="A924" s="72"/>
      <c r="B924" s="18"/>
      <c r="C924" s="18"/>
      <c r="D924" s="18"/>
      <c r="E924" s="18"/>
      <c r="F924" s="18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spans="1:26" ht="15.75" customHeight="1" x14ac:dyDescent="0.2">
      <c r="A925" s="72"/>
      <c r="B925" s="18"/>
      <c r="C925" s="18"/>
      <c r="D925" s="18"/>
      <c r="E925" s="18"/>
      <c r="F925" s="18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spans="1:26" ht="15.75" customHeight="1" x14ac:dyDescent="0.2">
      <c r="A926" s="72"/>
      <c r="B926" s="18"/>
      <c r="C926" s="18"/>
      <c r="D926" s="18"/>
      <c r="E926" s="18"/>
      <c r="F926" s="18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spans="1:26" ht="15.75" customHeight="1" x14ac:dyDescent="0.2">
      <c r="A927" s="72"/>
      <c r="B927" s="18"/>
      <c r="C927" s="18"/>
      <c r="D927" s="18"/>
      <c r="E927" s="18"/>
      <c r="F927" s="18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spans="1:26" ht="15.75" customHeight="1" x14ac:dyDescent="0.2">
      <c r="A928" s="72"/>
      <c r="B928" s="18"/>
      <c r="C928" s="18"/>
      <c r="D928" s="18"/>
      <c r="E928" s="18"/>
      <c r="F928" s="18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spans="1:26" ht="15.75" customHeight="1" x14ac:dyDescent="0.2">
      <c r="A929" s="72"/>
      <c r="B929" s="18"/>
      <c r="C929" s="18"/>
      <c r="D929" s="18"/>
      <c r="E929" s="18"/>
      <c r="F929" s="18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spans="1:26" ht="15.75" customHeight="1" x14ac:dyDescent="0.2">
      <c r="A930" s="72"/>
      <c r="B930" s="18"/>
      <c r="C930" s="18"/>
      <c r="D930" s="18"/>
      <c r="E930" s="18"/>
      <c r="F930" s="18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spans="1:26" ht="15.75" customHeight="1" x14ac:dyDescent="0.2">
      <c r="A931" s="72"/>
      <c r="B931" s="18"/>
      <c r="C931" s="18"/>
      <c r="D931" s="18"/>
      <c r="E931" s="18"/>
      <c r="F931" s="18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spans="1:26" ht="15.75" customHeight="1" x14ac:dyDescent="0.2">
      <c r="A932" s="72"/>
      <c r="B932" s="18"/>
      <c r="C932" s="18"/>
      <c r="D932" s="18"/>
      <c r="E932" s="18"/>
      <c r="F932" s="18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spans="1:26" ht="15.75" customHeight="1" x14ac:dyDescent="0.2">
      <c r="A933" s="72"/>
      <c r="B933" s="18"/>
      <c r="C933" s="18"/>
      <c r="D933" s="18"/>
      <c r="E933" s="18"/>
      <c r="F933" s="18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spans="1:26" ht="15.75" customHeight="1" x14ac:dyDescent="0.2">
      <c r="A934" s="72"/>
      <c r="B934" s="18"/>
      <c r="C934" s="18"/>
      <c r="D934" s="18"/>
      <c r="E934" s="18"/>
      <c r="F934" s="18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spans="1:26" ht="15.75" customHeight="1" x14ac:dyDescent="0.2">
      <c r="A935" s="72"/>
      <c r="B935" s="18"/>
      <c r="C935" s="18"/>
      <c r="D935" s="18"/>
      <c r="E935" s="18"/>
      <c r="F935" s="18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spans="1:26" ht="15.75" customHeight="1" x14ac:dyDescent="0.2">
      <c r="A936" s="72"/>
      <c r="B936" s="18"/>
      <c r="C936" s="18"/>
      <c r="D936" s="18"/>
      <c r="E936" s="18"/>
      <c r="F936" s="18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spans="1:26" ht="15.75" customHeight="1" x14ac:dyDescent="0.2">
      <c r="A937" s="72"/>
      <c r="B937" s="18"/>
      <c r="C937" s="18"/>
      <c r="D937" s="18"/>
      <c r="E937" s="18"/>
      <c r="F937" s="18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spans="1:26" ht="15.75" customHeight="1" x14ac:dyDescent="0.2">
      <c r="A938" s="72"/>
      <c r="B938" s="18"/>
      <c r="C938" s="18"/>
      <c r="D938" s="18"/>
      <c r="E938" s="18"/>
      <c r="F938" s="18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spans="1:26" ht="15.75" customHeight="1" x14ac:dyDescent="0.2">
      <c r="A939" s="72"/>
      <c r="B939" s="18"/>
      <c r="C939" s="18"/>
      <c r="D939" s="18"/>
      <c r="E939" s="18"/>
      <c r="F939" s="18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spans="1:26" ht="15.75" customHeight="1" x14ac:dyDescent="0.2">
      <c r="A940" s="72"/>
      <c r="B940" s="18"/>
      <c r="C940" s="18"/>
      <c r="D940" s="18"/>
      <c r="E940" s="18"/>
      <c r="F940" s="18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spans="1:26" ht="15.75" customHeight="1" x14ac:dyDescent="0.2">
      <c r="A941" s="72"/>
      <c r="B941" s="18"/>
      <c r="C941" s="18"/>
      <c r="D941" s="18"/>
      <c r="E941" s="18"/>
      <c r="F941" s="18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spans="1:26" ht="15.75" customHeight="1" x14ac:dyDescent="0.2">
      <c r="A942" s="72"/>
      <c r="B942" s="18"/>
      <c r="C942" s="18"/>
      <c r="D942" s="18"/>
      <c r="E942" s="18"/>
      <c r="F942" s="18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spans="1:26" ht="15.75" customHeight="1" x14ac:dyDescent="0.2">
      <c r="A943" s="72"/>
      <c r="B943" s="18"/>
      <c r="C943" s="18"/>
      <c r="D943" s="18"/>
      <c r="E943" s="18"/>
      <c r="F943" s="18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spans="1:26" ht="15.75" customHeight="1" x14ac:dyDescent="0.2">
      <c r="A944" s="72"/>
      <c r="B944" s="18"/>
      <c r="C944" s="18"/>
      <c r="D944" s="18"/>
      <c r="E944" s="18"/>
      <c r="F944" s="18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spans="1:26" ht="15.75" customHeight="1" x14ac:dyDescent="0.2">
      <c r="A945" s="72"/>
      <c r="B945" s="18"/>
      <c r="C945" s="18"/>
      <c r="D945" s="18"/>
      <c r="E945" s="18"/>
      <c r="F945" s="18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spans="1:26" ht="15.75" customHeight="1" x14ac:dyDescent="0.2">
      <c r="A946" s="72"/>
      <c r="B946" s="18"/>
      <c r="C946" s="18"/>
      <c r="D946" s="18"/>
      <c r="E946" s="18"/>
      <c r="F946" s="18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spans="1:26" ht="15.75" customHeight="1" x14ac:dyDescent="0.2">
      <c r="A947" s="72"/>
      <c r="B947" s="18"/>
      <c r="C947" s="18"/>
      <c r="D947" s="18"/>
      <c r="E947" s="18"/>
      <c r="F947" s="18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1:26" ht="15.75" customHeight="1" x14ac:dyDescent="0.2">
      <c r="A948" s="72"/>
      <c r="B948" s="18"/>
      <c r="C948" s="18"/>
      <c r="D948" s="18"/>
      <c r="E948" s="18"/>
      <c r="F948" s="18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1:26" ht="15.75" customHeight="1" x14ac:dyDescent="0.2">
      <c r="A949" s="72"/>
      <c r="B949" s="18"/>
      <c r="C949" s="18"/>
      <c r="D949" s="18"/>
      <c r="E949" s="18"/>
      <c r="F949" s="18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spans="1:26" ht="15.75" customHeight="1" x14ac:dyDescent="0.2">
      <c r="A950" s="72"/>
      <c r="B950" s="18"/>
      <c r="C950" s="18"/>
      <c r="D950" s="18"/>
      <c r="E950" s="18"/>
      <c r="F950" s="18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spans="1:26" ht="15.75" customHeight="1" x14ac:dyDescent="0.2">
      <c r="A951" s="72"/>
      <c r="B951" s="18"/>
      <c r="C951" s="18"/>
      <c r="D951" s="18"/>
      <c r="E951" s="18"/>
      <c r="F951" s="18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spans="1:26" ht="15.75" customHeight="1" x14ac:dyDescent="0.2">
      <c r="A952" s="72"/>
      <c r="B952" s="18"/>
      <c r="C952" s="18"/>
      <c r="D952" s="18"/>
      <c r="E952" s="18"/>
      <c r="F952" s="18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spans="1:26" ht="15.75" customHeight="1" x14ac:dyDescent="0.2">
      <c r="A953" s="72"/>
      <c r="B953" s="18"/>
      <c r="C953" s="18"/>
      <c r="D953" s="18"/>
      <c r="E953" s="18"/>
      <c r="F953" s="18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spans="1:26" ht="15.75" customHeight="1" x14ac:dyDescent="0.2">
      <c r="A954" s="72"/>
      <c r="B954" s="18"/>
      <c r="C954" s="18"/>
      <c r="D954" s="18"/>
      <c r="E954" s="18"/>
      <c r="F954" s="18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spans="1:26" ht="15.75" customHeight="1" x14ac:dyDescent="0.2">
      <c r="A955" s="72"/>
      <c r="B955" s="18"/>
      <c r="C955" s="18"/>
      <c r="D955" s="18"/>
      <c r="E955" s="18"/>
      <c r="F955" s="18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spans="1:26" ht="15.75" customHeight="1" x14ac:dyDescent="0.2">
      <c r="A956" s="72"/>
      <c r="B956" s="18"/>
      <c r="C956" s="18"/>
      <c r="D956" s="18"/>
      <c r="E956" s="18"/>
      <c r="F956" s="18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spans="1:26" ht="15.75" customHeight="1" x14ac:dyDescent="0.2">
      <c r="A957" s="72"/>
      <c r="B957" s="18"/>
      <c r="C957" s="18"/>
      <c r="D957" s="18"/>
      <c r="E957" s="18"/>
      <c r="F957" s="18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spans="1:26" ht="15.75" customHeight="1" x14ac:dyDescent="0.2">
      <c r="A958" s="72"/>
      <c r="B958" s="18"/>
      <c r="C958" s="18"/>
      <c r="D958" s="18"/>
      <c r="E958" s="18"/>
      <c r="F958" s="18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spans="1:26" ht="15.75" customHeight="1" x14ac:dyDescent="0.2">
      <c r="A959" s="72"/>
      <c r="B959" s="18"/>
      <c r="C959" s="18"/>
      <c r="D959" s="18"/>
      <c r="E959" s="18"/>
      <c r="F959" s="18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spans="1:26" ht="15.75" customHeight="1" x14ac:dyDescent="0.2">
      <c r="A960" s="72"/>
      <c r="B960" s="18"/>
      <c r="C960" s="18"/>
      <c r="D960" s="18"/>
      <c r="E960" s="18"/>
      <c r="F960" s="18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spans="1:26" ht="15.75" customHeight="1" x14ac:dyDescent="0.2">
      <c r="A961" s="72"/>
      <c r="B961" s="18"/>
      <c r="C961" s="18"/>
      <c r="D961" s="18"/>
      <c r="E961" s="18"/>
      <c r="F961" s="18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spans="1:26" ht="15.75" customHeight="1" x14ac:dyDescent="0.2">
      <c r="A962" s="72"/>
      <c r="B962" s="18"/>
      <c r="C962" s="18"/>
      <c r="D962" s="18"/>
      <c r="E962" s="18"/>
      <c r="F962" s="18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spans="1:26" ht="15.75" customHeight="1" x14ac:dyDescent="0.2">
      <c r="A963" s="72"/>
      <c r="B963" s="18"/>
      <c r="C963" s="18"/>
      <c r="D963" s="18"/>
      <c r="E963" s="18"/>
      <c r="F963" s="18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spans="1:26" ht="15.75" customHeight="1" x14ac:dyDescent="0.2">
      <c r="A964" s="72"/>
      <c r="B964" s="18"/>
      <c r="C964" s="18"/>
      <c r="D964" s="18"/>
      <c r="E964" s="18"/>
      <c r="F964" s="18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spans="1:26" ht="15.75" customHeight="1" x14ac:dyDescent="0.2">
      <c r="A965" s="72"/>
      <c r="B965" s="18"/>
      <c r="C965" s="18"/>
      <c r="D965" s="18"/>
      <c r="E965" s="18"/>
      <c r="F965" s="18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spans="1:26" ht="15.75" customHeight="1" x14ac:dyDescent="0.2">
      <c r="A966" s="72"/>
      <c r="B966" s="18"/>
      <c r="C966" s="18"/>
      <c r="D966" s="18"/>
      <c r="E966" s="18"/>
      <c r="F966" s="18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spans="1:26" ht="15.75" customHeight="1" x14ac:dyDescent="0.2">
      <c r="A967" s="72"/>
      <c r="B967" s="18"/>
      <c r="C967" s="18"/>
      <c r="D967" s="18"/>
      <c r="E967" s="18"/>
      <c r="F967" s="18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spans="1:26" ht="15.75" customHeight="1" x14ac:dyDescent="0.2">
      <c r="A968" s="72"/>
      <c r="B968" s="18"/>
      <c r="C968" s="18"/>
      <c r="D968" s="18"/>
      <c r="E968" s="18"/>
      <c r="F968" s="18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spans="1:26" ht="15.75" customHeight="1" x14ac:dyDescent="0.2">
      <c r="A969" s="72"/>
      <c r="B969" s="18"/>
      <c r="C969" s="18"/>
      <c r="D969" s="18"/>
      <c r="E969" s="18"/>
      <c r="F969" s="18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spans="1:26" ht="15.75" customHeight="1" x14ac:dyDescent="0.2">
      <c r="A970" s="72"/>
      <c r="B970" s="18"/>
      <c r="C970" s="18"/>
      <c r="D970" s="18"/>
      <c r="E970" s="18"/>
      <c r="F970" s="18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spans="1:26" ht="15.75" customHeight="1" x14ac:dyDescent="0.2">
      <c r="A971" s="72"/>
      <c r="B971" s="18"/>
      <c r="C971" s="18"/>
      <c r="D971" s="18"/>
      <c r="E971" s="18"/>
      <c r="F971" s="18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spans="1:26" ht="15.75" customHeight="1" x14ac:dyDescent="0.2">
      <c r="A972" s="72"/>
      <c r="B972" s="18"/>
      <c r="C972" s="18"/>
      <c r="D972" s="18"/>
      <c r="E972" s="18"/>
      <c r="F972" s="18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spans="1:26" ht="15.75" customHeight="1" x14ac:dyDescent="0.2">
      <c r="A973" s="72"/>
      <c r="B973" s="18"/>
      <c r="C973" s="18"/>
      <c r="D973" s="18"/>
      <c r="E973" s="18"/>
      <c r="F973" s="18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spans="1:26" ht="15.75" customHeight="1" x14ac:dyDescent="0.2">
      <c r="A974" s="72"/>
      <c r="B974" s="18"/>
      <c r="C974" s="18"/>
      <c r="D974" s="18"/>
      <c r="E974" s="18"/>
      <c r="F974" s="18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spans="1:26" ht="15.75" customHeight="1" x14ac:dyDescent="0.2">
      <c r="A975" s="72"/>
      <c r="B975" s="18"/>
      <c r="C975" s="18"/>
      <c r="D975" s="18"/>
      <c r="E975" s="18"/>
      <c r="F975" s="18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spans="1:26" ht="15.75" customHeight="1" x14ac:dyDescent="0.2">
      <c r="A976" s="72"/>
      <c r="B976" s="18"/>
      <c r="C976" s="18"/>
      <c r="D976" s="18"/>
      <c r="E976" s="18"/>
      <c r="F976" s="18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spans="1:26" ht="15.75" customHeight="1" x14ac:dyDescent="0.2">
      <c r="A977" s="72"/>
      <c r="B977" s="18"/>
      <c r="C977" s="18"/>
      <c r="D977" s="18"/>
      <c r="E977" s="18"/>
      <c r="F977" s="18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spans="1:26" ht="15.75" customHeight="1" x14ac:dyDescent="0.2">
      <c r="A978" s="72"/>
      <c r="B978" s="18"/>
      <c r="C978" s="18"/>
      <c r="D978" s="18"/>
      <c r="E978" s="18"/>
      <c r="F978" s="18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spans="1:26" ht="15.75" customHeight="1" x14ac:dyDescent="0.2">
      <c r="A979" s="72"/>
      <c r="B979" s="18"/>
      <c r="C979" s="18"/>
      <c r="D979" s="18"/>
      <c r="E979" s="18"/>
      <c r="F979" s="18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62A0A-4CA7-5B42-ADDB-FB0C9AE3F37E}">
  <dimension ref="A1:O10"/>
  <sheetViews>
    <sheetView workbookViewId="0">
      <selection activeCell="B11" sqref="B11"/>
    </sheetView>
  </sheetViews>
  <sheetFormatPr baseColWidth="10" defaultColWidth="11" defaultRowHeight="16" x14ac:dyDescent="0.2"/>
  <cols>
    <col min="1" max="4" width="11" style="11"/>
    <col min="5" max="5" width="26.83203125" style="11" bestFit="1" customWidth="1"/>
    <col min="6" max="7" width="11" style="11"/>
    <col min="8" max="8" width="12.5" style="11" bestFit="1" customWidth="1"/>
    <col min="9" max="11" width="12.5" style="11" customWidth="1"/>
    <col min="12" max="13" width="11" style="11"/>
    <col min="14" max="14" width="14" style="11" bestFit="1" customWidth="1"/>
    <col min="15" max="15" width="11.5" style="11" bestFit="1" customWidth="1"/>
    <col min="16" max="16384" width="11" style="11"/>
  </cols>
  <sheetData>
    <row r="1" spans="1:15" x14ac:dyDescent="0.2">
      <c r="A1" s="173" t="s">
        <v>1790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5" ht="85" x14ac:dyDescent="0.2">
      <c r="A2" s="172" t="s">
        <v>1789</v>
      </c>
      <c r="B2" s="172" t="s">
        <v>1788</v>
      </c>
      <c r="C2" s="172" t="s">
        <v>1787</v>
      </c>
      <c r="D2" s="172" t="s">
        <v>1786</v>
      </c>
      <c r="E2" s="172" t="s">
        <v>1785</v>
      </c>
      <c r="F2" s="172" t="s">
        <v>1784</v>
      </c>
      <c r="G2" s="172" t="s">
        <v>1783</v>
      </c>
      <c r="H2" s="172" t="s">
        <v>1782</v>
      </c>
      <c r="I2" s="172" t="s">
        <v>1781</v>
      </c>
      <c r="J2" s="172" t="s">
        <v>1780</v>
      </c>
      <c r="K2" s="172" t="s">
        <v>1779</v>
      </c>
      <c r="L2" s="172" t="s">
        <v>1778</v>
      </c>
      <c r="M2" s="172" t="s">
        <v>199</v>
      </c>
    </row>
    <row r="3" spans="1:15" x14ac:dyDescent="0.2">
      <c r="A3" s="40" t="s">
        <v>87</v>
      </c>
      <c r="B3" s="40" t="s">
        <v>66</v>
      </c>
      <c r="C3" s="40" t="s">
        <v>1777</v>
      </c>
      <c r="D3" s="40" t="s">
        <v>148</v>
      </c>
      <c r="E3" s="40" t="s">
        <v>82</v>
      </c>
      <c r="F3" s="166">
        <v>115000</v>
      </c>
      <c r="G3" s="171">
        <v>1547</v>
      </c>
      <c r="H3" s="165">
        <f>12271444+11096734+11947273</f>
        <v>35315451</v>
      </c>
      <c r="I3" s="170">
        <v>513</v>
      </c>
      <c r="J3" s="170">
        <v>1135</v>
      </c>
      <c r="K3" s="170">
        <f>(H3+H4)/G3</f>
        <v>47147.568842921784</v>
      </c>
      <c r="L3" s="40"/>
      <c r="M3" s="40" t="s">
        <v>85</v>
      </c>
    </row>
    <row r="4" spans="1:15" x14ac:dyDescent="0.2">
      <c r="A4" s="40" t="s">
        <v>84</v>
      </c>
      <c r="B4" s="40" t="s">
        <v>66</v>
      </c>
      <c r="C4" s="40" t="s">
        <v>1777</v>
      </c>
      <c r="D4" s="40" t="s">
        <v>148</v>
      </c>
      <c r="E4" s="40" t="s">
        <v>82</v>
      </c>
      <c r="F4" s="166">
        <v>115000</v>
      </c>
      <c r="G4" s="169"/>
      <c r="H4" s="165">
        <f>13123178+11847154+12651506</f>
        <v>37621838</v>
      </c>
      <c r="I4" s="168"/>
      <c r="J4" s="168"/>
      <c r="K4" s="168"/>
      <c r="L4" s="40" t="s">
        <v>556</v>
      </c>
      <c r="M4" s="40" t="s">
        <v>79</v>
      </c>
      <c r="N4" s="158"/>
      <c r="O4" s="157"/>
    </row>
    <row r="5" spans="1:15" x14ac:dyDescent="0.2">
      <c r="A5" s="40" t="s">
        <v>78</v>
      </c>
      <c r="B5" s="40" t="s">
        <v>66</v>
      </c>
      <c r="C5" s="40" t="s">
        <v>1774</v>
      </c>
      <c r="D5" s="40" t="s">
        <v>148</v>
      </c>
      <c r="E5" s="40" t="s">
        <v>1773</v>
      </c>
      <c r="F5" s="166">
        <v>10700</v>
      </c>
      <c r="G5" s="40">
        <v>9433</v>
      </c>
      <c r="H5" s="167">
        <v>186217714</v>
      </c>
      <c r="I5" s="167">
        <v>870</v>
      </c>
      <c r="J5" s="167">
        <v>1318</v>
      </c>
      <c r="K5" s="167">
        <f>H5/G5</f>
        <v>19741.091275310082</v>
      </c>
      <c r="L5" s="40" t="s">
        <v>556</v>
      </c>
      <c r="M5" s="40"/>
      <c r="N5" s="158"/>
      <c r="O5" s="157"/>
    </row>
    <row r="6" spans="1:15" x14ac:dyDescent="0.2">
      <c r="A6" s="40" t="s">
        <v>159</v>
      </c>
      <c r="B6" s="40" t="s">
        <v>1776</v>
      </c>
      <c r="C6" s="40"/>
      <c r="D6" s="40" t="s">
        <v>148</v>
      </c>
      <c r="E6" s="40" t="s">
        <v>1775</v>
      </c>
      <c r="F6" s="40"/>
      <c r="G6" s="40" t="s">
        <v>556</v>
      </c>
      <c r="H6" s="167">
        <v>399365100</v>
      </c>
      <c r="I6" s="167" t="s">
        <v>556</v>
      </c>
      <c r="J6" s="167" t="s">
        <v>556</v>
      </c>
      <c r="K6" s="167" t="s">
        <v>556</v>
      </c>
      <c r="L6" s="40"/>
      <c r="M6" s="40" t="s">
        <v>156</v>
      </c>
      <c r="N6" s="158"/>
      <c r="O6" s="157"/>
    </row>
    <row r="7" spans="1:15" x14ac:dyDescent="0.2">
      <c r="A7" s="40" t="s">
        <v>75</v>
      </c>
      <c r="B7" s="40" t="s">
        <v>66</v>
      </c>
      <c r="C7" s="40" t="s">
        <v>1774</v>
      </c>
      <c r="D7" s="40" t="s">
        <v>148</v>
      </c>
      <c r="E7" s="40" t="s">
        <v>1773</v>
      </c>
      <c r="F7" s="166">
        <v>2600</v>
      </c>
      <c r="G7" s="40">
        <v>1402</v>
      </c>
      <c r="H7" s="165">
        <f>129700316+111388246+122199956+109332260</f>
        <v>472620778</v>
      </c>
      <c r="I7" s="165">
        <v>527</v>
      </c>
      <c r="J7" s="165">
        <v>839</v>
      </c>
      <c r="K7" s="165">
        <f>H7/G7</f>
        <v>337104.69186875894</v>
      </c>
      <c r="L7" s="164">
        <v>0.21</v>
      </c>
      <c r="M7" s="40"/>
      <c r="N7" s="158"/>
      <c r="O7" s="157"/>
    </row>
    <row r="8" spans="1:15" x14ac:dyDescent="0.2">
      <c r="A8" s="40" t="s">
        <v>72</v>
      </c>
      <c r="B8" s="40" t="s">
        <v>66</v>
      </c>
      <c r="C8" s="40" t="s">
        <v>1774</v>
      </c>
      <c r="D8" s="40" t="s">
        <v>148</v>
      </c>
      <c r="E8" s="40" t="s">
        <v>1773</v>
      </c>
      <c r="F8" s="166">
        <v>5800</v>
      </c>
      <c r="G8" s="40">
        <v>4779</v>
      </c>
      <c r="H8" s="165">
        <f>225053870+
200791890+
236414485+
175283117</f>
        <v>837543362</v>
      </c>
      <c r="I8" s="165">
        <v>467</v>
      </c>
      <c r="J8" s="165">
        <v>852</v>
      </c>
      <c r="K8" s="165">
        <f>H8/G8</f>
        <v>175254.94078259051</v>
      </c>
      <c r="L8" s="164">
        <v>0.23</v>
      </c>
      <c r="M8" s="40"/>
      <c r="N8" s="158"/>
      <c r="O8" s="157"/>
    </row>
    <row r="9" spans="1:15" x14ac:dyDescent="0.2">
      <c r="A9" s="40" t="s">
        <v>68</v>
      </c>
      <c r="B9" s="40" t="s">
        <v>66</v>
      </c>
      <c r="C9" s="40" t="s">
        <v>1774</v>
      </c>
      <c r="D9" s="40" t="s">
        <v>93</v>
      </c>
      <c r="E9" s="40" t="s">
        <v>1773</v>
      </c>
      <c r="F9" s="166">
        <v>3400</v>
      </c>
      <c r="G9" s="40">
        <v>1432</v>
      </c>
      <c r="H9" s="165">
        <f>175395221+
164210807+
154810386+
184775097</f>
        <v>679191511</v>
      </c>
      <c r="I9" s="165">
        <v>1244</v>
      </c>
      <c r="J9" s="165">
        <v>2399</v>
      </c>
      <c r="K9" s="165">
        <f>H9/G9</f>
        <v>474295.74790502794</v>
      </c>
      <c r="L9" s="164">
        <v>4.4999999999999998E-2</v>
      </c>
      <c r="M9" s="40"/>
      <c r="N9" s="158"/>
      <c r="O9" s="157"/>
    </row>
    <row r="10" spans="1:15" x14ac:dyDescent="0.2">
      <c r="A10" s="159" t="s">
        <v>65</v>
      </c>
      <c r="B10" s="159" t="s">
        <v>66</v>
      </c>
      <c r="C10" s="159" t="s">
        <v>1774</v>
      </c>
      <c r="D10" s="159" t="s">
        <v>93</v>
      </c>
      <c r="E10" s="159" t="s">
        <v>1773</v>
      </c>
      <c r="F10" s="163">
        <v>4000</v>
      </c>
      <c r="G10" s="159">
        <v>1204</v>
      </c>
      <c r="H10" s="162">
        <f>187421162+
153029266+
155052657+
160132384</f>
        <v>655635469</v>
      </c>
      <c r="I10" s="162">
        <v>1300</v>
      </c>
      <c r="J10" s="162">
        <v>2769</v>
      </c>
      <c r="K10" s="161">
        <f>H10/G10</f>
        <v>544547.73172757472</v>
      </c>
      <c r="L10" s="160">
        <v>0.03</v>
      </c>
      <c r="M10" s="159"/>
      <c r="N10" s="158"/>
      <c r="O10" s="157"/>
    </row>
  </sheetData>
  <mergeCells count="4">
    <mergeCell ref="G3:G4"/>
    <mergeCell ref="I3:I4"/>
    <mergeCell ref="J3:J4"/>
    <mergeCell ref="K3:K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B7D0F-51A5-EC46-B15B-E2B88EEC9DDC}">
  <dimension ref="A1:Z1016"/>
  <sheetViews>
    <sheetView topLeftCell="A6" zoomScaleNormal="100" workbookViewId="0">
      <selection activeCell="A38" sqref="A38"/>
    </sheetView>
  </sheetViews>
  <sheetFormatPr baseColWidth="10" defaultColWidth="11.1640625" defaultRowHeight="15" customHeight="1" x14ac:dyDescent="0.2"/>
  <cols>
    <col min="1" max="1" width="35.83203125" style="11" customWidth="1"/>
    <col min="2" max="2" width="70.33203125" style="11" customWidth="1"/>
    <col min="3" max="26" width="10.5" style="11" customWidth="1"/>
    <col min="27" max="16384" width="11.1640625" style="11"/>
  </cols>
  <sheetData>
    <row r="1" spans="1:26" ht="15.75" customHeight="1" thickBot="1" x14ac:dyDescent="0.25">
      <c r="A1" s="182" t="s">
        <v>1851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</row>
    <row r="2" spans="1:26" ht="15.75" customHeight="1" thickBot="1" x14ac:dyDescent="0.25">
      <c r="A2" s="181" t="s">
        <v>1850</v>
      </c>
      <c r="B2" s="180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.75" customHeight="1" x14ac:dyDescent="0.2">
      <c r="A3" s="174" t="s">
        <v>1849</v>
      </c>
      <c r="B3" s="174" t="s">
        <v>1848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.75" customHeight="1" x14ac:dyDescent="0.2">
      <c r="A4" s="174" t="s">
        <v>1847</v>
      </c>
      <c r="B4" s="174" t="s">
        <v>1846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75" customHeight="1" x14ac:dyDescent="0.2">
      <c r="A5" s="174" t="s">
        <v>1845</v>
      </c>
      <c r="B5" s="174" t="s">
        <v>1844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customHeight="1" x14ac:dyDescent="0.2">
      <c r="A6" s="174" t="s">
        <v>1843</v>
      </c>
      <c r="B6" s="174" t="s">
        <v>1842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customHeight="1" x14ac:dyDescent="0.2">
      <c r="A7" s="174" t="s">
        <v>1841</v>
      </c>
      <c r="B7" s="174" t="s">
        <v>1840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thickBot="1" x14ac:dyDescent="0.25">
      <c r="A8" s="175" t="s">
        <v>1839</v>
      </c>
      <c r="B8" s="175" t="s">
        <v>1838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thickBot="1" x14ac:dyDescent="0.25">
      <c r="A9" s="176" t="s">
        <v>1837</v>
      </c>
      <c r="B9" s="175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">
      <c r="A10" s="174" t="s">
        <v>1836</v>
      </c>
      <c r="B10" s="174" t="s">
        <v>1835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thickBot="1" x14ac:dyDescent="0.25">
      <c r="A11" s="175" t="s">
        <v>1834</v>
      </c>
      <c r="B11" s="175" t="s">
        <v>1833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thickBot="1" x14ac:dyDescent="0.25">
      <c r="A12" s="176" t="s">
        <v>1832</v>
      </c>
      <c r="B12" s="175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">
      <c r="A13" s="174" t="s">
        <v>1831</v>
      </c>
      <c r="B13" s="174" t="s">
        <v>1823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thickBot="1" x14ac:dyDescent="0.25">
      <c r="A14" s="175" t="s">
        <v>1830</v>
      </c>
      <c r="B14" s="175" t="s">
        <v>1821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customHeight="1" thickBot="1" x14ac:dyDescent="0.25">
      <c r="A15" s="176" t="s">
        <v>1829</v>
      </c>
      <c r="B15" s="175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 x14ac:dyDescent="0.2">
      <c r="A16" s="174" t="s">
        <v>1828</v>
      </c>
      <c r="B16" s="174" t="s">
        <v>1827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customHeight="1" thickBot="1" x14ac:dyDescent="0.25">
      <c r="A17" s="175" t="s">
        <v>1826</v>
      </c>
      <c r="B17" s="175" t="s">
        <v>1817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customHeight="1" thickBot="1" x14ac:dyDescent="0.25">
      <c r="A18" s="176" t="s">
        <v>1825</v>
      </c>
      <c r="B18" s="175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customHeight="1" x14ac:dyDescent="0.2">
      <c r="A19" s="174" t="s">
        <v>1824</v>
      </c>
      <c r="B19" s="174" t="s">
        <v>1823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">
      <c r="A20" s="174" t="s">
        <v>1822</v>
      </c>
      <c r="B20" s="174" t="s">
        <v>1821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">
      <c r="A21" s="174" t="s">
        <v>1820</v>
      </c>
      <c r="B21" s="174" t="s">
        <v>1819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">
      <c r="A22" s="179" t="s">
        <v>1818</v>
      </c>
      <c r="B22" s="179" t="s">
        <v>1817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">
      <c r="A23" s="178" t="s">
        <v>1816</v>
      </c>
      <c r="B23" s="177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 x14ac:dyDescent="0.2">
      <c r="A24" s="174" t="s">
        <v>1815</v>
      </c>
      <c r="B24" s="174" t="s">
        <v>1814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2">
      <c r="A25" s="174" t="s">
        <v>1813</v>
      </c>
      <c r="B25" s="174" t="s">
        <v>1812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thickBot="1" x14ac:dyDescent="0.25">
      <c r="A26" s="176" t="s">
        <v>1811</v>
      </c>
      <c r="B26" s="17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">
      <c r="A27" s="174" t="s">
        <v>1810</v>
      </c>
      <c r="B27" s="174" t="s">
        <v>1809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 x14ac:dyDescent="0.2">
      <c r="A28" s="174" t="s">
        <v>1808</v>
      </c>
      <c r="B28" s="174" t="s">
        <v>1807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">
      <c r="A29" s="12" t="s">
        <v>1806</v>
      </c>
      <c r="B29" s="174" t="s">
        <v>1805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 x14ac:dyDescent="0.2">
      <c r="A30" s="12" t="s">
        <v>1804</v>
      </c>
      <c r="B30" s="174" t="s">
        <v>1803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">
      <c r="A31" s="12" t="s">
        <v>1802</v>
      </c>
      <c r="B31" s="12" t="s">
        <v>1801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">
      <c r="A32" s="12" t="s">
        <v>1800</v>
      </c>
      <c r="B32" s="12" t="s">
        <v>1799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2">
      <c r="A33" s="12" t="s">
        <v>1798</v>
      </c>
      <c r="B33" s="12" t="s">
        <v>1797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2">
      <c r="A34" s="12" t="s">
        <v>1796</v>
      </c>
      <c r="B34" s="12" t="s">
        <v>1795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">
      <c r="A35" s="12" t="s">
        <v>1794</v>
      </c>
      <c r="B35" s="12" t="s">
        <v>1793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">
      <c r="A36" s="75" t="s">
        <v>1792</v>
      </c>
      <c r="B36" s="75" t="s">
        <v>1791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spans="1:26" ht="15.75" customHeight="1" x14ac:dyDescent="0.2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spans="1:26" ht="15.75" customHeight="1" x14ac:dyDescent="0.2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 spans="1:26" ht="15.75" customHeight="1" x14ac:dyDescent="0.2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 spans="1:26" ht="15.75" customHeight="1" x14ac:dyDescent="0.2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 spans="1:26" ht="15.75" customHeight="1" x14ac:dyDescent="0.2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 spans="1:26" ht="15.75" customHeight="1" x14ac:dyDescent="0.2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</row>
    <row r="1015" spans="1:26" ht="15.75" customHeight="1" x14ac:dyDescent="0.2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  <row r="1016" spans="1:26" ht="15.75" customHeight="1" x14ac:dyDescent="0.2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</row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563C-83E5-9C43-9D88-57A9D06B83D0}">
  <dimension ref="A1:Z1000"/>
  <sheetViews>
    <sheetView zoomScaleNormal="100" workbookViewId="0">
      <selection activeCell="D2" sqref="D2"/>
    </sheetView>
  </sheetViews>
  <sheetFormatPr baseColWidth="10" defaultColWidth="11.1640625" defaultRowHeight="15" customHeight="1" x14ac:dyDescent="0.2"/>
  <cols>
    <col min="1" max="1" width="10.5" style="11" customWidth="1"/>
    <col min="2" max="2" width="71.5" style="11" customWidth="1"/>
    <col min="3" max="26" width="10.5" style="11" customWidth="1"/>
    <col min="27" max="16384" width="11.1640625" style="11"/>
  </cols>
  <sheetData>
    <row r="1" spans="1:26" ht="15.75" customHeight="1" thickBot="1" x14ac:dyDescent="0.25">
      <c r="A1" s="173" t="s">
        <v>1857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</row>
    <row r="2" spans="1:26" ht="389" thickBot="1" x14ac:dyDescent="0.25">
      <c r="A2" s="186" t="s">
        <v>365</v>
      </c>
      <c r="B2" s="185" t="s">
        <v>1856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405" thickBot="1" x14ac:dyDescent="0.25">
      <c r="A3" s="184" t="s">
        <v>1855</v>
      </c>
      <c r="B3" s="183" t="s">
        <v>1854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26" ht="405" thickBot="1" x14ac:dyDescent="0.25">
      <c r="A4" s="184" t="s">
        <v>1853</v>
      </c>
      <c r="B4" s="183" t="s">
        <v>1852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1:26" ht="15.7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F7ED6-0502-2547-B2E0-7F9E3325AC98}">
  <dimension ref="A1:AA1000"/>
  <sheetViews>
    <sheetView zoomScale="180" zoomScaleNormal="180" workbookViewId="0">
      <selection sqref="A1:XFD1"/>
    </sheetView>
  </sheetViews>
  <sheetFormatPr baseColWidth="10" defaultColWidth="11.1640625" defaultRowHeight="15" customHeight="1" x14ac:dyDescent="0.2"/>
  <cols>
    <col min="1" max="1" width="41.83203125" style="11" customWidth="1"/>
    <col min="2" max="2" width="14" style="11" customWidth="1"/>
    <col min="3" max="3" width="2.5" style="11" customWidth="1"/>
    <col min="4" max="4" width="17.1640625" style="11" customWidth="1"/>
    <col min="5" max="5" width="24" style="11" customWidth="1"/>
    <col min="6" max="7" width="10.83203125" style="11" customWidth="1"/>
    <col min="8" max="27" width="10.5" style="11" customWidth="1"/>
    <col min="28" max="16384" width="11.1640625" style="11"/>
  </cols>
  <sheetData>
    <row r="1" spans="1:27" ht="39" customHeight="1" x14ac:dyDescent="0.2">
      <c r="A1" s="27" t="s">
        <v>44</v>
      </c>
      <c r="B1" s="26"/>
      <c r="C1" s="26"/>
      <c r="D1" s="26"/>
      <c r="E1" s="2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15.75" customHeight="1" x14ac:dyDescent="0.2">
      <c r="A2" s="25" t="s">
        <v>17</v>
      </c>
      <c r="B2" s="24" t="s">
        <v>18</v>
      </c>
      <c r="C2" s="24"/>
      <c r="D2" s="23" t="s">
        <v>19</v>
      </c>
      <c r="E2" s="2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ht="15.75" customHeight="1" x14ac:dyDescent="0.2">
      <c r="A3" s="21"/>
      <c r="B3" s="20" t="s">
        <v>20</v>
      </c>
      <c r="C3" s="20"/>
      <c r="D3" s="20" t="s">
        <v>21</v>
      </c>
      <c r="E3" s="20" t="s">
        <v>22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15.75" customHeight="1" x14ac:dyDescent="0.2">
      <c r="A4" s="14" t="s">
        <v>23</v>
      </c>
      <c r="B4" s="19" t="s">
        <v>24</v>
      </c>
      <c r="C4" s="18"/>
      <c r="D4" s="18" t="s">
        <v>25</v>
      </c>
      <c r="E4" s="18" t="s">
        <v>26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15.75" customHeight="1" x14ac:dyDescent="0.2">
      <c r="A5" s="14" t="s">
        <v>27</v>
      </c>
      <c r="B5" s="19" t="s">
        <v>28</v>
      </c>
      <c r="C5" s="18"/>
      <c r="D5" s="18" t="s">
        <v>29</v>
      </c>
      <c r="E5" s="18" t="s">
        <v>30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15.75" customHeight="1" x14ac:dyDescent="0.2">
      <c r="A6" s="14" t="s">
        <v>31</v>
      </c>
      <c r="B6" s="19" t="s">
        <v>32</v>
      </c>
      <c r="C6" s="18"/>
      <c r="D6" s="18" t="s">
        <v>33</v>
      </c>
      <c r="E6" s="18" t="s">
        <v>34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15.75" customHeight="1" x14ac:dyDescent="0.2">
      <c r="A7" s="14" t="s">
        <v>35</v>
      </c>
      <c r="B7" s="19" t="s">
        <v>36</v>
      </c>
      <c r="C7" s="18"/>
      <c r="D7" s="18" t="s">
        <v>37</v>
      </c>
      <c r="E7" s="18" t="s">
        <v>38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ht="15.75" customHeight="1" x14ac:dyDescent="0.2">
      <c r="A8" s="14" t="s">
        <v>39</v>
      </c>
      <c r="B8" s="19" t="s">
        <v>40</v>
      </c>
      <c r="C8" s="18"/>
      <c r="D8" s="18" t="s">
        <v>41</v>
      </c>
      <c r="E8" s="18" t="s">
        <v>41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ht="15.75" customHeight="1" x14ac:dyDescent="0.2">
      <c r="A9" s="17" t="s">
        <v>42</v>
      </c>
      <c r="B9" s="16">
        <v>1614</v>
      </c>
      <c r="C9" s="15"/>
      <c r="D9" s="15">
        <v>1614</v>
      </c>
      <c r="E9" s="15">
        <v>1614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21.75" customHeight="1" x14ac:dyDescent="0.2">
      <c r="A10" s="14" t="s">
        <v>43</v>
      </c>
      <c r="B10" s="14"/>
      <c r="C10" s="13"/>
      <c r="D10" s="13"/>
      <c r="E10" s="13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ht="15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ht="15.7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15.75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5.7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5.7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5.75" customHeight="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5.7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5.7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5.7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5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15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5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5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5.7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5.7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5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5.7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5.7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5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ht="15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ht="15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ht="15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15.75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ht="15.7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ht="15.75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ht="15.75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ht="15.75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ht="15.7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ht="15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ht="15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15.75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ht="15.75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ht="15.75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15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15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15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15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ht="15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15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ht="15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1:27" ht="15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ht="15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1:27" ht="15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ht="15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ht="15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ht="15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ht="15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ht="15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1:27" ht="15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ht="15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5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ht="15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spans="1:27" ht="15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1:27" ht="15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spans="1:27" ht="15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1:27" ht="15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1:27" ht="15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spans="1:27" ht="15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spans="1:27" ht="15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1:27" ht="15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spans="1:27" ht="15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spans="1:27" ht="15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1:27" ht="15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spans="1:27" ht="15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1:27" ht="15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ht="15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spans="1:27" ht="15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spans="1:27" ht="15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1:27" ht="15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spans="1:27" ht="15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1:27" ht="15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ht="15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1:27" ht="15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spans="1:27" ht="15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ht="15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spans="1:27" ht="15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spans="1:27" ht="15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1:27" ht="15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spans="1:27" ht="15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1:27" ht="15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spans="1:27" ht="15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spans="1:27" ht="15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spans="1:27" ht="15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spans="1:27" ht="15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spans="1:27" ht="15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spans="1:27" ht="15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spans="1:27" ht="15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1:27" ht="15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spans="1:27" ht="15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spans="1:27" ht="15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spans="1:27" ht="15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</row>
    <row r="103" spans="1:27" ht="15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</row>
    <row r="104" spans="1:27" ht="15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</row>
    <row r="105" spans="1:27" ht="15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</row>
    <row r="106" spans="1:27" ht="15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</row>
    <row r="107" spans="1:27" ht="15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</row>
    <row r="108" spans="1:27" ht="15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</row>
    <row r="109" spans="1:27" ht="15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</row>
    <row r="110" spans="1:27" ht="15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</row>
    <row r="111" spans="1:27" ht="15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</row>
    <row r="112" spans="1:27" ht="15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</row>
    <row r="113" spans="1:27" ht="15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</row>
    <row r="114" spans="1:27" ht="15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</row>
    <row r="115" spans="1:27" ht="15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</row>
    <row r="116" spans="1:27" ht="15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</row>
    <row r="117" spans="1:27" ht="15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</row>
    <row r="118" spans="1:27" ht="15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</row>
    <row r="119" spans="1:27" ht="15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</row>
    <row r="120" spans="1:27" ht="15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</row>
    <row r="121" spans="1:27" ht="15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</row>
    <row r="122" spans="1:27" ht="15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</row>
    <row r="123" spans="1:27" ht="15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</row>
    <row r="124" spans="1:27" ht="15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</row>
    <row r="125" spans="1:27" ht="15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1:27" ht="15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</row>
    <row r="127" spans="1:27" ht="15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</row>
    <row r="128" spans="1:27" ht="15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</row>
    <row r="129" spans="1:27" ht="15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</row>
    <row r="130" spans="1:27" ht="15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</row>
    <row r="131" spans="1:27" ht="15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</row>
    <row r="132" spans="1:27" ht="15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1:27" ht="15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</row>
    <row r="134" spans="1:27" ht="15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</row>
    <row r="135" spans="1:27" ht="15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</row>
    <row r="136" spans="1:27" ht="15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</row>
    <row r="137" spans="1:27" ht="15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</row>
    <row r="138" spans="1:27" ht="15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</row>
    <row r="139" spans="1:27" ht="15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</row>
    <row r="140" spans="1:27" ht="15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</row>
    <row r="141" spans="1:27" ht="15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</row>
    <row r="142" spans="1:27" ht="15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</row>
    <row r="143" spans="1:27" ht="15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</row>
    <row r="144" spans="1:27" ht="15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</row>
    <row r="145" spans="1:27" ht="15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</row>
    <row r="146" spans="1:27" ht="15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</row>
    <row r="147" spans="1:27" ht="15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</row>
    <row r="148" spans="1:27" ht="15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</row>
    <row r="149" spans="1:27" ht="15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</row>
    <row r="150" spans="1:27" ht="15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</row>
    <row r="151" spans="1:27" ht="15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</row>
    <row r="152" spans="1:27" ht="15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</row>
    <row r="153" spans="1:27" ht="15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</row>
    <row r="154" spans="1:27" ht="15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</row>
    <row r="155" spans="1:27" ht="15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</row>
    <row r="156" spans="1:27" ht="15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</row>
    <row r="157" spans="1:27" ht="15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</row>
    <row r="158" spans="1:27" ht="15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</row>
    <row r="159" spans="1:27" ht="15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</row>
    <row r="160" spans="1:27" ht="15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</row>
    <row r="161" spans="1:27" ht="15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</row>
    <row r="162" spans="1:27" ht="15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</row>
    <row r="163" spans="1:27" ht="15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</row>
    <row r="164" spans="1:27" ht="15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1:27" ht="15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</row>
    <row r="166" spans="1:27" ht="15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</row>
    <row r="167" spans="1:27" ht="15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</row>
    <row r="168" spans="1:27" ht="15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</row>
    <row r="169" spans="1:27" ht="15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</row>
    <row r="170" spans="1:27" ht="15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</row>
    <row r="171" spans="1:27" ht="15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spans="1:27" ht="15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spans="1:27" ht="15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spans="1:27" ht="15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spans="1:27" ht="15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</row>
    <row r="176" spans="1:27" ht="15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</row>
    <row r="177" spans="1:27" ht="15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</row>
    <row r="178" spans="1:27" ht="15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</row>
    <row r="179" spans="1:27" ht="15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</row>
    <row r="180" spans="1:27" ht="15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1:27" ht="15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spans="1:27" ht="15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</row>
    <row r="183" spans="1:27" ht="15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</row>
    <row r="184" spans="1:27" ht="15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</row>
    <row r="185" spans="1:27" ht="15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</row>
    <row r="186" spans="1:27" ht="15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</row>
    <row r="187" spans="1:27" ht="15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1:27" ht="15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</row>
    <row r="189" spans="1:27" ht="15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</row>
    <row r="190" spans="1:27" ht="15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</row>
    <row r="191" spans="1:27" ht="15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</row>
    <row r="192" spans="1:27" ht="15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</row>
    <row r="193" spans="1:27" ht="15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</row>
    <row r="194" spans="1:27" ht="15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</row>
    <row r="195" spans="1:27" ht="15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</row>
    <row r="196" spans="1:27" ht="15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</row>
    <row r="197" spans="1:27" ht="15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</row>
    <row r="198" spans="1:27" ht="15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</row>
    <row r="199" spans="1:27" ht="15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</row>
    <row r="200" spans="1:27" ht="15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</row>
    <row r="201" spans="1:27" ht="15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</row>
    <row r="202" spans="1:27" ht="15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</row>
    <row r="203" spans="1:27" ht="15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</row>
    <row r="204" spans="1:27" ht="15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1:27" ht="15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</row>
    <row r="206" spans="1:27" ht="15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</row>
    <row r="207" spans="1:27" ht="15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</row>
    <row r="208" spans="1:27" ht="15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</row>
    <row r="209" spans="1:27" ht="15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</row>
    <row r="210" spans="1:27" ht="15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</row>
    <row r="211" spans="1:27" ht="15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</row>
    <row r="212" spans="1:27" ht="15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</row>
    <row r="213" spans="1:27" ht="15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</row>
    <row r="214" spans="1:27" ht="15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</row>
    <row r="215" spans="1:27" ht="15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</row>
    <row r="216" spans="1:27" ht="15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</row>
    <row r="217" spans="1:27" ht="15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</row>
    <row r="218" spans="1:27" ht="15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</row>
    <row r="219" spans="1:27" ht="15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</row>
    <row r="220" spans="1:27" ht="15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</row>
    <row r="221" spans="1:27" ht="15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</row>
    <row r="222" spans="1:27" ht="15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</row>
    <row r="223" spans="1:27" ht="15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</row>
    <row r="224" spans="1:27" ht="15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</row>
    <row r="225" spans="1:27" ht="15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</row>
    <row r="226" spans="1:27" ht="15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1:27" ht="15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</row>
    <row r="228" spans="1:27" ht="15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</row>
    <row r="229" spans="1:27" ht="15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</row>
    <row r="230" spans="1:27" ht="15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</row>
    <row r="231" spans="1:27" ht="15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</row>
    <row r="232" spans="1:27" ht="15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</row>
    <row r="233" spans="1:27" ht="15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</row>
    <row r="234" spans="1:27" ht="15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</row>
    <row r="235" spans="1:27" ht="15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</row>
    <row r="236" spans="1:27" ht="15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</row>
    <row r="237" spans="1:27" ht="15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</row>
    <row r="238" spans="1:27" ht="15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</row>
    <row r="239" spans="1:27" ht="15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</row>
    <row r="240" spans="1:27" ht="15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</row>
    <row r="241" spans="1:27" ht="15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</row>
    <row r="242" spans="1:27" ht="15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</row>
    <row r="243" spans="1:27" ht="15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</row>
    <row r="244" spans="1:27" ht="15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</row>
    <row r="245" spans="1:27" ht="15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</row>
    <row r="246" spans="1:27" ht="15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</row>
    <row r="247" spans="1:27" ht="15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</row>
    <row r="248" spans="1:27" ht="15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</row>
    <row r="249" spans="1:27" ht="15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</row>
    <row r="250" spans="1:27" ht="15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</row>
    <row r="251" spans="1:27" ht="15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</row>
    <row r="252" spans="1:27" ht="15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</row>
    <row r="253" spans="1:27" ht="15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</row>
    <row r="254" spans="1:27" ht="15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</row>
    <row r="255" spans="1:27" ht="15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</row>
    <row r="256" spans="1:27" ht="15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</row>
    <row r="257" spans="1:27" ht="15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</row>
    <row r="258" spans="1:27" ht="15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</row>
    <row r="259" spans="1:27" ht="15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</row>
    <row r="260" spans="1:27" ht="15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</row>
    <row r="261" spans="1:27" ht="15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</row>
    <row r="262" spans="1:27" ht="15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</row>
    <row r="263" spans="1:27" ht="15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</row>
    <row r="264" spans="1:27" ht="15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</row>
    <row r="265" spans="1:27" ht="15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</row>
    <row r="266" spans="1:27" ht="15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</row>
    <row r="267" spans="1:27" ht="15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</row>
    <row r="268" spans="1:27" ht="15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</row>
    <row r="269" spans="1:27" ht="15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</row>
    <row r="270" spans="1:27" ht="15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</row>
    <row r="271" spans="1:27" ht="15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</row>
    <row r="272" spans="1:27" ht="15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</row>
    <row r="273" spans="1:27" ht="15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</row>
    <row r="274" spans="1:27" ht="15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</row>
    <row r="275" spans="1:27" ht="15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</row>
    <row r="276" spans="1:27" ht="15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</row>
    <row r="277" spans="1:27" ht="15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</row>
    <row r="278" spans="1:27" ht="15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</row>
    <row r="279" spans="1:27" ht="15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</row>
    <row r="280" spans="1:27" ht="15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</row>
    <row r="281" spans="1:27" ht="15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</row>
    <row r="282" spans="1:27" ht="15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</row>
    <row r="283" spans="1:27" ht="15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</row>
    <row r="284" spans="1:27" ht="15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</row>
    <row r="285" spans="1:27" ht="15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</row>
    <row r="286" spans="1:27" ht="15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</row>
    <row r="287" spans="1:27" ht="15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</row>
    <row r="288" spans="1:27" ht="15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</row>
    <row r="289" spans="1:27" ht="15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</row>
    <row r="290" spans="1:27" ht="15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</row>
    <row r="291" spans="1:27" ht="15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</row>
    <row r="292" spans="1:27" ht="15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</row>
    <row r="293" spans="1:27" ht="15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</row>
    <row r="294" spans="1:27" ht="15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</row>
    <row r="295" spans="1:27" ht="15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</row>
    <row r="296" spans="1:27" ht="15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</row>
    <row r="297" spans="1:27" ht="15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</row>
    <row r="298" spans="1:27" ht="15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</row>
    <row r="299" spans="1:27" ht="15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</row>
    <row r="300" spans="1:27" ht="15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</row>
    <row r="301" spans="1:27" ht="15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</row>
    <row r="302" spans="1:27" ht="15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</row>
    <row r="303" spans="1:27" ht="15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</row>
    <row r="304" spans="1:27" ht="15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</row>
    <row r="305" spans="1:27" ht="15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</row>
    <row r="306" spans="1:27" ht="15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</row>
    <row r="307" spans="1:27" ht="15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</row>
    <row r="308" spans="1:27" ht="15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</row>
    <row r="309" spans="1:27" ht="15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</row>
    <row r="310" spans="1:27" ht="15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</row>
    <row r="311" spans="1:27" ht="15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</row>
    <row r="312" spans="1:27" ht="15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</row>
    <row r="313" spans="1:27" ht="15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</row>
    <row r="314" spans="1:27" ht="15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</row>
    <row r="315" spans="1:27" ht="15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</row>
    <row r="316" spans="1:27" ht="15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</row>
    <row r="317" spans="1:27" ht="15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</row>
    <row r="318" spans="1:27" ht="15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</row>
    <row r="319" spans="1:27" ht="15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</row>
    <row r="320" spans="1:27" ht="15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</row>
    <row r="321" spans="1:27" ht="15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</row>
    <row r="322" spans="1:27" ht="15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</row>
    <row r="323" spans="1:27" ht="15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</row>
    <row r="324" spans="1:27" ht="15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</row>
    <row r="325" spans="1:27" ht="15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</row>
    <row r="326" spans="1:27" ht="15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</row>
    <row r="327" spans="1:27" ht="15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</row>
    <row r="328" spans="1:27" ht="15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</row>
    <row r="329" spans="1:27" ht="15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</row>
    <row r="330" spans="1:27" ht="15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</row>
    <row r="331" spans="1:27" ht="15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</row>
    <row r="332" spans="1:27" ht="15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</row>
    <row r="333" spans="1:27" ht="15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</row>
    <row r="334" spans="1:27" ht="15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</row>
    <row r="335" spans="1:27" ht="15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</row>
    <row r="336" spans="1:27" ht="15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</row>
    <row r="337" spans="1:27" ht="15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</row>
    <row r="338" spans="1:27" ht="15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</row>
    <row r="339" spans="1:27" ht="15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</row>
    <row r="340" spans="1:27" ht="15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</row>
    <row r="341" spans="1:27" ht="15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</row>
    <row r="342" spans="1:27" ht="15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</row>
    <row r="343" spans="1:27" ht="15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</row>
    <row r="344" spans="1:27" ht="15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</row>
    <row r="345" spans="1:27" ht="15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</row>
    <row r="346" spans="1:27" ht="15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</row>
    <row r="347" spans="1:27" ht="15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</row>
    <row r="348" spans="1:27" ht="15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</row>
    <row r="349" spans="1:27" ht="15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</row>
    <row r="350" spans="1:27" ht="15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</row>
    <row r="351" spans="1:27" ht="15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</row>
    <row r="352" spans="1:27" ht="15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</row>
    <row r="353" spans="1:27" ht="15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</row>
    <row r="354" spans="1:27" ht="15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</row>
    <row r="355" spans="1:27" ht="15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</row>
    <row r="356" spans="1:27" ht="15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</row>
    <row r="357" spans="1:27" ht="15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</row>
    <row r="358" spans="1:27" ht="15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</row>
    <row r="359" spans="1:27" ht="15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</row>
    <row r="360" spans="1:27" ht="15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</row>
    <row r="361" spans="1:27" ht="15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</row>
    <row r="362" spans="1:27" ht="15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</row>
    <row r="363" spans="1:27" ht="15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</row>
    <row r="364" spans="1:27" ht="15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</row>
    <row r="365" spans="1:27" ht="15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</row>
    <row r="366" spans="1:27" ht="15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</row>
    <row r="367" spans="1:27" ht="15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</row>
    <row r="368" spans="1:27" ht="15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</row>
    <row r="369" spans="1:27" ht="15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</row>
    <row r="370" spans="1:27" ht="15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</row>
    <row r="371" spans="1:27" ht="15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</row>
    <row r="372" spans="1:27" ht="15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</row>
    <row r="373" spans="1:27" ht="15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</row>
    <row r="374" spans="1:27" ht="15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</row>
    <row r="375" spans="1:27" ht="15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</row>
    <row r="376" spans="1:27" ht="15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</row>
    <row r="377" spans="1:27" ht="15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</row>
    <row r="378" spans="1:27" ht="15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</row>
    <row r="379" spans="1:27" ht="15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</row>
    <row r="380" spans="1:27" ht="15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</row>
    <row r="381" spans="1:27" ht="15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</row>
    <row r="382" spans="1:27" ht="15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</row>
    <row r="383" spans="1:27" ht="15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</row>
    <row r="384" spans="1:27" ht="15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</row>
    <row r="385" spans="1:27" ht="15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</row>
    <row r="386" spans="1:27" ht="15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</row>
    <row r="387" spans="1:27" ht="15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</row>
    <row r="388" spans="1:27" ht="15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</row>
    <row r="389" spans="1:27" ht="15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</row>
    <row r="390" spans="1:27" ht="15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</row>
    <row r="391" spans="1:27" ht="15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</row>
    <row r="392" spans="1:27" ht="15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</row>
    <row r="393" spans="1:27" ht="15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</row>
    <row r="394" spans="1:27" ht="15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</row>
    <row r="395" spans="1:27" ht="15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</row>
    <row r="396" spans="1:27" ht="15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</row>
    <row r="397" spans="1:27" ht="15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</row>
    <row r="398" spans="1:27" ht="15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</row>
    <row r="399" spans="1:27" ht="15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</row>
    <row r="400" spans="1:27" ht="15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</row>
    <row r="401" spans="1:27" ht="15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</row>
    <row r="402" spans="1:27" ht="15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</row>
    <row r="403" spans="1:27" ht="15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</row>
    <row r="404" spans="1:27" ht="15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</row>
    <row r="405" spans="1:27" ht="15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</row>
    <row r="406" spans="1:27" ht="15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</row>
    <row r="407" spans="1:27" ht="15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</row>
    <row r="408" spans="1:27" ht="15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</row>
    <row r="409" spans="1:27" ht="15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</row>
    <row r="410" spans="1:27" ht="15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</row>
    <row r="411" spans="1:27" ht="15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</row>
    <row r="412" spans="1:27" ht="15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</row>
    <row r="413" spans="1:27" ht="15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</row>
    <row r="414" spans="1:27" ht="15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</row>
    <row r="415" spans="1:27" ht="15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</row>
    <row r="416" spans="1:27" ht="15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</row>
    <row r="417" spans="1:27" ht="15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</row>
    <row r="418" spans="1:27" ht="15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</row>
    <row r="419" spans="1:27" ht="15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</row>
    <row r="420" spans="1:27" ht="15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</row>
    <row r="421" spans="1:27" ht="15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</row>
    <row r="422" spans="1:27" ht="15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</row>
    <row r="423" spans="1:27" ht="15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</row>
    <row r="424" spans="1:27" ht="15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</row>
    <row r="425" spans="1:27" ht="15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</row>
    <row r="426" spans="1:27" ht="15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</row>
    <row r="427" spans="1:27" ht="15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</row>
    <row r="428" spans="1:27" ht="15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</row>
    <row r="429" spans="1:27" ht="15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</row>
    <row r="430" spans="1:27" ht="15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</row>
    <row r="431" spans="1:27" ht="15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</row>
    <row r="432" spans="1:27" ht="15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</row>
    <row r="433" spans="1:27" ht="15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</row>
    <row r="434" spans="1:27" ht="15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</row>
    <row r="435" spans="1:27" ht="15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</row>
    <row r="436" spans="1:27" ht="15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</row>
    <row r="437" spans="1:27" ht="15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</row>
    <row r="438" spans="1:27" ht="15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</row>
    <row r="439" spans="1:27" ht="15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</row>
    <row r="440" spans="1:27" ht="15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</row>
    <row r="441" spans="1:27" ht="15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</row>
    <row r="442" spans="1:27" ht="15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</row>
    <row r="443" spans="1:27" ht="15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</row>
    <row r="444" spans="1:27" ht="15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</row>
    <row r="445" spans="1:27" ht="15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</row>
    <row r="446" spans="1:27" ht="15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</row>
    <row r="447" spans="1:27" ht="15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</row>
    <row r="448" spans="1:27" ht="15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</row>
    <row r="449" spans="1:27" ht="15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</row>
    <row r="450" spans="1:27" ht="15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</row>
    <row r="451" spans="1:27" ht="15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</row>
    <row r="452" spans="1:27" ht="15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</row>
    <row r="453" spans="1:27" ht="15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</row>
    <row r="454" spans="1:27" ht="15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</row>
    <row r="455" spans="1:27" ht="15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</row>
    <row r="456" spans="1:27" ht="15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</row>
    <row r="457" spans="1:27" ht="15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</row>
    <row r="458" spans="1:27" ht="15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</row>
    <row r="459" spans="1:27" ht="15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</row>
    <row r="460" spans="1:27" ht="15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</row>
    <row r="461" spans="1:27" ht="15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</row>
    <row r="462" spans="1:27" ht="15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</row>
    <row r="463" spans="1:27" ht="15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</row>
    <row r="464" spans="1:27" ht="15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</row>
    <row r="465" spans="1:27" ht="15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</row>
    <row r="466" spans="1:27" ht="15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</row>
    <row r="467" spans="1:27" ht="15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</row>
    <row r="468" spans="1:27" ht="15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</row>
    <row r="469" spans="1:27" ht="15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</row>
    <row r="470" spans="1:27" ht="15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</row>
    <row r="471" spans="1:27" ht="15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</row>
    <row r="472" spans="1:27" ht="15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</row>
    <row r="473" spans="1:27" ht="15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</row>
    <row r="474" spans="1:27" ht="15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</row>
    <row r="475" spans="1:27" ht="15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</row>
    <row r="476" spans="1:27" ht="15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</row>
    <row r="477" spans="1:27" ht="15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</row>
    <row r="478" spans="1:27" ht="15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</row>
    <row r="479" spans="1:27" ht="15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</row>
    <row r="480" spans="1:27" ht="15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</row>
    <row r="481" spans="1:27" ht="15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</row>
    <row r="482" spans="1:27" ht="15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</row>
    <row r="483" spans="1:27" ht="15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</row>
    <row r="484" spans="1:27" ht="15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</row>
    <row r="485" spans="1:27" ht="15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</row>
    <row r="486" spans="1:27" ht="15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</row>
    <row r="487" spans="1:27" ht="15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</row>
    <row r="488" spans="1:27" ht="15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</row>
    <row r="489" spans="1:27" ht="15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</row>
    <row r="490" spans="1:27" ht="15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</row>
    <row r="491" spans="1:27" ht="15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</row>
    <row r="492" spans="1:27" ht="15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</row>
    <row r="493" spans="1:27" ht="15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</row>
    <row r="494" spans="1:27" ht="15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</row>
    <row r="495" spans="1:27" ht="15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</row>
    <row r="496" spans="1:27" ht="15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</row>
    <row r="497" spans="1:27" ht="15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</row>
    <row r="498" spans="1:27" ht="15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</row>
    <row r="499" spans="1:27" ht="15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</row>
    <row r="500" spans="1:27" ht="15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</row>
    <row r="501" spans="1:27" ht="15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</row>
    <row r="502" spans="1:27" ht="15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</row>
    <row r="503" spans="1:27" ht="15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</row>
    <row r="504" spans="1:27" ht="15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</row>
    <row r="505" spans="1:27" ht="15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</row>
    <row r="506" spans="1:27" ht="15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</row>
    <row r="507" spans="1:27" ht="15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</row>
    <row r="508" spans="1:27" ht="15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</row>
    <row r="509" spans="1:27" ht="15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</row>
    <row r="510" spans="1:27" ht="15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</row>
    <row r="511" spans="1:27" ht="15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</row>
    <row r="512" spans="1:27" ht="15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</row>
    <row r="513" spans="1:27" ht="15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</row>
    <row r="514" spans="1:27" ht="15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</row>
    <row r="515" spans="1:27" ht="15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</row>
    <row r="516" spans="1:27" ht="15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</row>
    <row r="517" spans="1:27" ht="15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</row>
    <row r="518" spans="1:27" ht="15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</row>
    <row r="519" spans="1:27" ht="15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</row>
    <row r="520" spans="1:27" ht="15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</row>
    <row r="521" spans="1:27" ht="15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</row>
    <row r="522" spans="1:27" ht="15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</row>
    <row r="523" spans="1:27" ht="15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</row>
    <row r="524" spans="1:27" ht="15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</row>
    <row r="525" spans="1:27" ht="15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</row>
    <row r="526" spans="1:27" ht="15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</row>
    <row r="527" spans="1:27" ht="15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</row>
    <row r="528" spans="1:27" ht="15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</row>
    <row r="529" spans="1:27" ht="15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</row>
    <row r="530" spans="1:27" ht="15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</row>
    <row r="531" spans="1:27" ht="15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</row>
    <row r="532" spans="1:27" ht="15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</row>
    <row r="533" spans="1:27" ht="15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</row>
    <row r="534" spans="1:27" ht="15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</row>
    <row r="535" spans="1:27" ht="15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</row>
    <row r="536" spans="1:27" ht="15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</row>
    <row r="537" spans="1:27" ht="15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</row>
    <row r="538" spans="1:27" ht="15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</row>
    <row r="539" spans="1:27" ht="15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</row>
    <row r="540" spans="1:27" ht="15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</row>
    <row r="541" spans="1:27" ht="15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</row>
    <row r="542" spans="1:27" ht="15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</row>
    <row r="543" spans="1:27" ht="15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</row>
    <row r="544" spans="1:27" ht="15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</row>
    <row r="545" spans="1:27" ht="15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</row>
    <row r="546" spans="1:27" ht="15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</row>
    <row r="547" spans="1:27" ht="15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</row>
    <row r="548" spans="1:27" ht="15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</row>
    <row r="549" spans="1:27" ht="15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</row>
    <row r="550" spans="1:27" ht="15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</row>
    <row r="551" spans="1:27" ht="15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</row>
    <row r="552" spans="1:27" ht="15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</row>
    <row r="553" spans="1:27" ht="15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</row>
    <row r="554" spans="1:27" ht="15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</row>
    <row r="555" spans="1:27" ht="15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</row>
    <row r="556" spans="1:27" ht="15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</row>
    <row r="557" spans="1:27" ht="15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</row>
    <row r="558" spans="1:27" ht="15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</row>
    <row r="559" spans="1:27" ht="15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</row>
    <row r="560" spans="1:27" ht="15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</row>
    <row r="561" spans="1:27" ht="15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</row>
    <row r="562" spans="1:27" ht="15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</row>
    <row r="563" spans="1:27" ht="15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</row>
    <row r="564" spans="1:27" ht="15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</row>
    <row r="565" spans="1:27" ht="15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</row>
    <row r="566" spans="1:27" ht="15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</row>
    <row r="567" spans="1:27" ht="15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</row>
    <row r="568" spans="1:27" ht="15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</row>
    <row r="569" spans="1:27" ht="15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</row>
    <row r="570" spans="1:27" ht="15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</row>
    <row r="571" spans="1:27" ht="15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</row>
    <row r="572" spans="1:27" ht="15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</row>
    <row r="573" spans="1:27" ht="15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</row>
    <row r="574" spans="1:27" ht="15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</row>
    <row r="575" spans="1:27" ht="15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</row>
    <row r="576" spans="1:27" ht="15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</row>
    <row r="577" spans="1:27" ht="15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</row>
    <row r="578" spans="1:27" ht="15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</row>
    <row r="579" spans="1:27" ht="15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</row>
    <row r="580" spans="1:27" ht="15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</row>
    <row r="581" spans="1:27" ht="15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</row>
    <row r="582" spans="1:27" ht="15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</row>
    <row r="583" spans="1:27" ht="15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</row>
    <row r="584" spans="1:27" ht="15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</row>
    <row r="585" spans="1:27" ht="15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</row>
    <row r="586" spans="1:27" ht="15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</row>
    <row r="587" spans="1:27" ht="15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</row>
    <row r="588" spans="1:27" ht="15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</row>
    <row r="589" spans="1:27" ht="15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</row>
    <row r="590" spans="1:27" ht="15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</row>
    <row r="591" spans="1:27" ht="15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</row>
    <row r="592" spans="1:27" ht="15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</row>
    <row r="593" spans="1:27" ht="15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</row>
    <row r="594" spans="1:27" ht="15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</row>
    <row r="595" spans="1:27" ht="15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</row>
    <row r="596" spans="1:27" ht="15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</row>
    <row r="597" spans="1:27" ht="15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</row>
    <row r="598" spans="1:27" ht="15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</row>
    <row r="599" spans="1:27" ht="15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</row>
    <row r="600" spans="1:27" ht="15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</row>
    <row r="601" spans="1:27" ht="15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</row>
    <row r="602" spans="1:27" ht="15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</row>
    <row r="603" spans="1:27" ht="15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</row>
    <row r="604" spans="1:27" ht="15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</row>
    <row r="605" spans="1:27" ht="15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</row>
    <row r="606" spans="1:27" ht="15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</row>
    <row r="607" spans="1:27" ht="15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</row>
    <row r="608" spans="1:27" ht="15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</row>
    <row r="609" spans="1:27" ht="15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</row>
    <row r="610" spans="1:27" ht="15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</row>
    <row r="611" spans="1:27" ht="15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</row>
    <row r="612" spans="1:27" ht="15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</row>
    <row r="613" spans="1:27" ht="15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</row>
    <row r="614" spans="1:27" ht="15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</row>
    <row r="615" spans="1:27" ht="15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</row>
    <row r="616" spans="1:27" ht="15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</row>
    <row r="617" spans="1:27" ht="15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</row>
    <row r="618" spans="1:27" ht="15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</row>
    <row r="619" spans="1:27" ht="15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</row>
    <row r="620" spans="1:27" ht="15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</row>
    <row r="621" spans="1:27" ht="15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</row>
    <row r="622" spans="1:27" ht="15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</row>
    <row r="623" spans="1:27" ht="15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</row>
    <row r="624" spans="1:27" ht="15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</row>
    <row r="625" spans="1:27" ht="15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</row>
    <row r="626" spans="1:27" ht="15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</row>
    <row r="627" spans="1:27" ht="15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</row>
    <row r="628" spans="1:27" ht="15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</row>
    <row r="629" spans="1:27" ht="15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</row>
    <row r="630" spans="1:27" ht="15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</row>
    <row r="631" spans="1:27" ht="15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</row>
    <row r="632" spans="1:27" ht="15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</row>
    <row r="633" spans="1:27" ht="15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</row>
    <row r="634" spans="1:27" ht="15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</row>
    <row r="635" spans="1:27" ht="15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</row>
    <row r="636" spans="1:27" ht="15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</row>
    <row r="637" spans="1:27" ht="15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</row>
    <row r="638" spans="1:27" ht="15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</row>
    <row r="639" spans="1:27" ht="15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</row>
    <row r="640" spans="1:27" ht="15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</row>
    <row r="641" spans="1:27" ht="15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</row>
    <row r="642" spans="1:27" ht="15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</row>
    <row r="643" spans="1:27" ht="15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</row>
    <row r="644" spans="1:27" ht="15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</row>
    <row r="645" spans="1:27" ht="15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</row>
    <row r="646" spans="1:27" ht="15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</row>
    <row r="647" spans="1:27" ht="15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</row>
    <row r="648" spans="1:27" ht="15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</row>
    <row r="649" spans="1:27" ht="15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</row>
    <row r="650" spans="1:27" ht="15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</row>
    <row r="651" spans="1:27" ht="15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</row>
    <row r="652" spans="1:27" ht="15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</row>
    <row r="653" spans="1:27" ht="15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</row>
    <row r="654" spans="1:27" ht="15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</row>
    <row r="655" spans="1:27" ht="15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</row>
    <row r="656" spans="1:27" ht="15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</row>
    <row r="657" spans="1:27" ht="15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</row>
    <row r="658" spans="1:27" ht="15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</row>
    <row r="659" spans="1:27" ht="15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</row>
    <row r="660" spans="1:27" ht="15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</row>
    <row r="661" spans="1:27" ht="15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</row>
    <row r="662" spans="1:27" ht="15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</row>
    <row r="663" spans="1:27" ht="15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</row>
    <row r="664" spans="1:27" ht="15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</row>
    <row r="665" spans="1:27" ht="15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</row>
    <row r="666" spans="1:27" ht="15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</row>
    <row r="667" spans="1:27" ht="15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</row>
    <row r="668" spans="1:27" ht="15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</row>
    <row r="669" spans="1:27" ht="15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</row>
    <row r="670" spans="1:27" ht="15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</row>
    <row r="671" spans="1:27" ht="15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</row>
    <row r="672" spans="1:27" ht="15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</row>
    <row r="673" spans="1:27" ht="15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</row>
    <row r="674" spans="1:27" ht="15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</row>
    <row r="675" spans="1:27" ht="15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</row>
    <row r="676" spans="1:27" ht="15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</row>
    <row r="677" spans="1:27" ht="15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</row>
    <row r="678" spans="1:27" ht="15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</row>
    <row r="679" spans="1:27" ht="15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</row>
    <row r="680" spans="1:27" ht="15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</row>
    <row r="681" spans="1:27" ht="15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</row>
    <row r="682" spans="1:27" ht="15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</row>
    <row r="683" spans="1:27" ht="15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</row>
    <row r="684" spans="1:27" ht="15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</row>
    <row r="685" spans="1:27" ht="15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</row>
    <row r="686" spans="1:27" ht="15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</row>
    <row r="687" spans="1:27" ht="15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</row>
    <row r="688" spans="1:27" ht="15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</row>
    <row r="689" spans="1:27" ht="15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</row>
    <row r="690" spans="1:27" ht="15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</row>
    <row r="691" spans="1:27" ht="15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</row>
    <row r="692" spans="1:27" ht="15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</row>
    <row r="693" spans="1:27" ht="15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</row>
    <row r="694" spans="1:27" ht="15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</row>
    <row r="695" spans="1:27" ht="15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</row>
    <row r="696" spans="1:27" ht="15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</row>
    <row r="697" spans="1:27" ht="15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</row>
    <row r="698" spans="1:27" ht="15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</row>
    <row r="699" spans="1:27" ht="15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</row>
    <row r="700" spans="1:27" ht="15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</row>
    <row r="701" spans="1:27" ht="15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</row>
    <row r="702" spans="1:27" ht="15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</row>
    <row r="703" spans="1:27" ht="15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</row>
    <row r="704" spans="1:27" ht="15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</row>
    <row r="705" spans="1:27" ht="15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</row>
    <row r="706" spans="1:27" ht="15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</row>
    <row r="707" spans="1:27" ht="15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</row>
    <row r="708" spans="1:27" ht="15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</row>
    <row r="709" spans="1:27" ht="15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</row>
    <row r="710" spans="1:27" ht="15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</row>
    <row r="711" spans="1:27" ht="15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</row>
    <row r="712" spans="1:27" ht="15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</row>
    <row r="713" spans="1:27" ht="15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</row>
    <row r="714" spans="1:27" ht="15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</row>
    <row r="715" spans="1:27" ht="15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</row>
    <row r="716" spans="1:27" ht="15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</row>
    <row r="717" spans="1:27" ht="15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</row>
    <row r="718" spans="1:27" ht="15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</row>
    <row r="719" spans="1:27" ht="15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</row>
    <row r="720" spans="1:27" ht="15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</row>
    <row r="721" spans="1:27" ht="15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</row>
    <row r="722" spans="1:27" ht="15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</row>
    <row r="723" spans="1:27" ht="15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</row>
    <row r="724" spans="1:27" ht="15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</row>
    <row r="725" spans="1:27" ht="15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</row>
    <row r="726" spans="1:27" ht="15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</row>
    <row r="727" spans="1:27" ht="15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</row>
    <row r="728" spans="1:27" ht="15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</row>
    <row r="729" spans="1:27" ht="15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</row>
    <row r="730" spans="1:27" ht="15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</row>
    <row r="731" spans="1:27" ht="15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</row>
    <row r="732" spans="1:27" ht="15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</row>
    <row r="733" spans="1:27" ht="15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</row>
    <row r="734" spans="1:27" ht="15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</row>
    <row r="735" spans="1:27" ht="15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</row>
    <row r="736" spans="1:27" ht="15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</row>
    <row r="737" spans="1:27" ht="15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</row>
    <row r="738" spans="1:27" ht="15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</row>
    <row r="739" spans="1:27" ht="15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</row>
    <row r="740" spans="1:27" ht="15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</row>
    <row r="741" spans="1:27" ht="15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</row>
    <row r="742" spans="1:27" ht="15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</row>
    <row r="743" spans="1:27" ht="15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</row>
    <row r="744" spans="1:27" ht="15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</row>
    <row r="745" spans="1:27" ht="15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</row>
    <row r="746" spans="1:27" ht="15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</row>
    <row r="747" spans="1:27" ht="15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</row>
    <row r="748" spans="1:27" ht="15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</row>
    <row r="749" spans="1:27" ht="15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</row>
    <row r="750" spans="1:27" ht="15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</row>
    <row r="751" spans="1:27" ht="15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</row>
    <row r="752" spans="1:27" ht="15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</row>
    <row r="753" spans="1:27" ht="15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</row>
    <row r="754" spans="1:27" ht="15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</row>
    <row r="755" spans="1:27" ht="15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</row>
    <row r="756" spans="1:27" ht="15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</row>
    <row r="757" spans="1:27" ht="15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</row>
    <row r="758" spans="1:27" ht="15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</row>
    <row r="759" spans="1:27" ht="15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</row>
    <row r="760" spans="1:27" ht="15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</row>
    <row r="761" spans="1:27" ht="15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</row>
    <row r="762" spans="1:27" ht="15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</row>
    <row r="763" spans="1:27" ht="15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</row>
    <row r="764" spans="1:27" ht="15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</row>
    <row r="765" spans="1:27" ht="15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</row>
    <row r="766" spans="1:27" ht="15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</row>
    <row r="767" spans="1:27" ht="15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</row>
    <row r="768" spans="1:27" ht="15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</row>
    <row r="769" spans="1:27" ht="15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</row>
    <row r="770" spans="1:27" ht="15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</row>
    <row r="771" spans="1:27" ht="15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</row>
    <row r="772" spans="1:27" ht="15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</row>
    <row r="773" spans="1:27" ht="15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</row>
    <row r="774" spans="1:27" ht="15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</row>
    <row r="775" spans="1:27" ht="15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</row>
    <row r="776" spans="1:27" ht="15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</row>
    <row r="777" spans="1:27" ht="15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</row>
    <row r="778" spans="1:27" ht="15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</row>
    <row r="779" spans="1:27" ht="15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</row>
    <row r="780" spans="1:27" ht="15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</row>
    <row r="781" spans="1:27" ht="15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</row>
    <row r="782" spans="1:27" ht="15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</row>
    <row r="783" spans="1:27" ht="15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</row>
    <row r="784" spans="1:27" ht="15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</row>
    <row r="785" spans="1:27" ht="15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</row>
    <row r="786" spans="1:27" ht="15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</row>
    <row r="787" spans="1:27" ht="15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</row>
    <row r="788" spans="1:27" ht="15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</row>
    <row r="789" spans="1:27" ht="15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</row>
    <row r="790" spans="1:27" ht="15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</row>
    <row r="791" spans="1:27" ht="15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</row>
    <row r="792" spans="1:27" ht="15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</row>
    <row r="793" spans="1:27" ht="15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</row>
    <row r="794" spans="1:27" ht="15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</row>
    <row r="795" spans="1:27" ht="15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</row>
    <row r="796" spans="1:27" ht="15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</row>
    <row r="797" spans="1:27" ht="15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</row>
    <row r="798" spans="1:27" ht="15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</row>
    <row r="799" spans="1:27" ht="15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</row>
    <row r="800" spans="1:27" ht="15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</row>
    <row r="801" spans="1:27" ht="15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</row>
    <row r="802" spans="1:27" ht="15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</row>
    <row r="803" spans="1:27" ht="15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</row>
    <row r="804" spans="1:27" ht="15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</row>
    <row r="805" spans="1:27" ht="15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</row>
    <row r="806" spans="1:27" ht="15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</row>
    <row r="807" spans="1:27" ht="15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</row>
    <row r="808" spans="1:27" ht="15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</row>
    <row r="809" spans="1:27" ht="15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</row>
    <row r="810" spans="1:27" ht="15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</row>
    <row r="811" spans="1:27" ht="15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</row>
    <row r="812" spans="1:27" ht="15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</row>
    <row r="813" spans="1:27" ht="15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</row>
    <row r="814" spans="1:27" ht="15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</row>
    <row r="815" spans="1:27" ht="15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</row>
    <row r="816" spans="1:27" ht="15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</row>
    <row r="817" spans="1:27" ht="15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</row>
    <row r="818" spans="1:27" ht="15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</row>
    <row r="819" spans="1:27" ht="15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</row>
    <row r="820" spans="1:27" ht="15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</row>
    <row r="821" spans="1:27" ht="15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</row>
    <row r="822" spans="1:27" ht="15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</row>
    <row r="823" spans="1:27" ht="15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</row>
    <row r="824" spans="1:27" ht="15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</row>
    <row r="825" spans="1:27" ht="15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</row>
    <row r="826" spans="1:27" ht="15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</row>
    <row r="827" spans="1:27" ht="15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</row>
    <row r="828" spans="1:27" ht="15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</row>
    <row r="829" spans="1:27" ht="15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</row>
    <row r="830" spans="1:27" ht="15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</row>
    <row r="831" spans="1:27" ht="15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</row>
    <row r="832" spans="1:27" ht="15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</row>
    <row r="833" spans="1:27" ht="15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</row>
    <row r="834" spans="1:27" ht="15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</row>
    <row r="835" spans="1:27" ht="15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</row>
    <row r="836" spans="1:27" ht="15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</row>
    <row r="837" spans="1:27" ht="15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</row>
    <row r="838" spans="1:27" ht="15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</row>
    <row r="839" spans="1:27" ht="15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</row>
    <row r="840" spans="1:27" ht="15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</row>
    <row r="841" spans="1:27" ht="15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</row>
    <row r="842" spans="1:27" ht="15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</row>
    <row r="843" spans="1:27" ht="15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</row>
    <row r="844" spans="1:27" ht="15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</row>
    <row r="845" spans="1:27" ht="15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</row>
    <row r="846" spans="1:27" ht="15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</row>
    <row r="847" spans="1:27" ht="15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</row>
    <row r="848" spans="1:27" ht="15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</row>
    <row r="849" spans="1:27" ht="15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</row>
    <row r="850" spans="1:27" ht="15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</row>
    <row r="851" spans="1:27" ht="15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</row>
    <row r="852" spans="1:27" ht="15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</row>
    <row r="853" spans="1:27" ht="15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</row>
    <row r="854" spans="1:27" ht="15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</row>
    <row r="855" spans="1:27" ht="15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</row>
    <row r="856" spans="1:27" ht="15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</row>
    <row r="857" spans="1:27" ht="15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</row>
    <row r="858" spans="1:27" ht="15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</row>
    <row r="859" spans="1:27" ht="15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</row>
    <row r="860" spans="1:27" ht="15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</row>
    <row r="861" spans="1:27" ht="15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</row>
    <row r="862" spans="1:27" ht="15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</row>
    <row r="863" spans="1:27" ht="15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</row>
    <row r="864" spans="1:27" ht="15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</row>
    <row r="865" spans="1:27" ht="15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</row>
    <row r="866" spans="1:27" ht="15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</row>
    <row r="867" spans="1:27" ht="15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</row>
    <row r="868" spans="1:27" ht="15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</row>
    <row r="869" spans="1:27" ht="15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</row>
    <row r="870" spans="1:27" ht="15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</row>
    <row r="871" spans="1:27" ht="15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</row>
    <row r="872" spans="1:27" ht="15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</row>
    <row r="873" spans="1:27" ht="15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</row>
    <row r="874" spans="1:27" ht="15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</row>
    <row r="875" spans="1:27" ht="15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</row>
    <row r="876" spans="1:27" ht="15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</row>
    <row r="877" spans="1:27" ht="15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</row>
    <row r="878" spans="1:27" ht="15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</row>
    <row r="879" spans="1:27" ht="15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</row>
    <row r="880" spans="1:27" ht="15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</row>
    <row r="881" spans="1:27" ht="15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</row>
    <row r="882" spans="1:27" ht="15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</row>
    <row r="883" spans="1:27" ht="15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</row>
    <row r="884" spans="1:27" ht="15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</row>
    <row r="885" spans="1:27" ht="15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</row>
    <row r="886" spans="1:27" ht="15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</row>
    <row r="887" spans="1:27" ht="15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</row>
    <row r="888" spans="1:27" ht="15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</row>
    <row r="889" spans="1:27" ht="15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</row>
    <row r="890" spans="1:27" ht="15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</row>
    <row r="891" spans="1:27" ht="15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</row>
    <row r="892" spans="1:27" ht="15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</row>
    <row r="893" spans="1:27" ht="15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</row>
    <row r="894" spans="1:27" ht="15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</row>
    <row r="895" spans="1:27" ht="15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</row>
    <row r="896" spans="1:27" ht="15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</row>
    <row r="897" spans="1:27" ht="15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</row>
    <row r="898" spans="1:27" ht="15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</row>
    <row r="899" spans="1:27" ht="15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</row>
    <row r="900" spans="1:27" ht="15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</row>
    <row r="901" spans="1:27" ht="15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</row>
    <row r="902" spans="1:27" ht="15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</row>
    <row r="903" spans="1:27" ht="15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</row>
    <row r="904" spans="1:27" ht="15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</row>
    <row r="905" spans="1:27" ht="15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</row>
    <row r="906" spans="1:27" ht="15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</row>
    <row r="907" spans="1:27" ht="15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</row>
    <row r="908" spans="1:27" ht="15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</row>
    <row r="909" spans="1:27" ht="15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</row>
    <row r="910" spans="1:27" ht="15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</row>
    <row r="911" spans="1:27" ht="15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</row>
    <row r="912" spans="1:27" ht="15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</row>
    <row r="913" spans="1:27" ht="15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</row>
    <row r="914" spans="1:27" ht="15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</row>
    <row r="915" spans="1:27" ht="15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</row>
    <row r="916" spans="1:27" ht="15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</row>
    <row r="917" spans="1:27" ht="15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</row>
    <row r="918" spans="1:27" ht="15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</row>
    <row r="919" spans="1:27" ht="15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</row>
    <row r="920" spans="1:27" ht="15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</row>
    <row r="921" spans="1:27" ht="15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</row>
    <row r="922" spans="1:27" ht="15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</row>
    <row r="923" spans="1:27" ht="15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</row>
    <row r="924" spans="1:27" ht="15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</row>
    <row r="925" spans="1:27" ht="15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</row>
    <row r="926" spans="1:27" ht="15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</row>
    <row r="927" spans="1:27" ht="15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</row>
    <row r="928" spans="1:27" ht="15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</row>
    <row r="929" spans="1:27" ht="15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</row>
    <row r="930" spans="1:27" ht="15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</row>
    <row r="931" spans="1:27" ht="15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</row>
    <row r="932" spans="1:27" ht="15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</row>
    <row r="933" spans="1:27" ht="15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</row>
    <row r="934" spans="1:27" ht="15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</row>
    <row r="935" spans="1:27" ht="15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</row>
    <row r="936" spans="1:27" ht="15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</row>
    <row r="937" spans="1:27" ht="15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</row>
    <row r="938" spans="1:27" ht="15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</row>
    <row r="939" spans="1:27" ht="15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</row>
    <row r="940" spans="1:27" ht="15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</row>
    <row r="941" spans="1:27" ht="15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</row>
    <row r="942" spans="1:27" ht="15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</row>
    <row r="943" spans="1:27" ht="15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</row>
    <row r="944" spans="1:27" ht="15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</row>
    <row r="945" spans="1:27" ht="15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</row>
    <row r="946" spans="1:27" ht="15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</row>
    <row r="947" spans="1:27" ht="15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</row>
    <row r="948" spans="1:27" ht="15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</row>
    <row r="949" spans="1:27" ht="15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</row>
    <row r="950" spans="1:27" ht="15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</row>
    <row r="951" spans="1:27" ht="15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</row>
    <row r="952" spans="1:27" ht="15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</row>
    <row r="953" spans="1:27" ht="15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</row>
    <row r="954" spans="1:27" ht="15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</row>
    <row r="955" spans="1:27" ht="15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</row>
    <row r="956" spans="1:27" ht="15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</row>
    <row r="957" spans="1:27" ht="15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</row>
    <row r="958" spans="1:27" ht="15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</row>
    <row r="959" spans="1:27" ht="15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</row>
    <row r="960" spans="1:27" ht="15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</row>
    <row r="961" spans="1:27" ht="15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</row>
    <row r="962" spans="1:27" ht="15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</row>
    <row r="963" spans="1:27" ht="15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</row>
    <row r="964" spans="1:27" ht="15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</row>
    <row r="965" spans="1:27" ht="15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</row>
    <row r="966" spans="1:27" ht="15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</row>
    <row r="967" spans="1:27" ht="15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</row>
    <row r="968" spans="1:27" ht="15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</row>
    <row r="969" spans="1:27" ht="15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</row>
    <row r="970" spans="1:27" ht="15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</row>
    <row r="971" spans="1:27" ht="15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</row>
    <row r="972" spans="1:27" ht="15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</row>
    <row r="973" spans="1:27" ht="15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</row>
    <row r="974" spans="1:27" ht="15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</row>
    <row r="975" spans="1:27" ht="15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</row>
    <row r="976" spans="1:27" ht="15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</row>
    <row r="977" spans="1:27" ht="15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</row>
    <row r="978" spans="1:27" ht="15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</row>
    <row r="979" spans="1:27" ht="15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</row>
    <row r="980" spans="1:27" ht="15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</row>
    <row r="981" spans="1:27" ht="15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</row>
    <row r="982" spans="1:27" ht="15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</row>
    <row r="983" spans="1:27" ht="15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</row>
    <row r="984" spans="1:27" ht="15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</row>
    <row r="985" spans="1:27" ht="15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</row>
    <row r="986" spans="1:27" ht="15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</row>
    <row r="987" spans="1:27" ht="15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</row>
    <row r="988" spans="1:27" ht="15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</row>
    <row r="989" spans="1:27" ht="15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</row>
    <row r="990" spans="1:27" ht="15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</row>
    <row r="991" spans="1:27" ht="15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</row>
    <row r="992" spans="1:27" ht="15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</row>
    <row r="993" spans="1:27" ht="15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</row>
    <row r="994" spans="1:27" ht="15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</row>
    <row r="995" spans="1:27" ht="15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</row>
    <row r="996" spans="1:27" ht="15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</row>
    <row r="997" spans="1:27" ht="15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</row>
    <row r="998" spans="1:27" ht="15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</row>
    <row r="999" spans="1:27" ht="15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</row>
    <row r="1000" spans="1:27" ht="15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</row>
  </sheetData>
  <mergeCells count="2">
    <mergeCell ref="A1:E1"/>
    <mergeCell ref="D2:E2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05BC0-D109-2647-BCD3-83A8EDA3AC5E}">
  <dimension ref="A1:Z1000"/>
  <sheetViews>
    <sheetView zoomScale="170" zoomScaleNormal="170" workbookViewId="0">
      <selection sqref="A1:XFD1"/>
    </sheetView>
  </sheetViews>
  <sheetFormatPr baseColWidth="10" defaultColWidth="11.1640625" defaultRowHeight="15" customHeight="1" x14ac:dyDescent="0.2"/>
  <cols>
    <col min="1" max="1" width="29" style="11" customWidth="1"/>
    <col min="2" max="2" width="13.1640625" style="11" customWidth="1"/>
    <col min="3" max="3" width="20" style="11" customWidth="1"/>
    <col min="4" max="4" width="13.33203125" style="11" customWidth="1"/>
    <col min="5" max="8" width="10.83203125" style="11" customWidth="1"/>
    <col min="9" max="26" width="10.5" style="11" customWidth="1"/>
    <col min="27" max="16384" width="11.1640625" style="11"/>
  </cols>
  <sheetData>
    <row r="1" spans="1:26" ht="46" customHeight="1" x14ac:dyDescent="0.2">
      <c r="A1" s="42" t="s">
        <v>56</v>
      </c>
      <c r="B1" s="41"/>
      <c r="C1" s="41"/>
      <c r="D1" s="41"/>
      <c r="E1" s="40"/>
      <c r="F1" s="40"/>
      <c r="G1" s="40"/>
      <c r="H1" s="40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34" x14ac:dyDescent="0.2">
      <c r="A2" s="39"/>
      <c r="B2" s="38" t="s">
        <v>55</v>
      </c>
      <c r="C2" s="38" t="s">
        <v>54</v>
      </c>
      <c r="D2" s="38" t="s">
        <v>53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.75" customHeight="1" x14ac:dyDescent="0.2">
      <c r="A3" s="37" t="s">
        <v>52</v>
      </c>
      <c r="B3" s="34">
        <v>150796</v>
      </c>
      <c r="C3" s="34">
        <v>177764616</v>
      </c>
      <c r="D3" s="33">
        <v>0.31059999999999999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.75" customHeight="1" x14ac:dyDescent="0.2">
      <c r="A4" s="35" t="s">
        <v>51</v>
      </c>
      <c r="B4" s="34">
        <v>69715</v>
      </c>
      <c r="C4" s="34">
        <v>47117383</v>
      </c>
      <c r="D4" s="33">
        <v>8.2299999999999998E-2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75" customHeight="1" x14ac:dyDescent="0.2">
      <c r="A5" s="37" t="s">
        <v>50</v>
      </c>
      <c r="B5" s="34">
        <v>5674</v>
      </c>
      <c r="C5" s="34">
        <v>1843817</v>
      </c>
      <c r="D5" s="33">
        <v>3.2000000000000002E-3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customHeight="1" x14ac:dyDescent="0.2">
      <c r="A6" s="35" t="s">
        <v>49</v>
      </c>
      <c r="B6" s="34">
        <v>498500</v>
      </c>
      <c r="C6" s="34">
        <v>165510798</v>
      </c>
      <c r="D6" s="36">
        <v>0.28920000000000001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customHeight="1" x14ac:dyDescent="0.2">
      <c r="A7" s="35" t="s">
        <v>48</v>
      </c>
      <c r="B7" s="34">
        <v>4912</v>
      </c>
      <c r="C7" s="34">
        <v>1152141</v>
      </c>
      <c r="D7" s="33">
        <v>2E-3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">
      <c r="A8" s="35" t="s">
        <v>47</v>
      </c>
      <c r="B8" s="34">
        <v>253</v>
      </c>
      <c r="C8" s="34">
        <v>48350</v>
      </c>
      <c r="D8" s="33">
        <v>1E-4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">
      <c r="A9" s="35" t="s">
        <v>46</v>
      </c>
      <c r="B9" s="34">
        <v>5337</v>
      </c>
      <c r="C9" s="34">
        <v>8625569</v>
      </c>
      <c r="D9" s="33">
        <v>1.5100000000000001E-2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">
      <c r="A10" s="32" t="s">
        <v>45</v>
      </c>
      <c r="B10" s="31">
        <v>169</v>
      </c>
      <c r="C10" s="31">
        <v>14784</v>
      </c>
      <c r="D10" s="30">
        <v>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">
      <c r="A11" s="12"/>
      <c r="B11" s="28"/>
      <c r="C11" s="28"/>
      <c r="D11" s="28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">
      <c r="A12" s="12"/>
      <c r="B12" s="28"/>
      <c r="C12" s="28"/>
      <c r="D12" s="29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">
      <c r="A13" s="12"/>
      <c r="B13" s="28"/>
      <c r="C13" s="28"/>
      <c r="D13" s="28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">
      <c r="A14" s="12"/>
      <c r="B14" s="28"/>
      <c r="C14" s="28"/>
      <c r="D14" s="28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customHeight="1" x14ac:dyDescent="0.2">
      <c r="A15" s="12"/>
      <c r="B15" s="28"/>
      <c r="C15" s="28"/>
      <c r="D15" s="28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 x14ac:dyDescent="0.2">
      <c r="A16" s="12"/>
      <c r="B16" s="28"/>
      <c r="C16" s="28"/>
      <c r="D16" s="28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customHeight="1" x14ac:dyDescent="0.2">
      <c r="A17" s="12"/>
      <c r="B17" s="28"/>
      <c r="C17" s="28"/>
      <c r="D17" s="28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customHeight="1" x14ac:dyDescent="0.2">
      <c r="A18" s="12"/>
      <c r="B18" s="28"/>
      <c r="C18" s="28"/>
      <c r="D18" s="28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customHeight="1" x14ac:dyDescent="0.2">
      <c r="A19" s="12"/>
      <c r="B19" s="28"/>
      <c r="C19" s="28"/>
      <c r="D19" s="28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">
      <c r="A20" s="12"/>
      <c r="B20" s="28"/>
      <c r="C20" s="28"/>
      <c r="D20" s="28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">
      <c r="A21" s="12"/>
      <c r="B21" s="28"/>
      <c r="C21" s="28"/>
      <c r="D21" s="28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">
      <c r="A22" s="12"/>
      <c r="B22" s="28"/>
      <c r="C22" s="28"/>
      <c r="D22" s="28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">
      <c r="A23" s="12"/>
      <c r="B23" s="28"/>
      <c r="C23" s="28"/>
      <c r="D23" s="28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 x14ac:dyDescent="0.2">
      <c r="A24" s="12"/>
      <c r="B24" s="28"/>
      <c r="C24" s="28"/>
      <c r="D24" s="28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2">
      <c r="A25" s="12"/>
      <c r="B25" s="28"/>
      <c r="C25" s="28"/>
      <c r="D25" s="28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">
      <c r="A26" s="12"/>
      <c r="B26" s="28"/>
      <c r="C26" s="28"/>
      <c r="D26" s="28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">
      <c r="A27" s="12"/>
      <c r="B27" s="28"/>
      <c r="C27" s="28"/>
      <c r="D27" s="28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 x14ac:dyDescent="0.2">
      <c r="A28" s="12"/>
      <c r="B28" s="28"/>
      <c r="C28" s="28"/>
      <c r="D28" s="28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">
      <c r="A29" s="12"/>
      <c r="B29" s="28"/>
      <c r="C29" s="28"/>
      <c r="D29" s="28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 x14ac:dyDescent="0.2">
      <c r="A30" s="12"/>
      <c r="B30" s="28"/>
      <c r="C30" s="28"/>
      <c r="D30" s="28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">
      <c r="A31" s="12"/>
      <c r="B31" s="28"/>
      <c r="C31" s="28"/>
      <c r="D31" s="28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">
      <c r="A32" s="12"/>
      <c r="B32" s="28"/>
      <c r="C32" s="28"/>
      <c r="D32" s="28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2">
      <c r="A33" s="12"/>
      <c r="B33" s="28"/>
      <c r="C33" s="28"/>
      <c r="D33" s="28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2">
      <c r="A34" s="12"/>
      <c r="B34" s="28"/>
      <c r="C34" s="28"/>
      <c r="D34" s="28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">
      <c r="A35" s="12"/>
      <c r="B35" s="28"/>
      <c r="C35" s="28"/>
      <c r="D35" s="28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">
      <c r="A36" s="12"/>
      <c r="B36" s="28"/>
      <c r="C36" s="28"/>
      <c r="D36" s="28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">
      <c r="A37" s="12"/>
      <c r="B37" s="28"/>
      <c r="C37" s="28"/>
      <c r="D37" s="28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">
      <c r="A38" s="12"/>
      <c r="B38" s="28"/>
      <c r="C38" s="28"/>
      <c r="D38" s="28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">
      <c r="A39" s="12"/>
      <c r="B39" s="28"/>
      <c r="C39" s="28"/>
      <c r="D39" s="28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">
      <c r="A40" s="12"/>
      <c r="B40" s="28"/>
      <c r="C40" s="28"/>
      <c r="D40" s="28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">
      <c r="A41" s="12"/>
      <c r="B41" s="28"/>
      <c r="C41" s="28"/>
      <c r="D41" s="28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">
      <c r="A42" s="12"/>
      <c r="B42" s="28"/>
      <c r="C42" s="28"/>
      <c r="D42" s="28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">
      <c r="A43" s="12"/>
      <c r="B43" s="28"/>
      <c r="C43" s="28"/>
      <c r="D43" s="28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">
      <c r="A44" s="12"/>
      <c r="B44" s="28"/>
      <c r="C44" s="28"/>
      <c r="D44" s="28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">
      <c r="A45" s="12"/>
      <c r="B45" s="28"/>
      <c r="C45" s="28"/>
      <c r="D45" s="28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">
      <c r="A46" s="12"/>
      <c r="B46" s="28"/>
      <c r="C46" s="28"/>
      <c r="D46" s="28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">
      <c r="A47" s="12"/>
      <c r="B47" s="28"/>
      <c r="C47" s="28"/>
      <c r="D47" s="28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">
      <c r="A48" s="12"/>
      <c r="B48" s="28"/>
      <c r="C48" s="28"/>
      <c r="D48" s="28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">
      <c r="A49" s="12"/>
      <c r="B49" s="28"/>
      <c r="C49" s="28"/>
      <c r="D49" s="28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">
      <c r="A50" s="12"/>
      <c r="B50" s="28"/>
      <c r="C50" s="28"/>
      <c r="D50" s="28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">
      <c r="A51" s="12"/>
      <c r="B51" s="28"/>
      <c r="C51" s="28"/>
      <c r="D51" s="28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">
      <c r="A52" s="12"/>
      <c r="B52" s="28"/>
      <c r="C52" s="28"/>
      <c r="D52" s="28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">
      <c r="A53" s="12"/>
      <c r="B53" s="28"/>
      <c r="C53" s="28"/>
      <c r="D53" s="28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">
      <c r="A54" s="12"/>
      <c r="B54" s="28"/>
      <c r="C54" s="28"/>
      <c r="D54" s="28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">
      <c r="A55" s="12"/>
      <c r="B55" s="28"/>
      <c r="C55" s="28"/>
      <c r="D55" s="28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">
      <c r="A56" s="12"/>
      <c r="B56" s="28"/>
      <c r="C56" s="28"/>
      <c r="D56" s="28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">
      <c r="A57" s="12"/>
      <c r="B57" s="28"/>
      <c r="C57" s="28"/>
      <c r="D57" s="28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">
      <c r="A58" s="12"/>
      <c r="B58" s="28"/>
      <c r="C58" s="28"/>
      <c r="D58" s="28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">
      <c r="A59" s="12"/>
      <c r="B59" s="28"/>
      <c r="C59" s="28"/>
      <c r="D59" s="28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">
      <c r="A60" s="12"/>
      <c r="B60" s="28"/>
      <c r="C60" s="28"/>
      <c r="D60" s="28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">
      <c r="A61" s="12"/>
      <c r="B61" s="28"/>
      <c r="C61" s="28"/>
      <c r="D61" s="28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">
      <c r="A62" s="12"/>
      <c r="B62" s="28"/>
      <c r="C62" s="28"/>
      <c r="D62" s="28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">
      <c r="A63" s="12"/>
      <c r="B63" s="28"/>
      <c r="C63" s="28"/>
      <c r="D63" s="28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">
      <c r="A64" s="12"/>
      <c r="B64" s="28"/>
      <c r="C64" s="28"/>
      <c r="D64" s="28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">
      <c r="A65" s="12"/>
      <c r="B65" s="28"/>
      <c r="C65" s="28"/>
      <c r="D65" s="28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">
      <c r="A66" s="12"/>
      <c r="B66" s="28"/>
      <c r="C66" s="28"/>
      <c r="D66" s="28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">
      <c r="A67" s="12"/>
      <c r="B67" s="28"/>
      <c r="C67" s="28"/>
      <c r="D67" s="28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">
      <c r="A68" s="12"/>
      <c r="B68" s="28"/>
      <c r="C68" s="28"/>
      <c r="D68" s="28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">
      <c r="A69" s="12"/>
      <c r="B69" s="28"/>
      <c r="C69" s="28"/>
      <c r="D69" s="28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">
      <c r="A70" s="12"/>
      <c r="B70" s="28"/>
      <c r="C70" s="28"/>
      <c r="D70" s="28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">
      <c r="A71" s="12"/>
      <c r="B71" s="28"/>
      <c r="C71" s="28"/>
      <c r="D71" s="28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">
      <c r="A72" s="12"/>
      <c r="B72" s="28"/>
      <c r="C72" s="28"/>
      <c r="D72" s="28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">
      <c r="A73" s="12"/>
      <c r="B73" s="28"/>
      <c r="C73" s="28"/>
      <c r="D73" s="28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">
      <c r="A74" s="12"/>
      <c r="B74" s="28"/>
      <c r="C74" s="28"/>
      <c r="D74" s="28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">
      <c r="A75" s="12"/>
      <c r="B75" s="28"/>
      <c r="C75" s="28"/>
      <c r="D75" s="28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">
      <c r="A76" s="12"/>
      <c r="B76" s="28"/>
      <c r="C76" s="28"/>
      <c r="D76" s="28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">
      <c r="A77" s="12"/>
      <c r="B77" s="28"/>
      <c r="C77" s="28"/>
      <c r="D77" s="28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">
      <c r="A78" s="12"/>
      <c r="B78" s="28"/>
      <c r="C78" s="28"/>
      <c r="D78" s="28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">
      <c r="A79" s="12"/>
      <c r="B79" s="28"/>
      <c r="C79" s="28"/>
      <c r="D79" s="28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">
      <c r="A80" s="12"/>
      <c r="B80" s="28"/>
      <c r="C80" s="28"/>
      <c r="D80" s="28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">
      <c r="A81" s="12"/>
      <c r="B81" s="28"/>
      <c r="C81" s="28"/>
      <c r="D81" s="28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">
      <c r="A82" s="12"/>
      <c r="B82" s="28"/>
      <c r="C82" s="28"/>
      <c r="D82" s="28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">
      <c r="A83" s="12"/>
      <c r="B83" s="28"/>
      <c r="C83" s="28"/>
      <c r="D83" s="28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">
      <c r="A84" s="12"/>
      <c r="B84" s="28"/>
      <c r="C84" s="28"/>
      <c r="D84" s="28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">
      <c r="A85" s="12"/>
      <c r="B85" s="28"/>
      <c r="C85" s="28"/>
      <c r="D85" s="2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">
      <c r="A86" s="12"/>
      <c r="B86" s="28"/>
      <c r="C86" s="28"/>
      <c r="D86" s="28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">
      <c r="A87" s="12"/>
      <c r="B87" s="28"/>
      <c r="C87" s="28"/>
      <c r="D87" s="28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">
      <c r="A88" s="12"/>
      <c r="B88" s="28"/>
      <c r="C88" s="28"/>
      <c r="D88" s="28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">
      <c r="A89" s="12"/>
      <c r="B89" s="28"/>
      <c r="C89" s="28"/>
      <c r="D89" s="28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">
      <c r="A90" s="12"/>
      <c r="B90" s="28"/>
      <c r="C90" s="28"/>
      <c r="D90" s="28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">
      <c r="A91" s="12"/>
      <c r="B91" s="28"/>
      <c r="C91" s="28"/>
      <c r="D91" s="28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">
      <c r="A92" s="12"/>
      <c r="B92" s="28"/>
      <c r="C92" s="28"/>
      <c r="D92" s="28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">
      <c r="A93" s="12"/>
      <c r="B93" s="28"/>
      <c r="C93" s="28"/>
      <c r="D93" s="28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">
      <c r="A94" s="12"/>
      <c r="B94" s="28"/>
      <c r="C94" s="28"/>
      <c r="D94" s="28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">
      <c r="A95" s="12"/>
      <c r="B95" s="28"/>
      <c r="C95" s="28"/>
      <c r="D95" s="28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">
      <c r="A96" s="12"/>
      <c r="B96" s="28"/>
      <c r="C96" s="28"/>
      <c r="D96" s="28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">
      <c r="A97" s="12"/>
      <c r="B97" s="28"/>
      <c r="C97" s="28"/>
      <c r="D97" s="28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">
      <c r="A98" s="12"/>
      <c r="B98" s="28"/>
      <c r="C98" s="28"/>
      <c r="D98" s="28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">
      <c r="A99" s="12"/>
      <c r="B99" s="28"/>
      <c r="C99" s="28"/>
      <c r="D99" s="28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">
      <c r="A100" s="12"/>
      <c r="B100" s="28"/>
      <c r="C100" s="28"/>
      <c r="D100" s="28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">
      <c r="A101" s="12"/>
      <c r="B101" s="28"/>
      <c r="C101" s="28"/>
      <c r="D101" s="28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">
      <c r="A102" s="12"/>
      <c r="B102" s="28"/>
      <c r="C102" s="28"/>
      <c r="D102" s="28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">
      <c r="A103" s="12"/>
      <c r="B103" s="28"/>
      <c r="C103" s="28"/>
      <c r="D103" s="28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">
      <c r="A104" s="12"/>
      <c r="B104" s="28"/>
      <c r="C104" s="28"/>
      <c r="D104" s="28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">
      <c r="A105" s="12"/>
      <c r="B105" s="28"/>
      <c r="C105" s="28"/>
      <c r="D105" s="28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">
      <c r="A106" s="12"/>
      <c r="B106" s="28"/>
      <c r="C106" s="28"/>
      <c r="D106" s="28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">
      <c r="A107" s="12"/>
      <c r="B107" s="28"/>
      <c r="C107" s="28"/>
      <c r="D107" s="28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">
      <c r="A108" s="12"/>
      <c r="B108" s="28"/>
      <c r="C108" s="28"/>
      <c r="D108" s="28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">
      <c r="A109" s="12"/>
      <c r="B109" s="28"/>
      <c r="C109" s="28"/>
      <c r="D109" s="28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">
      <c r="A110" s="12"/>
      <c r="B110" s="28"/>
      <c r="C110" s="28"/>
      <c r="D110" s="28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">
      <c r="A111" s="12"/>
      <c r="B111" s="28"/>
      <c r="C111" s="28"/>
      <c r="D111" s="28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">
      <c r="A112" s="12"/>
      <c r="B112" s="28"/>
      <c r="C112" s="28"/>
      <c r="D112" s="28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">
      <c r="A113" s="12"/>
      <c r="B113" s="28"/>
      <c r="C113" s="28"/>
      <c r="D113" s="28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">
      <c r="A114" s="12"/>
      <c r="B114" s="28"/>
      <c r="C114" s="28"/>
      <c r="D114" s="28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">
      <c r="A115" s="12"/>
      <c r="B115" s="28"/>
      <c r="C115" s="28"/>
      <c r="D115" s="28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">
      <c r="A116" s="12"/>
      <c r="B116" s="28"/>
      <c r="C116" s="28"/>
      <c r="D116" s="28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">
      <c r="A117" s="12"/>
      <c r="B117" s="28"/>
      <c r="C117" s="28"/>
      <c r="D117" s="28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">
      <c r="A118" s="12"/>
      <c r="B118" s="28"/>
      <c r="C118" s="28"/>
      <c r="D118" s="28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">
      <c r="A119" s="12"/>
      <c r="B119" s="28"/>
      <c r="C119" s="28"/>
      <c r="D119" s="28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">
      <c r="A120" s="12"/>
      <c r="B120" s="28"/>
      <c r="C120" s="28"/>
      <c r="D120" s="28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">
      <c r="A121" s="12"/>
      <c r="B121" s="28"/>
      <c r="C121" s="28"/>
      <c r="D121" s="28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">
      <c r="A122" s="12"/>
      <c r="B122" s="28"/>
      <c r="C122" s="28"/>
      <c r="D122" s="28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">
      <c r="A123" s="12"/>
      <c r="B123" s="28"/>
      <c r="C123" s="28"/>
      <c r="D123" s="28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">
      <c r="A124" s="12"/>
      <c r="B124" s="28"/>
      <c r="C124" s="28"/>
      <c r="D124" s="28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">
      <c r="A125" s="12"/>
      <c r="B125" s="28"/>
      <c r="C125" s="28"/>
      <c r="D125" s="28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">
      <c r="A126" s="12"/>
      <c r="B126" s="28"/>
      <c r="C126" s="28"/>
      <c r="D126" s="28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">
      <c r="A127" s="12"/>
      <c r="B127" s="28"/>
      <c r="C127" s="28"/>
      <c r="D127" s="28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">
      <c r="A128" s="12"/>
      <c r="B128" s="28"/>
      <c r="C128" s="28"/>
      <c r="D128" s="28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">
      <c r="A129" s="12"/>
      <c r="B129" s="28"/>
      <c r="C129" s="28"/>
      <c r="D129" s="28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">
      <c r="A130" s="12"/>
      <c r="B130" s="28"/>
      <c r="C130" s="28"/>
      <c r="D130" s="28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">
      <c r="A131" s="12"/>
      <c r="B131" s="28"/>
      <c r="C131" s="28"/>
      <c r="D131" s="28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">
      <c r="A132" s="12"/>
      <c r="B132" s="28"/>
      <c r="C132" s="28"/>
      <c r="D132" s="28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">
      <c r="A133" s="12"/>
      <c r="B133" s="28"/>
      <c r="C133" s="28"/>
      <c r="D133" s="28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">
      <c r="A134" s="12"/>
      <c r="B134" s="28"/>
      <c r="C134" s="28"/>
      <c r="D134" s="28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">
      <c r="A135" s="12"/>
      <c r="B135" s="28"/>
      <c r="C135" s="28"/>
      <c r="D135" s="28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">
      <c r="A136" s="12"/>
      <c r="B136" s="28"/>
      <c r="C136" s="28"/>
      <c r="D136" s="28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">
      <c r="A137" s="12"/>
      <c r="B137" s="28"/>
      <c r="C137" s="28"/>
      <c r="D137" s="28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">
      <c r="A138" s="12"/>
      <c r="B138" s="28"/>
      <c r="C138" s="28"/>
      <c r="D138" s="28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">
      <c r="A139" s="12"/>
      <c r="B139" s="28"/>
      <c r="C139" s="28"/>
      <c r="D139" s="28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">
      <c r="A140" s="12"/>
      <c r="B140" s="28"/>
      <c r="C140" s="28"/>
      <c r="D140" s="28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">
      <c r="A141" s="12"/>
      <c r="B141" s="28"/>
      <c r="C141" s="28"/>
      <c r="D141" s="28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">
      <c r="A142" s="12"/>
      <c r="B142" s="28"/>
      <c r="C142" s="28"/>
      <c r="D142" s="28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">
      <c r="A143" s="12"/>
      <c r="B143" s="28"/>
      <c r="C143" s="28"/>
      <c r="D143" s="28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">
      <c r="A144" s="12"/>
      <c r="B144" s="28"/>
      <c r="C144" s="28"/>
      <c r="D144" s="28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">
      <c r="A145" s="12"/>
      <c r="B145" s="28"/>
      <c r="C145" s="28"/>
      <c r="D145" s="28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">
      <c r="A146" s="12"/>
      <c r="B146" s="28"/>
      <c r="C146" s="28"/>
      <c r="D146" s="28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">
      <c r="A147" s="12"/>
      <c r="B147" s="28"/>
      <c r="C147" s="28"/>
      <c r="D147" s="28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">
      <c r="A148" s="12"/>
      <c r="B148" s="28"/>
      <c r="C148" s="28"/>
      <c r="D148" s="28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">
      <c r="A149" s="12"/>
      <c r="B149" s="28"/>
      <c r="C149" s="28"/>
      <c r="D149" s="28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">
      <c r="A150" s="12"/>
      <c r="B150" s="28"/>
      <c r="C150" s="28"/>
      <c r="D150" s="28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">
      <c r="A151" s="12"/>
      <c r="B151" s="28"/>
      <c r="C151" s="28"/>
      <c r="D151" s="28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">
      <c r="A152" s="12"/>
      <c r="B152" s="28"/>
      <c r="C152" s="28"/>
      <c r="D152" s="28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">
      <c r="A153" s="12"/>
      <c r="B153" s="28"/>
      <c r="C153" s="28"/>
      <c r="D153" s="28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">
      <c r="A154" s="12"/>
      <c r="B154" s="28"/>
      <c r="C154" s="28"/>
      <c r="D154" s="28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">
      <c r="A155" s="12"/>
      <c r="B155" s="28"/>
      <c r="C155" s="28"/>
      <c r="D155" s="28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">
      <c r="A156" s="12"/>
      <c r="B156" s="28"/>
      <c r="C156" s="28"/>
      <c r="D156" s="28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">
      <c r="A157" s="12"/>
      <c r="B157" s="28"/>
      <c r="C157" s="28"/>
      <c r="D157" s="28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">
      <c r="A158" s="12"/>
      <c r="B158" s="28"/>
      <c r="C158" s="28"/>
      <c r="D158" s="28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">
      <c r="A159" s="12"/>
      <c r="B159" s="28"/>
      <c r="C159" s="28"/>
      <c r="D159" s="28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">
      <c r="A160" s="12"/>
      <c r="B160" s="28"/>
      <c r="C160" s="28"/>
      <c r="D160" s="28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">
      <c r="A161" s="12"/>
      <c r="B161" s="28"/>
      <c r="C161" s="28"/>
      <c r="D161" s="28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">
      <c r="A162" s="12"/>
      <c r="B162" s="28"/>
      <c r="C162" s="28"/>
      <c r="D162" s="28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">
      <c r="A163" s="12"/>
      <c r="B163" s="28"/>
      <c r="C163" s="28"/>
      <c r="D163" s="28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">
      <c r="A164" s="12"/>
      <c r="B164" s="28"/>
      <c r="C164" s="28"/>
      <c r="D164" s="28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">
      <c r="A165" s="12"/>
      <c r="B165" s="28"/>
      <c r="C165" s="28"/>
      <c r="D165" s="28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">
      <c r="A166" s="12"/>
      <c r="B166" s="28"/>
      <c r="C166" s="28"/>
      <c r="D166" s="28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">
      <c r="A167" s="12"/>
      <c r="B167" s="28"/>
      <c r="C167" s="28"/>
      <c r="D167" s="28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">
      <c r="A168" s="12"/>
      <c r="B168" s="28"/>
      <c r="C168" s="28"/>
      <c r="D168" s="28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">
      <c r="A169" s="12"/>
      <c r="B169" s="28"/>
      <c r="C169" s="28"/>
      <c r="D169" s="28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">
      <c r="A170" s="12"/>
      <c r="B170" s="28"/>
      <c r="C170" s="28"/>
      <c r="D170" s="28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">
      <c r="A171" s="12"/>
      <c r="B171" s="28"/>
      <c r="C171" s="28"/>
      <c r="D171" s="28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">
      <c r="A172" s="12"/>
      <c r="B172" s="28"/>
      <c r="C172" s="28"/>
      <c r="D172" s="28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">
      <c r="A173" s="12"/>
      <c r="B173" s="28"/>
      <c r="C173" s="28"/>
      <c r="D173" s="28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">
      <c r="A174" s="12"/>
      <c r="B174" s="28"/>
      <c r="C174" s="28"/>
      <c r="D174" s="28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">
      <c r="A175" s="12"/>
      <c r="B175" s="28"/>
      <c r="C175" s="28"/>
      <c r="D175" s="28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">
      <c r="A176" s="12"/>
      <c r="B176" s="28"/>
      <c r="C176" s="28"/>
      <c r="D176" s="28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">
      <c r="A177" s="12"/>
      <c r="B177" s="28"/>
      <c r="C177" s="28"/>
      <c r="D177" s="28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">
      <c r="A178" s="12"/>
      <c r="B178" s="28"/>
      <c r="C178" s="28"/>
      <c r="D178" s="28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">
      <c r="A179" s="12"/>
      <c r="B179" s="28"/>
      <c r="C179" s="28"/>
      <c r="D179" s="28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">
      <c r="A180" s="12"/>
      <c r="B180" s="28"/>
      <c r="C180" s="28"/>
      <c r="D180" s="28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">
      <c r="A181" s="12"/>
      <c r="B181" s="28"/>
      <c r="C181" s="28"/>
      <c r="D181" s="28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">
      <c r="A182" s="12"/>
      <c r="B182" s="28"/>
      <c r="C182" s="28"/>
      <c r="D182" s="28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">
      <c r="A183" s="12"/>
      <c r="B183" s="28"/>
      <c r="C183" s="28"/>
      <c r="D183" s="28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">
      <c r="A184" s="12"/>
      <c r="B184" s="28"/>
      <c r="C184" s="28"/>
      <c r="D184" s="28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">
      <c r="A185" s="12"/>
      <c r="B185" s="28"/>
      <c r="C185" s="28"/>
      <c r="D185" s="28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">
      <c r="A186" s="12"/>
      <c r="B186" s="28"/>
      <c r="C186" s="28"/>
      <c r="D186" s="28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">
      <c r="A187" s="12"/>
      <c r="B187" s="28"/>
      <c r="C187" s="28"/>
      <c r="D187" s="28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">
      <c r="A188" s="12"/>
      <c r="B188" s="28"/>
      <c r="C188" s="28"/>
      <c r="D188" s="28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">
      <c r="A189" s="12"/>
      <c r="B189" s="28"/>
      <c r="C189" s="28"/>
      <c r="D189" s="28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">
      <c r="A190" s="12"/>
      <c r="B190" s="28"/>
      <c r="C190" s="28"/>
      <c r="D190" s="28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">
      <c r="A191" s="12"/>
      <c r="B191" s="28"/>
      <c r="C191" s="28"/>
      <c r="D191" s="28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">
      <c r="A192" s="12"/>
      <c r="B192" s="28"/>
      <c r="C192" s="28"/>
      <c r="D192" s="28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">
      <c r="A193" s="12"/>
      <c r="B193" s="28"/>
      <c r="C193" s="28"/>
      <c r="D193" s="28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">
      <c r="A194" s="12"/>
      <c r="B194" s="28"/>
      <c r="C194" s="28"/>
      <c r="D194" s="28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">
      <c r="A195" s="12"/>
      <c r="B195" s="28"/>
      <c r="C195" s="28"/>
      <c r="D195" s="28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">
      <c r="A196" s="12"/>
      <c r="B196" s="28"/>
      <c r="C196" s="28"/>
      <c r="D196" s="28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">
      <c r="A197" s="12"/>
      <c r="B197" s="28"/>
      <c r="C197" s="28"/>
      <c r="D197" s="28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">
      <c r="A198" s="12"/>
      <c r="B198" s="28"/>
      <c r="C198" s="28"/>
      <c r="D198" s="28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">
      <c r="A199" s="12"/>
      <c r="B199" s="28"/>
      <c r="C199" s="28"/>
      <c r="D199" s="28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">
      <c r="A200" s="12"/>
      <c r="B200" s="28"/>
      <c r="C200" s="28"/>
      <c r="D200" s="28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">
      <c r="A201" s="12"/>
      <c r="B201" s="28"/>
      <c r="C201" s="28"/>
      <c r="D201" s="28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">
      <c r="A202" s="12"/>
      <c r="B202" s="28"/>
      <c r="C202" s="28"/>
      <c r="D202" s="28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">
      <c r="A203" s="12"/>
      <c r="B203" s="28"/>
      <c r="C203" s="28"/>
      <c r="D203" s="28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">
      <c r="A204" s="12"/>
      <c r="B204" s="28"/>
      <c r="C204" s="28"/>
      <c r="D204" s="28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">
      <c r="A205" s="12"/>
      <c r="B205" s="28"/>
      <c r="C205" s="28"/>
      <c r="D205" s="28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">
      <c r="A206" s="12"/>
      <c r="B206" s="28"/>
      <c r="C206" s="28"/>
      <c r="D206" s="28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">
      <c r="A207" s="12"/>
      <c r="B207" s="28"/>
      <c r="C207" s="28"/>
      <c r="D207" s="28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">
      <c r="A208" s="12"/>
      <c r="B208" s="28"/>
      <c r="C208" s="28"/>
      <c r="D208" s="28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">
      <c r="A209" s="12"/>
      <c r="B209" s="28"/>
      <c r="C209" s="28"/>
      <c r="D209" s="28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">
      <c r="A210" s="12"/>
      <c r="B210" s="28"/>
      <c r="C210" s="28"/>
      <c r="D210" s="28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">
      <c r="A211" s="12"/>
      <c r="B211" s="28"/>
      <c r="C211" s="28"/>
      <c r="D211" s="28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">
      <c r="A212" s="12"/>
      <c r="B212" s="28"/>
      <c r="C212" s="28"/>
      <c r="D212" s="28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">
      <c r="A213" s="12"/>
      <c r="B213" s="28"/>
      <c r="C213" s="28"/>
      <c r="D213" s="28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">
      <c r="A214" s="12"/>
      <c r="B214" s="28"/>
      <c r="C214" s="28"/>
      <c r="D214" s="28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">
      <c r="A215" s="12"/>
      <c r="B215" s="28"/>
      <c r="C215" s="28"/>
      <c r="D215" s="28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">
      <c r="A216" s="12"/>
      <c r="B216" s="28"/>
      <c r="C216" s="28"/>
      <c r="D216" s="28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">
      <c r="A217" s="12"/>
      <c r="B217" s="28"/>
      <c r="C217" s="28"/>
      <c r="D217" s="28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">
      <c r="A218" s="12"/>
      <c r="B218" s="28"/>
      <c r="C218" s="28"/>
      <c r="D218" s="28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">
      <c r="A219" s="12"/>
      <c r="B219" s="28"/>
      <c r="C219" s="28"/>
      <c r="D219" s="28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">
      <c r="A220" s="12"/>
      <c r="B220" s="28"/>
      <c r="C220" s="28"/>
      <c r="D220" s="28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">
      <c r="A221" s="12"/>
      <c r="B221" s="28"/>
      <c r="C221" s="28"/>
      <c r="D221" s="28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">
      <c r="A222" s="12"/>
      <c r="B222" s="28"/>
      <c r="C222" s="28"/>
      <c r="D222" s="28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">
      <c r="A223" s="12"/>
      <c r="B223" s="28"/>
      <c r="C223" s="28"/>
      <c r="D223" s="28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">
      <c r="A224" s="12"/>
      <c r="B224" s="28"/>
      <c r="C224" s="28"/>
      <c r="D224" s="28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">
      <c r="A225" s="12"/>
      <c r="B225" s="28"/>
      <c r="C225" s="28"/>
      <c r="D225" s="28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">
      <c r="A226" s="12"/>
      <c r="B226" s="28"/>
      <c r="C226" s="28"/>
      <c r="D226" s="28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">
      <c r="A227" s="12"/>
      <c r="B227" s="28"/>
      <c r="C227" s="28"/>
      <c r="D227" s="28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">
      <c r="A228" s="12"/>
      <c r="B228" s="28"/>
      <c r="C228" s="28"/>
      <c r="D228" s="28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">
      <c r="A229" s="12"/>
      <c r="B229" s="28"/>
      <c r="C229" s="28"/>
      <c r="D229" s="28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">
      <c r="A230" s="12"/>
      <c r="B230" s="28"/>
      <c r="C230" s="28"/>
      <c r="D230" s="28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">
      <c r="A231" s="12"/>
      <c r="B231" s="28"/>
      <c r="C231" s="28"/>
      <c r="D231" s="28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">
      <c r="A232" s="12"/>
      <c r="B232" s="28"/>
      <c r="C232" s="28"/>
      <c r="D232" s="28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">
      <c r="A233" s="12"/>
      <c r="B233" s="28"/>
      <c r="C233" s="28"/>
      <c r="D233" s="28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">
      <c r="A234" s="12"/>
      <c r="B234" s="28"/>
      <c r="C234" s="28"/>
      <c r="D234" s="28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">
      <c r="A235" s="12"/>
      <c r="B235" s="28"/>
      <c r="C235" s="28"/>
      <c r="D235" s="28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">
      <c r="A236" s="12"/>
      <c r="B236" s="28"/>
      <c r="C236" s="28"/>
      <c r="D236" s="28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">
      <c r="A237" s="12"/>
      <c r="B237" s="28"/>
      <c r="C237" s="28"/>
      <c r="D237" s="28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">
      <c r="A238" s="12"/>
      <c r="B238" s="28"/>
      <c r="C238" s="28"/>
      <c r="D238" s="28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">
      <c r="A239" s="12"/>
      <c r="B239" s="28"/>
      <c r="C239" s="28"/>
      <c r="D239" s="28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">
      <c r="A240" s="12"/>
      <c r="B240" s="28"/>
      <c r="C240" s="28"/>
      <c r="D240" s="28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">
      <c r="A241" s="12"/>
      <c r="B241" s="28"/>
      <c r="C241" s="28"/>
      <c r="D241" s="28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">
      <c r="A242" s="12"/>
      <c r="B242" s="28"/>
      <c r="C242" s="28"/>
      <c r="D242" s="28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">
      <c r="A243" s="12"/>
      <c r="B243" s="28"/>
      <c r="C243" s="28"/>
      <c r="D243" s="28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">
      <c r="A244" s="12"/>
      <c r="B244" s="28"/>
      <c r="C244" s="28"/>
      <c r="D244" s="28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">
      <c r="A245" s="12"/>
      <c r="B245" s="28"/>
      <c r="C245" s="28"/>
      <c r="D245" s="28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">
      <c r="A246" s="12"/>
      <c r="B246" s="28"/>
      <c r="C246" s="28"/>
      <c r="D246" s="28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">
      <c r="A247" s="12"/>
      <c r="B247" s="28"/>
      <c r="C247" s="28"/>
      <c r="D247" s="28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">
      <c r="A248" s="12"/>
      <c r="B248" s="28"/>
      <c r="C248" s="28"/>
      <c r="D248" s="28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">
      <c r="A249" s="12"/>
      <c r="B249" s="28"/>
      <c r="C249" s="28"/>
      <c r="D249" s="28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">
      <c r="A250" s="12"/>
      <c r="B250" s="28"/>
      <c r="C250" s="28"/>
      <c r="D250" s="28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">
      <c r="A251" s="12"/>
      <c r="B251" s="28"/>
      <c r="C251" s="28"/>
      <c r="D251" s="28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">
      <c r="A252" s="12"/>
      <c r="B252" s="28"/>
      <c r="C252" s="28"/>
      <c r="D252" s="28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">
      <c r="A253" s="12"/>
      <c r="B253" s="28"/>
      <c r="C253" s="28"/>
      <c r="D253" s="28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">
      <c r="A254" s="12"/>
      <c r="B254" s="28"/>
      <c r="C254" s="28"/>
      <c r="D254" s="28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">
      <c r="A255" s="12"/>
      <c r="B255" s="28"/>
      <c r="C255" s="28"/>
      <c r="D255" s="28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">
      <c r="A256" s="12"/>
      <c r="B256" s="28"/>
      <c r="C256" s="28"/>
      <c r="D256" s="28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">
      <c r="A257" s="12"/>
      <c r="B257" s="28"/>
      <c r="C257" s="28"/>
      <c r="D257" s="28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">
      <c r="A258" s="12"/>
      <c r="B258" s="28"/>
      <c r="C258" s="28"/>
      <c r="D258" s="28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">
      <c r="A259" s="12"/>
      <c r="B259" s="28"/>
      <c r="C259" s="28"/>
      <c r="D259" s="28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">
      <c r="A260" s="12"/>
      <c r="B260" s="28"/>
      <c r="C260" s="28"/>
      <c r="D260" s="28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">
      <c r="A261" s="12"/>
      <c r="B261" s="28"/>
      <c r="C261" s="28"/>
      <c r="D261" s="28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">
      <c r="A262" s="12"/>
      <c r="B262" s="28"/>
      <c r="C262" s="28"/>
      <c r="D262" s="28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">
      <c r="A263" s="12"/>
      <c r="B263" s="28"/>
      <c r="C263" s="28"/>
      <c r="D263" s="28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">
      <c r="A264" s="12"/>
      <c r="B264" s="28"/>
      <c r="C264" s="28"/>
      <c r="D264" s="28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">
      <c r="A265" s="12"/>
      <c r="B265" s="28"/>
      <c r="C265" s="28"/>
      <c r="D265" s="28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">
      <c r="A266" s="12"/>
      <c r="B266" s="28"/>
      <c r="C266" s="28"/>
      <c r="D266" s="28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">
      <c r="A267" s="12"/>
      <c r="B267" s="28"/>
      <c r="C267" s="28"/>
      <c r="D267" s="28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">
      <c r="A268" s="12"/>
      <c r="B268" s="28"/>
      <c r="C268" s="28"/>
      <c r="D268" s="28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">
      <c r="A269" s="12"/>
      <c r="B269" s="28"/>
      <c r="C269" s="28"/>
      <c r="D269" s="28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">
      <c r="A270" s="12"/>
      <c r="B270" s="28"/>
      <c r="C270" s="28"/>
      <c r="D270" s="28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">
      <c r="A271" s="12"/>
      <c r="B271" s="28"/>
      <c r="C271" s="28"/>
      <c r="D271" s="28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">
      <c r="A272" s="12"/>
      <c r="B272" s="28"/>
      <c r="C272" s="28"/>
      <c r="D272" s="28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">
      <c r="A273" s="12"/>
      <c r="B273" s="28"/>
      <c r="C273" s="28"/>
      <c r="D273" s="28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">
      <c r="A274" s="12"/>
      <c r="B274" s="28"/>
      <c r="C274" s="28"/>
      <c r="D274" s="28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">
      <c r="A275" s="12"/>
      <c r="B275" s="28"/>
      <c r="C275" s="28"/>
      <c r="D275" s="28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">
      <c r="A276" s="12"/>
      <c r="B276" s="28"/>
      <c r="C276" s="28"/>
      <c r="D276" s="28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">
      <c r="A277" s="12"/>
      <c r="B277" s="28"/>
      <c r="C277" s="28"/>
      <c r="D277" s="28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">
      <c r="A278" s="12"/>
      <c r="B278" s="28"/>
      <c r="C278" s="28"/>
      <c r="D278" s="28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">
      <c r="A279" s="12"/>
      <c r="B279" s="28"/>
      <c r="C279" s="28"/>
      <c r="D279" s="28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">
      <c r="A280" s="12"/>
      <c r="B280" s="28"/>
      <c r="C280" s="28"/>
      <c r="D280" s="28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">
      <c r="A281" s="12"/>
      <c r="B281" s="28"/>
      <c r="C281" s="28"/>
      <c r="D281" s="28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">
      <c r="A282" s="12"/>
      <c r="B282" s="28"/>
      <c r="C282" s="28"/>
      <c r="D282" s="28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">
      <c r="A283" s="12"/>
      <c r="B283" s="28"/>
      <c r="C283" s="28"/>
      <c r="D283" s="28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">
      <c r="A284" s="12"/>
      <c r="B284" s="28"/>
      <c r="C284" s="28"/>
      <c r="D284" s="28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">
      <c r="A285" s="12"/>
      <c r="B285" s="28"/>
      <c r="C285" s="28"/>
      <c r="D285" s="28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">
      <c r="A286" s="12"/>
      <c r="B286" s="28"/>
      <c r="C286" s="28"/>
      <c r="D286" s="28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">
      <c r="A287" s="12"/>
      <c r="B287" s="28"/>
      <c r="C287" s="28"/>
      <c r="D287" s="28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">
      <c r="A288" s="12"/>
      <c r="B288" s="28"/>
      <c r="C288" s="28"/>
      <c r="D288" s="28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">
      <c r="A289" s="12"/>
      <c r="B289" s="28"/>
      <c r="C289" s="28"/>
      <c r="D289" s="28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">
      <c r="A290" s="12"/>
      <c r="B290" s="28"/>
      <c r="C290" s="28"/>
      <c r="D290" s="28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">
      <c r="A291" s="12"/>
      <c r="B291" s="28"/>
      <c r="C291" s="28"/>
      <c r="D291" s="28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">
      <c r="A292" s="12"/>
      <c r="B292" s="28"/>
      <c r="C292" s="28"/>
      <c r="D292" s="28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">
      <c r="A293" s="12"/>
      <c r="B293" s="28"/>
      <c r="C293" s="28"/>
      <c r="D293" s="28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">
      <c r="A294" s="12"/>
      <c r="B294" s="28"/>
      <c r="C294" s="28"/>
      <c r="D294" s="28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">
      <c r="A295" s="12"/>
      <c r="B295" s="28"/>
      <c r="C295" s="28"/>
      <c r="D295" s="28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">
      <c r="A296" s="12"/>
      <c r="B296" s="28"/>
      <c r="C296" s="28"/>
      <c r="D296" s="28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">
      <c r="A297" s="12"/>
      <c r="B297" s="28"/>
      <c r="C297" s="28"/>
      <c r="D297" s="28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">
      <c r="A298" s="12"/>
      <c r="B298" s="28"/>
      <c r="C298" s="28"/>
      <c r="D298" s="28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">
      <c r="A299" s="12"/>
      <c r="B299" s="28"/>
      <c r="C299" s="28"/>
      <c r="D299" s="28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">
      <c r="A300" s="12"/>
      <c r="B300" s="28"/>
      <c r="C300" s="28"/>
      <c r="D300" s="28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">
      <c r="A301" s="12"/>
      <c r="B301" s="28"/>
      <c r="C301" s="28"/>
      <c r="D301" s="28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">
      <c r="A302" s="12"/>
      <c r="B302" s="28"/>
      <c r="C302" s="28"/>
      <c r="D302" s="28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">
      <c r="A303" s="12"/>
      <c r="B303" s="28"/>
      <c r="C303" s="28"/>
      <c r="D303" s="28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">
      <c r="A304" s="12"/>
      <c r="B304" s="28"/>
      <c r="C304" s="28"/>
      <c r="D304" s="28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">
      <c r="A305" s="12"/>
      <c r="B305" s="28"/>
      <c r="C305" s="28"/>
      <c r="D305" s="28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">
      <c r="A306" s="12"/>
      <c r="B306" s="28"/>
      <c r="C306" s="28"/>
      <c r="D306" s="28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">
      <c r="A307" s="12"/>
      <c r="B307" s="28"/>
      <c r="C307" s="28"/>
      <c r="D307" s="28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">
      <c r="A308" s="12"/>
      <c r="B308" s="28"/>
      <c r="C308" s="28"/>
      <c r="D308" s="28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">
      <c r="A309" s="12"/>
      <c r="B309" s="28"/>
      <c r="C309" s="28"/>
      <c r="D309" s="28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">
      <c r="A310" s="12"/>
      <c r="B310" s="28"/>
      <c r="C310" s="28"/>
      <c r="D310" s="28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">
      <c r="A311" s="12"/>
      <c r="B311" s="28"/>
      <c r="C311" s="28"/>
      <c r="D311" s="28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">
      <c r="A312" s="12"/>
      <c r="B312" s="28"/>
      <c r="C312" s="28"/>
      <c r="D312" s="28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">
      <c r="A313" s="12"/>
      <c r="B313" s="28"/>
      <c r="C313" s="28"/>
      <c r="D313" s="28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">
      <c r="A314" s="12"/>
      <c r="B314" s="28"/>
      <c r="C314" s="28"/>
      <c r="D314" s="28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">
      <c r="A315" s="12"/>
      <c r="B315" s="28"/>
      <c r="C315" s="28"/>
      <c r="D315" s="28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">
      <c r="A316" s="12"/>
      <c r="B316" s="28"/>
      <c r="C316" s="28"/>
      <c r="D316" s="28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">
      <c r="A317" s="12"/>
      <c r="B317" s="28"/>
      <c r="C317" s="28"/>
      <c r="D317" s="28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">
      <c r="A318" s="12"/>
      <c r="B318" s="28"/>
      <c r="C318" s="28"/>
      <c r="D318" s="28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">
      <c r="A319" s="12"/>
      <c r="B319" s="28"/>
      <c r="C319" s="28"/>
      <c r="D319" s="28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">
      <c r="A320" s="12"/>
      <c r="B320" s="28"/>
      <c r="C320" s="28"/>
      <c r="D320" s="28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">
      <c r="A321" s="12"/>
      <c r="B321" s="28"/>
      <c r="C321" s="28"/>
      <c r="D321" s="28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">
      <c r="A322" s="12"/>
      <c r="B322" s="28"/>
      <c r="C322" s="28"/>
      <c r="D322" s="28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">
      <c r="A323" s="12"/>
      <c r="B323" s="28"/>
      <c r="C323" s="28"/>
      <c r="D323" s="28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">
      <c r="A324" s="12"/>
      <c r="B324" s="28"/>
      <c r="C324" s="28"/>
      <c r="D324" s="28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">
      <c r="A325" s="12"/>
      <c r="B325" s="28"/>
      <c r="C325" s="28"/>
      <c r="D325" s="28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">
      <c r="A326" s="12"/>
      <c r="B326" s="28"/>
      <c r="C326" s="28"/>
      <c r="D326" s="28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">
      <c r="A327" s="12"/>
      <c r="B327" s="28"/>
      <c r="C327" s="28"/>
      <c r="D327" s="28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">
      <c r="A328" s="12"/>
      <c r="B328" s="28"/>
      <c r="C328" s="28"/>
      <c r="D328" s="28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">
      <c r="A329" s="12"/>
      <c r="B329" s="28"/>
      <c r="C329" s="28"/>
      <c r="D329" s="28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">
      <c r="A330" s="12"/>
      <c r="B330" s="28"/>
      <c r="C330" s="28"/>
      <c r="D330" s="28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">
      <c r="A331" s="12"/>
      <c r="B331" s="28"/>
      <c r="C331" s="28"/>
      <c r="D331" s="28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">
      <c r="A332" s="12"/>
      <c r="B332" s="28"/>
      <c r="C332" s="28"/>
      <c r="D332" s="28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">
      <c r="A333" s="12"/>
      <c r="B333" s="28"/>
      <c r="C333" s="28"/>
      <c r="D333" s="28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">
      <c r="A334" s="12"/>
      <c r="B334" s="28"/>
      <c r="C334" s="28"/>
      <c r="D334" s="28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">
      <c r="A335" s="12"/>
      <c r="B335" s="28"/>
      <c r="C335" s="28"/>
      <c r="D335" s="28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">
      <c r="A336" s="12"/>
      <c r="B336" s="28"/>
      <c r="C336" s="28"/>
      <c r="D336" s="28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">
      <c r="A337" s="12"/>
      <c r="B337" s="28"/>
      <c r="C337" s="28"/>
      <c r="D337" s="28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">
      <c r="A338" s="12"/>
      <c r="B338" s="28"/>
      <c r="C338" s="28"/>
      <c r="D338" s="28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">
      <c r="A339" s="12"/>
      <c r="B339" s="28"/>
      <c r="C339" s="28"/>
      <c r="D339" s="28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">
      <c r="A340" s="12"/>
      <c r="B340" s="28"/>
      <c r="C340" s="28"/>
      <c r="D340" s="28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">
      <c r="A341" s="12"/>
      <c r="B341" s="28"/>
      <c r="C341" s="28"/>
      <c r="D341" s="28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">
      <c r="A342" s="12"/>
      <c r="B342" s="28"/>
      <c r="C342" s="28"/>
      <c r="D342" s="28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">
      <c r="A343" s="12"/>
      <c r="B343" s="28"/>
      <c r="C343" s="28"/>
      <c r="D343" s="28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">
      <c r="A344" s="12"/>
      <c r="B344" s="28"/>
      <c r="C344" s="28"/>
      <c r="D344" s="28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">
      <c r="A345" s="12"/>
      <c r="B345" s="28"/>
      <c r="C345" s="28"/>
      <c r="D345" s="28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">
      <c r="A346" s="12"/>
      <c r="B346" s="28"/>
      <c r="C346" s="28"/>
      <c r="D346" s="28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">
      <c r="A347" s="12"/>
      <c r="B347" s="28"/>
      <c r="C347" s="28"/>
      <c r="D347" s="28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">
      <c r="A348" s="12"/>
      <c r="B348" s="28"/>
      <c r="C348" s="28"/>
      <c r="D348" s="28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">
      <c r="A349" s="12"/>
      <c r="B349" s="28"/>
      <c r="C349" s="28"/>
      <c r="D349" s="28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">
      <c r="A350" s="12"/>
      <c r="B350" s="28"/>
      <c r="C350" s="28"/>
      <c r="D350" s="28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">
      <c r="A351" s="12"/>
      <c r="B351" s="28"/>
      <c r="C351" s="28"/>
      <c r="D351" s="28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">
      <c r="A352" s="12"/>
      <c r="B352" s="28"/>
      <c r="C352" s="28"/>
      <c r="D352" s="28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">
      <c r="A353" s="12"/>
      <c r="B353" s="28"/>
      <c r="C353" s="28"/>
      <c r="D353" s="28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">
      <c r="A354" s="12"/>
      <c r="B354" s="28"/>
      <c r="C354" s="28"/>
      <c r="D354" s="28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">
      <c r="A355" s="12"/>
      <c r="B355" s="28"/>
      <c r="C355" s="28"/>
      <c r="D355" s="28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">
      <c r="A356" s="12"/>
      <c r="B356" s="28"/>
      <c r="C356" s="28"/>
      <c r="D356" s="28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">
      <c r="A357" s="12"/>
      <c r="B357" s="28"/>
      <c r="C357" s="28"/>
      <c r="D357" s="28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">
      <c r="A358" s="12"/>
      <c r="B358" s="28"/>
      <c r="C358" s="28"/>
      <c r="D358" s="28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">
      <c r="A359" s="12"/>
      <c r="B359" s="28"/>
      <c r="C359" s="28"/>
      <c r="D359" s="28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">
      <c r="A360" s="12"/>
      <c r="B360" s="28"/>
      <c r="C360" s="28"/>
      <c r="D360" s="28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">
      <c r="A361" s="12"/>
      <c r="B361" s="28"/>
      <c r="C361" s="28"/>
      <c r="D361" s="28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">
      <c r="A362" s="12"/>
      <c r="B362" s="28"/>
      <c r="C362" s="28"/>
      <c r="D362" s="28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">
      <c r="A363" s="12"/>
      <c r="B363" s="28"/>
      <c r="C363" s="28"/>
      <c r="D363" s="28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">
      <c r="A364" s="12"/>
      <c r="B364" s="28"/>
      <c r="C364" s="28"/>
      <c r="D364" s="28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">
      <c r="A365" s="12"/>
      <c r="B365" s="28"/>
      <c r="C365" s="28"/>
      <c r="D365" s="28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">
      <c r="A366" s="12"/>
      <c r="B366" s="28"/>
      <c r="C366" s="28"/>
      <c r="D366" s="28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">
      <c r="A367" s="12"/>
      <c r="B367" s="28"/>
      <c r="C367" s="28"/>
      <c r="D367" s="28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">
      <c r="A368" s="12"/>
      <c r="B368" s="28"/>
      <c r="C368" s="28"/>
      <c r="D368" s="28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">
      <c r="A369" s="12"/>
      <c r="B369" s="28"/>
      <c r="C369" s="28"/>
      <c r="D369" s="28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">
      <c r="A370" s="12"/>
      <c r="B370" s="28"/>
      <c r="C370" s="28"/>
      <c r="D370" s="28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">
      <c r="A371" s="12"/>
      <c r="B371" s="28"/>
      <c r="C371" s="28"/>
      <c r="D371" s="28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">
      <c r="A372" s="12"/>
      <c r="B372" s="28"/>
      <c r="C372" s="28"/>
      <c r="D372" s="28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">
      <c r="A373" s="12"/>
      <c r="B373" s="28"/>
      <c r="C373" s="28"/>
      <c r="D373" s="28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">
      <c r="A374" s="12"/>
      <c r="B374" s="28"/>
      <c r="C374" s="28"/>
      <c r="D374" s="28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">
      <c r="A375" s="12"/>
      <c r="B375" s="28"/>
      <c r="C375" s="28"/>
      <c r="D375" s="28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">
      <c r="A376" s="12"/>
      <c r="B376" s="28"/>
      <c r="C376" s="28"/>
      <c r="D376" s="28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">
      <c r="A377" s="12"/>
      <c r="B377" s="28"/>
      <c r="C377" s="28"/>
      <c r="D377" s="28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">
      <c r="A378" s="12"/>
      <c r="B378" s="28"/>
      <c r="C378" s="28"/>
      <c r="D378" s="28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">
      <c r="A379" s="12"/>
      <c r="B379" s="28"/>
      <c r="C379" s="28"/>
      <c r="D379" s="28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">
      <c r="A380" s="12"/>
      <c r="B380" s="28"/>
      <c r="C380" s="28"/>
      <c r="D380" s="28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">
      <c r="A381" s="12"/>
      <c r="B381" s="28"/>
      <c r="C381" s="28"/>
      <c r="D381" s="28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">
      <c r="A382" s="12"/>
      <c r="B382" s="28"/>
      <c r="C382" s="28"/>
      <c r="D382" s="28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">
      <c r="A383" s="12"/>
      <c r="B383" s="28"/>
      <c r="C383" s="28"/>
      <c r="D383" s="28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">
      <c r="A384" s="12"/>
      <c r="B384" s="28"/>
      <c r="C384" s="28"/>
      <c r="D384" s="28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">
      <c r="A385" s="12"/>
      <c r="B385" s="28"/>
      <c r="C385" s="28"/>
      <c r="D385" s="28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">
      <c r="A386" s="12"/>
      <c r="B386" s="28"/>
      <c r="C386" s="28"/>
      <c r="D386" s="28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">
      <c r="A387" s="12"/>
      <c r="B387" s="28"/>
      <c r="C387" s="28"/>
      <c r="D387" s="28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">
      <c r="A388" s="12"/>
      <c r="B388" s="28"/>
      <c r="C388" s="28"/>
      <c r="D388" s="28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">
      <c r="A389" s="12"/>
      <c r="B389" s="28"/>
      <c r="C389" s="28"/>
      <c r="D389" s="28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">
      <c r="A390" s="12"/>
      <c r="B390" s="28"/>
      <c r="C390" s="28"/>
      <c r="D390" s="28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">
      <c r="A391" s="12"/>
      <c r="B391" s="28"/>
      <c r="C391" s="28"/>
      <c r="D391" s="28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">
      <c r="A392" s="12"/>
      <c r="B392" s="28"/>
      <c r="C392" s="28"/>
      <c r="D392" s="28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">
      <c r="A393" s="12"/>
      <c r="B393" s="28"/>
      <c r="C393" s="28"/>
      <c r="D393" s="28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">
      <c r="A394" s="12"/>
      <c r="B394" s="28"/>
      <c r="C394" s="28"/>
      <c r="D394" s="28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">
      <c r="A395" s="12"/>
      <c r="B395" s="28"/>
      <c r="C395" s="28"/>
      <c r="D395" s="28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">
      <c r="A396" s="12"/>
      <c r="B396" s="28"/>
      <c r="C396" s="28"/>
      <c r="D396" s="28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">
      <c r="A397" s="12"/>
      <c r="B397" s="28"/>
      <c r="C397" s="28"/>
      <c r="D397" s="28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">
      <c r="A398" s="12"/>
      <c r="B398" s="28"/>
      <c r="C398" s="28"/>
      <c r="D398" s="28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">
      <c r="A399" s="12"/>
      <c r="B399" s="28"/>
      <c r="C399" s="28"/>
      <c r="D399" s="28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">
      <c r="A400" s="12"/>
      <c r="B400" s="28"/>
      <c r="C400" s="28"/>
      <c r="D400" s="28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">
      <c r="A401" s="12"/>
      <c r="B401" s="28"/>
      <c r="C401" s="28"/>
      <c r="D401" s="28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">
      <c r="A402" s="12"/>
      <c r="B402" s="28"/>
      <c r="C402" s="28"/>
      <c r="D402" s="28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">
      <c r="A403" s="12"/>
      <c r="B403" s="28"/>
      <c r="C403" s="28"/>
      <c r="D403" s="28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">
      <c r="A404" s="12"/>
      <c r="B404" s="28"/>
      <c r="C404" s="28"/>
      <c r="D404" s="28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">
      <c r="A405" s="12"/>
      <c r="B405" s="28"/>
      <c r="C405" s="28"/>
      <c r="D405" s="28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">
      <c r="A406" s="12"/>
      <c r="B406" s="28"/>
      <c r="C406" s="28"/>
      <c r="D406" s="28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">
      <c r="A407" s="12"/>
      <c r="B407" s="28"/>
      <c r="C407" s="28"/>
      <c r="D407" s="28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">
      <c r="A408" s="12"/>
      <c r="B408" s="28"/>
      <c r="C408" s="28"/>
      <c r="D408" s="28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">
      <c r="A409" s="12"/>
      <c r="B409" s="28"/>
      <c r="C409" s="28"/>
      <c r="D409" s="28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">
      <c r="A410" s="12"/>
      <c r="B410" s="28"/>
      <c r="C410" s="28"/>
      <c r="D410" s="28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">
      <c r="A411" s="12"/>
      <c r="B411" s="28"/>
      <c r="C411" s="28"/>
      <c r="D411" s="28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">
      <c r="A412" s="12"/>
      <c r="B412" s="28"/>
      <c r="C412" s="28"/>
      <c r="D412" s="28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">
      <c r="A413" s="12"/>
      <c r="B413" s="28"/>
      <c r="C413" s="28"/>
      <c r="D413" s="28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">
      <c r="A414" s="12"/>
      <c r="B414" s="28"/>
      <c r="C414" s="28"/>
      <c r="D414" s="28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">
      <c r="A415" s="12"/>
      <c r="B415" s="28"/>
      <c r="C415" s="28"/>
      <c r="D415" s="28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">
      <c r="A416" s="12"/>
      <c r="B416" s="28"/>
      <c r="C416" s="28"/>
      <c r="D416" s="28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">
      <c r="A417" s="12"/>
      <c r="B417" s="28"/>
      <c r="C417" s="28"/>
      <c r="D417" s="28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">
      <c r="A418" s="12"/>
      <c r="B418" s="28"/>
      <c r="C418" s="28"/>
      <c r="D418" s="28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">
      <c r="A419" s="12"/>
      <c r="B419" s="28"/>
      <c r="C419" s="28"/>
      <c r="D419" s="28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">
      <c r="A420" s="12"/>
      <c r="B420" s="28"/>
      <c r="C420" s="28"/>
      <c r="D420" s="28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">
      <c r="A421" s="12"/>
      <c r="B421" s="28"/>
      <c r="C421" s="28"/>
      <c r="D421" s="28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">
      <c r="A422" s="12"/>
      <c r="B422" s="28"/>
      <c r="C422" s="28"/>
      <c r="D422" s="28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">
      <c r="A423" s="12"/>
      <c r="B423" s="28"/>
      <c r="C423" s="28"/>
      <c r="D423" s="28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">
      <c r="A424" s="12"/>
      <c r="B424" s="28"/>
      <c r="C424" s="28"/>
      <c r="D424" s="28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">
      <c r="A425" s="12"/>
      <c r="B425" s="28"/>
      <c r="C425" s="28"/>
      <c r="D425" s="28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">
      <c r="A426" s="12"/>
      <c r="B426" s="28"/>
      <c r="C426" s="28"/>
      <c r="D426" s="28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">
      <c r="A427" s="12"/>
      <c r="B427" s="28"/>
      <c r="C427" s="28"/>
      <c r="D427" s="28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">
      <c r="A428" s="12"/>
      <c r="B428" s="28"/>
      <c r="C428" s="28"/>
      <c r="D428" s="28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">
      <c r="A429" s="12"/>
      <c r="B429" s="28"/>
      <c r="C429" s="28"/>
      <c r="D429" s="28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">
      <c r="A430" s="12"/>
      <c r="B430" s="28"/>
      <c r="C430" s="28"/>
      <c r="D430" s="28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">
      <c r="A431" s="12"/>
      <c r="B431" s="28"/>
      <c r="C431" s="28"/>
      <c r="D431" s="28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">
      <c r="A432" s="12"/>
      <c r="B432" s="28"/>
      <c r="C432" s="28"/>
      <c r="D432" s="28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">
      <c r="A433" s="12"/>
      <c r="B433" s="28"/>
      <c r="C433" s="28"/>
      <c r="D433" s="28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">
      <c r="A434" s="12"/>
      <c r="B434" s="28"/>
      <c r="C434" s="28"/>
      <c r="D434" s="28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">
      <c r="A435" s="12"/>
      <c r="B435" s="28"/>
      <c r="C435" s="28"/>
      <c r="D435" s="28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">
      <c r="A436" s="12"/>
      <c r="B436" s="28"/>
      <c r="C436" s="28"/>
      <c r="D436" s="28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">
      <c r="A437" s="12"/>
      <c r="B437" s="28"/>
      <c r="C437" s="28"/>
      <c r="D437" s="28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">
      <c r="A438" s="12"/>
      <c r="B438" s="28"/>
      <c r="C438" s="28"/>
      <c r="D438" s="28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">
      <c r="A439" s="12"/>
      <c r="B439" s="28"/>
      <c r="C439" s="28"/>
      <c r="D439" s="28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">
      <c r="A440" s="12"/>
      <c r="B440" s="28"/>
      <c r="C440" s="28"/>
      <c r="D440" s="28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">
      <c r="A441" s="12"/>
      <c r="B441" s="28"/>
      <c r="C441" s="28"/>
      <c r="D441" s="28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">
      <c r="A442" s="12"/>
      <c r="B442" s="28"/>
      <c r="C442" s="28"/>
      <c r="D442" s="28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">
      <c r="A443" s="12"/>
      <c r="B443" s="28"/>
      <c r="C443" s="28"/>
      <c r="D443" s="28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">
      <c r="A444" s="12"/>
      <c r="B444" s="28"/>
      <c r="C444" s="28"/>
      <c r="D444" s="28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">
      <c r="A445" s="12"/>
      <c r="B445" s="28"/>
      <c r="C445" s="28"/>
      <c r="D445" s="28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">
      <c r="A446" s="12"/>
      <c r="B446" s="28"/>
      <c r="C446" s="28"/>
      <c r="D446" s="28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">
      <c r="A447" s="12"/>
      <c r="B447" s="28"/>
      <c r="C447" s="28"/>
      <c r="D447" s="28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">
      <c r="A448" s="12"/>
      <c r="B448" s="28"/>
      <c r="C448" s="28"/>
      <c r="D448" s="28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">
      <c r="A449" s="12"/>
      <c r="B449" s="28"/>
      <c r="C449" s="28"/>
      <c r="D449" s="28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">
      <c r="A450" s="12"/>
      <c r="B450" s="28"/>
      <c r="C450" s="28"/>
      <c r="D450" s="28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">
      <c r="A451" s="12"/>
      <c r="B451" s="28"/>
      <c r="C451" s="28"/>
      <c r="D451" s="28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">
      <c r="A452" s="12"/>
      <c r="B452" s="28"/>
      <c r="C452" s="28"/>
      <c r="D452" s="28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">
      <c r="A453" s="12"/>
      <c r="B453" s="28"/>
      <c r="C453" s="28"/>
      <c r="D453" s="28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">
      <c r="A454" s="12"/>
      <c r="B454" s="28"/>
      <c r="C454" s="28"/>
      <c r="D454" s="28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">
      <c r="A455" s="12"/>
      <c r="B455" s="28"/>
      <c r="C455" s="28"/>
      <c r="D455" s="28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">
      <c r="A456" s="12"/>
      <c r="B456" s="28"/>
      <c r="C456" s="28"/>
      <c r="D456" s="28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">
      <c r="A457" s="12"/>
      <c r="B457" s="28"/>
      <c r="C457" s="28"/>
      <c r="D457" s="28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">
      <c r="A458" s="12"/>
      <c r="B458" s="28"/>
      <c r="C458" s="28"/>
      <c r="D458" s="28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">
      <c r="A459" s="12"/>
      <c r="B459" s="28"/>
      <c r="C459" s="28"/>
      <c r="D459" s="28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">
      <c r="A460" s="12"/>
      <c r="B460" s="28"/>
      <c r="C460" s="28"/>
      <c r="D460" s="28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">
      <c r="A461" s="12"/>
      <c r="B461" s="28"/>
      <c r="C461" s="28"/>
      <c r="D461" s="28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">
      <c r="A462" s="12"/>
      <c r="B462" s="28"/>
      <c r="C462" s="28"/>
      <c r="D462" s="28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">
      <c r="A463" s="12"/>
      <c r="B463" s="28"/>
      <c r="C463" s="28"/>
      <c r="D463" s="28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">
      <c r="A464" s="12"/>
      <c r="B464" s="28"/>
      <c r="C464" s="28"/>
      <c r="D464" s="28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">
      <c r="A465" s="12"/>
      <c r="B465" s="28"/>
      <c r="C465" s="28"/>
      <c r="D465" s="28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">
      <c r="A466" s="12"/>
      <c r="B466" s="28"/>
      <c r="C466" s="28"/>
      <c r="D466" s="28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">
      <c r="A467" s="12"/>
      <c r="B467" s="28"/>
      <c r="C467" s="28"/>
      <c r="D467" s="28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">
      <c r="A468" s="12"/>
      <c r="B468" s="28"/>
      <c r="C468" s="28"/>
      <c r="D468" s="28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">
      <c r="A469" s="12"/>
      <c r="B469" s="28"/>
      <c r="C469" s="28"/>
      <c r="D469" s="28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">
      <c r="A470" s="12"/>
      <c r="B470" s="28"/>
      <c r="C470" s="28"/>
      <c r="D470" s="28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">
      <c r="A471" s="12"/>
      <c r="B471" s="28"/>
      <c r="C471" s="28"/>
      <c r="D471" s="28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">
      <c r="A472" s="12"/>
      <c r="B472" s="28"/>
      <c r="C472" s="28"/>
      <c r="D472" s="28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">
      <c r="A473" s="12"/>
      <c r="B473" s="28"/>
      <c r="C473" s="28"/>
      <c r="D473" s="28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">
      <c r="A474" s="12"/>
      <c r="B474" s="28"/>
      <c r="C474" s="28"/>
      <c r="D474" s="28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">
      <c r="A475" s="12"/>
      <c r="B475" s="28"/>
      <c r="C475" s="28"/>
      <c r="D475" s="28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">
      <c r="A476" s="12"/>
      <c r="B476" s="28"/>
      <c r="C476" s="28"/>
      <c r="D476" s="28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">
      <c r="A477" s="12"/>
      <c r="B477" s="28"/>
      <c r="C477" s="28"/>
      <c r="D477" s="28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">
      <c r="A478" s="12"/>
      <c r="B478" s="28"/>
      <c r="C478" s="28"/>
      <c r="D478" s="28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">
      <c r="A479" s="12"/>
      <c r="B479" s="28"/>
      <c r="C479" s="28"/>
      <c r="D479" s="28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">
      <c r="A480" s="12"/>
      <c r="B480" s="28"/>
      <c r="C480" s="28"/>
      <c r="D480" s="28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">
      <c r="A481" s="12"/>
      <c r="B481" s="28"/>
      <c r="C481" s="28"/>
      <c r="D481" s="28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">
      <c r="A482" s="12"/>
      <c r="B482" s="28"/>
      <c r="C482" s="28"/>
      <c r="D482" s="28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">
      <c r="A483" s="12"/>
      <c r="B483" s="28"/>
      <c r="C483" s="28"/>
      <c r="D483" s="28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">
      <c r="A484" s="12"/>
      <c r="B484" s="28"/>
      <c r="C484" s="28"/>
      <c r="D484" s="28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">
      <c r="A485" s="12"/>
      <c r="B485" s="28"/>
      <c r="C485" s="28"/>
      <c r="D485" s="28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">
      <c r="A486" s="12"/>
      <c r="B486" s="28"/>
      <c r="C486" s="28"/>
      <c r="D486" s="28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">
      <c r="A487" s="12"/>
      <c r="B487" s="28"/>
      <c r="C487" s="28"/>
      <c r="D487" s="28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">
      <c r="A488" s="12"/>
      <c r="B488" s="28"/>
      <c r="C488" s="28"/>
      <c r="D488" s="28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">
      <c r="A489" s="12"/>
      <c r="B489" s="28"/>
      <c r="C489" s="28"/>
      <c r="D489" s="28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">
      <c r="A490" s="12"/>
      <c r="B490" s="28"/>
      <c r="C490" s="28"/>
      <c r="D490" s="28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">
      <c r="A491" s="12"/>
      <c r="B491" s="28"/>
      <c r="C491" s="28"/>
      <c r="D491" s="28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">
      <c r="A492" s="12"/>
      <c r="B492" s="28"/>
      <c r="C492" s="28"/>
      <c r="D492" s="28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">
      <c r="A493" s="12"/>
      <c r="B493" s="28"/>
      <c r="C493" s="28"/>
      <c r="D493" s="28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">
      <c r="A494" s="12"/>
      <c r="B494" s="28"/>
      <c r="C494" s="28"/>
      <c r="D494" s="28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">
      <c r="A495" s="12"/>
      <c r="B495" s="28"/>
      <c r="C495" s="28"/>
      <c r="D495" s="28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">
      <c r="A496" s="12"/>
      <c r="B496" s="28"/>
      <c r="C496" s="28"/>
      <c r="D496" s="28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">
      <c r="A497" s="12"/>
      <c r="B497" s="28"/>
      <c r="C497" s="28"/>
      <c r="D497" s="28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">
      <c r="A498" s="12"/>
      <c r="B498" s="28"/>
      <c r="C498" s="28"/>
      <c r="D498" s="28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">
      <c r="A499" s="12"/>
      <c r="B499" s="28"/>
      <c r="C499" s="28"/>
      <c r="D499" s="28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">
      <c r="A500" s="12"/>
      <c r="B500" s="28"/>
      <c r="C500" s="28"/>
      <c r="D500" s="28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">
      <c r="A501" s="12"/>
      <c r="B501" s="28"/>
      <c r="C501" s="28"/>
      <c r="D501" s="28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">
      <c r="A502" s="12"/>
      <c r="B502" s="28"/>
      <c r="C502" s="28"/>
      <c r="D502" s="28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">
      <c r="A503" s="12"/>
      <c r="B503" s="28"/>
      <c r="C503" s="28"/>
      <c r="D503" s="28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">
      <c r="A504" s="12"/>
      <c r="B504" s="28"/>
      <c r="C504" s="28"/>
      <c r="D504" s="28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">
      <c r="A505" s="12"/>
      <c r="B505" s="28"/>
      <c r="C505" s="28"/>
      <c r="D505" s="28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">
      <c r="A506" s="12"/>
      <c r="B506" s="28"/>
      <c r="C506" s="28"/>
      <c r="D506" s="28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">
      <c r="A507" s="12"/>
      <c r="B507" s="28"/>
      <c r="C507" s="28"/>
      <c r="D507" s="28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">
      <c r="A508" s="12"/>
      <c r="B508" s="28"/>
      <c r="C508" s="28"/>
      <c r="D508" s="28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">
      <c r="A509" s="12"/>
      <c r="B509" s="28"/>
      <c r="C509" s="28"/>
      <c r="D509" s="28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">
      <c r="A510" s="12"/>
      <c r="B510" s="28"/>
      <c r="C510" s="28"/>
      <c r="D510" s="28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">
      <c r="A511" s="12"/>
      <c r="B511" s="28"/>
      <c r="C511" s="28"/>
      <c r="D511" s="28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">
      <c r="A512" s="12"/>
      <c r="B512" s="28"/>
      <c r="C512" s="28"/>
      <c r="D512" s="28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">
      <c r="A513" s="12"/>
      <c r="B513" s="28"/>
      <c r="C513" s="28"/>
      <c r="D513" s="28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">
      <c r="A514" s="12"/>
      <c r="B514" s="28"/>
      <c r="C514" s="28"/>
      <c r="D514" s="28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">
      <c r="A515" s="12"/>
      <c r="B515" s="28"/>
      <c r="C515" s="28"/>
      <c r="D515" s="28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">
      <c r="A516" s="12"/>
      <c r="B516" s="28"/>
      <c r="C516" s="28"/>
      <c r="D516" s="28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">
      <c r="A517" s="12"/>
      <c r="B517" s="28"/>
      <c r="C517" s="28"/>
      <c r="D517" s="28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">
      <c r="A518" s="12"/>
      <c r="B518" s="28"/>
      <c r="C518" s="28"/>
      <c r="D518" s="28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">
      <c r="A519" s="12"/>
      <c r="B519" s="28"/>
      <c r="C519" s="28"/>
      <c r="D519" s="28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">
      <c r="A520" s="12"/>
      <c r="B520" s="28"/>
      <c r="C520" s="28"/>
      <c r="D520" s="28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">
      <c r="A521" s="12"/>
      <c r="B521" s="28"/>
      <c r="C521" s="28"/>
      <c r="D521" s="28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">
      <c r="A522" s="12"/>
      <c r="B522" s="28"/>
      <c r="C522" s="28"/>
      <c r="D522" s="28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">
      <c r="A523" s="12"/>
      <c r="B523" s="28"/>
      <c r="C523" s="28"/>
      <c r="D523" s="28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">
      <c r="A524" s="12"/>
      <c r="B524" s="28"/>
      <c r="C524" s="28"/>
      <c r="D524" s="28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">
      <c r="A525" s="12"/>
      <c r="B525" s="28"/>
      <c r="C525" s="28"/>
      <c r="D525" s="28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">
      <c r="A526" s="12"/>
      <c r="B526" s="28"/>
      <c r="C526" s="28"/>
      <c r="D526" s="28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">
      <c r="A527" s="12"/>
      <c r="B527" s="28"/>
      <c r="C527" s="28"/>
      <c r="D527" s="28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">
      <c r="A528" s="12"/>
      <c r="B528" s="28"/>
      <c r="C528" s="28"/>
      <c r="D528" s="28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">
      <c r="A529" s="12"/>
      <c r="B529" s="28"/>
      <c r="C529" s="28"/>
      <c r="D529" s="28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">
      <c r="A530" s="12"/>
      <c r="B530" s="28"/>
      <c r="C530" s="28"/>
      <c r="D530" s="28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">
      <c r="A531" s="12"/>
      <c r="B531" s="28"/>
      <c r="C531" s="28"/>
      <c r="D531" s="28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">
      <c r="A532" s="12"/>
      <c r="B532" s="28"/>
      <c r="C532" s="28"/>
      <c r="D532" s="28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">
      <c r="A533" s="12"/>
      <c r="B533" s="28"/>
      <c r="C533" s="28"/>
      <c r="D533" s="28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">
      <c r="A534" s="12"/>
      <c r="B534" s="28"/>
      <c r="C534" s="28"/>
      <c r="D534" s="28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">
      <c r="A535" s="12"/>
      <c r="B535" s="28"/>
      <c r="C535" s="28"/>
      <c r="D535" s="28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">
      <c r="A536" s="12"/>
      <c r="B536" s="28"/>
      <c r="C536" s="28"/>
      <c r="D536" s="28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">
      <c r="A537" s="12"/>
      <c r="B537" s="28"/>
      <c r="C537" s="28"/>
      <c r="D537" s="28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">
      <c r="A538" s="12"/>
      <c r="B538" s="28"/>
      <c r="C538" s="28"/>
      <c r="D538" s="28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">
      <c r="A539" s="12"/>
      <c r="B539" s="28"/>
      <c r="C539" s="28"/>
      <c r="D539" s="28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">
      <c r="A540" s="12"/>
      <c r="B540" s="28"/>
      <c r="C540" s="28"/>
      <c r="D540" s="28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">
      <c r="A541" s="12"/>
      <c r="B541" s="28"/>
      <c r="C541" s="28"/>
      <c r="D541" s="28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">
      <c r="A542" s="12"/>
      <c r="B542" s="28"/>
      <c r="C542" s="28"/>
      <c r="D542" s="28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">
      <c r="A543" s="12"/>
      <c r="B543" s="28"/>
      <c r="C543" s="28"/>
      <c r="D543" s="28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">
      <c r="A544" s="12"/>
      <c r="B544" s="28"/>
      <c r="C544" s="28"/>
      <c r="D544" s="28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">
      <c r="A545" s="12"/>
      <c r="B545" s="28"/>
      <c r="C545" s="28"/>
      <c r="D545" s="28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">
      <c r="A546" s="12"/>
      <c r="B546" s="28"/>
      <c r="C546" s="28"/>
      <c r="D546" s="28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">
      <c r="A547" s="12"/>
      <c r="B547" s="28"/>
      <c r="C547" s="28"/>
      <c r="D547" s="28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">
      <c r="A548" s="12"/>
      <c r="B548" s="28"/>
      <c r="C548" s="28"/>
      <c r="D548" s="28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">
      <c r="A549" s="12"/>
      <c r="B549" s="28"/>
      <c r="C549" s="28"/>
      <c r="D549" s="28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">
      <c r="A550" s="12"/>
      <c r="B550" s="28"/>
      <c r="C550" s="28"/>
      <c r="D550" s="28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">
      <c r="A551" s="12"/>
      <c r="B551" s="28"/>
      <c r="C551" s="28"/>
      <c r="D551" s="28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">
      <c r="A552" s="12"/>
      <c r="B552" s="28"/>
      <c r="C552" s="28"/>
      <c r="D552" s="28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">
      <c r="A553" s="12"/>
      <c r="B553" s="28"/>
      <c r="C553" s="28"/>
      <c r="D553" s="28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">
      <c r="A554" s="12"/>
      <c r="B554" s="28"/>
      <c r="C554" s="28"/>
      <c r="D554" s="28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">
      <c r="A555" s="12"/>
      <c r="B555" s="28"/>
      <c r="C555" s="28"/>
      <c r="D555" s="28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">
      <c r="A556" s="12"/>
      <c r="B556" s="28"/>
      <c r="C556" s="28"/>
      <c r="D556" s="28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">
      <c r="A557" s="12"/>
      <c r="B557" s="28"/>
      <c r="C557" s="28"/>
      <c r="D557" s="28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">
      <c r="A558" s="12"/>
      <c r="B558" s="28"/>
      <c r="C558" s="28"/>
      <c r="D558" s="28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">
      <c r="A559" s="12"/>
      <c r="B559" s="28"/>
      <c r="C559" s="28"/>
      <c r="D559" s="28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">
      <c r="A560" s="12"/>
      <c r="B560" s="28"/>
      <c r="C560" s="28"/>
      <c r="D560" s="28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">
      <c r="A561" s="12"/>
      <c r="B561" s="28"/>
      <c r="C561" s="28"/>
      <c r="D561" s="28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">
      <c r="A562" s="12"/>
      <c r="B562" s="28"/>
      <c r="C562" s="28"/>
      <c r="D562" s="28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">
      <c r="A563" s="12"/>
      <c r="B563" s="28"/>
      <c r="C563" s="28"/>
      <c r="D563" s="28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">
      <c r="A564" s="12"/>
      <c r="B564" s="28"/>
      <c r="C564" s="28"/>
      <c r="D564" s="28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">
      <c r="A565" s="12"/>
      <c r="B565" s="28"/>
      <c r="C565" s="28"/>
      <c r="D565" s="28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">
      <c r="A566" s="12"/>
      <c r="B566" s="28"/>
      <c r="C566" s="28"/>
      <c r="D566" s="28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">
      <c r="A567" s="12"/>
      <c r="B567" s="28"/>
      <c r="C567" s="28"/>
      <c r="D567" s="28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">
      <c r="A568" s="12"/>
      <c r="B568" s="28"/>
      <c r="C568" s="28"/>
      <c r="D568" s="28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">
      <c r="A569" s="12"/>
      <c r="B569" s="28"/>
      <c r="C569" s="28"/>
      <c r="D569" s="28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">
      <c r="A570" s="12"/>
      <c r="B570" s="28"/>
      <c r="C570" s="28"/>
      <c r="D570" s="28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">
      <c r="A571" s="12"/>
      <c r="B571" s="28"/>
      <c r="C571" s="28"/>
      <c r="D571" s="28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">
      <c r="A572" s="12"/>
      <c r="B572" s="28"/>
      <c r="C572" s="28"/>
      <c r="D572" s="28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">
      <c r="A573" s="12"/>
      <c r="B573" s="28"/>
      <c r="C573" s="28"/>
      <c r="D573" s="28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">
      <c r="A574" s="12"/>
      <c r="B574" s="28"/>
      <c r="C574" s="28"/>
      <c r="D574" s="28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">
      <c r="A575" s="12"/>
      <c r="B575" s="28"/>
      <c r="C575" s="28"/>
      <c r="D575" s="28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">
      <c r="A576" s="12"/>
      <c r="B576" s="28"/>
      <c r="C576" s="28"/>
      <c r="D576" s="28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">
      <c r="A577" s="12"/>
      <c r="B577" s="28"/>
      <c r="C577" s="28"/>
      <c r="D577" s="28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">
      <c r="A578" s="12"/>
      <c r="B578" s="28"/>
      <c r="C578" s="28"/>
      <c r="D578" s="28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">
      <c r="A579" s="12"/>
      <c r="B579" s="28"/>
      <c r="C579" s="28"/>
      <c r="D579" s="28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">
      <c r="A580" s="12"/>
      <c r="B580" s="28"/>
      <c r="C580" s="28"/>
      <c r="D580" s="28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">
      <c r="A581" s="12"/>
      <c r="B581" s="28"/>
      <c r="C581" s="28"/>
      <c r="D581" s="28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">
      <c r="A582" s="12"/>
      <c r="B582" s="28"/>
      <c r="C582" s="28"/>
      <c r="D582" s="28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">
      <c r="A583" s="12"/>
      <c r="B583" s="28"/>
      <c r="C583" s="28"/>
      <c r="D583" s="28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">
      <c r="A584" s="12"/>
      <c r="B584" s="28"/>
      <c r="C584" s="28"/>
      <c r="D584" s="28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">
      <c r="A585" s="12"/>
      <c r="B585" s="28"/>
      <c r="C585" s="28"/>
      <c r="D585" s="28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">
      <c r="A586" s="12"/>
      <c r="B586" s="28"/>
      <c r="C586" s="28"/>
      <c r="D586" s="28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">
      <c r="A587" s="12"/>
      <c r="B587" s="28"/>
      <c r="C587" s="28"/>
      <c r="D587" s="28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">
      <c r="A588" s="12"/>
      <c r="B588" s="28"/>
      <c r="C588" s="28"/>
      <c r="D588" s="28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">
      <c r="A589" s="12"/>
      <c r="B589" s="28"/>
      <c r="C589" s="28"/>
      <c r="D589" s="28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">
      <c r="A590" s="12"/>
      <c r="B590" s="28"/>
      <c r="C590" s="28"/>
      <c r="D590" s="28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">
      <c r="A591" s="12"/>
      <c r="B591" s="28"/>
      <c r="C591" s="28"/>
      <c r="D591" s="28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">
      <c r="A592" s="12"/>
      <c r="B592" s="28"/>
      <c r="C592" s="28"/>
      <c r="D592" s="28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">
      <c r="A593" s="12"/>
      <c r="B593" s="28"/>
      <c r="C593" s="28"/>
      <c r="D593" s="28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">
      <c r="A594" s="12"/>
      <c r="B594" s="28"/>
      <c r="C594" s="28"/>
      <c r="D594" s="28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">
      <c r="A595" s="12"/>
      <c r="B595" s="28"/>
      <c r="C595" s="28"/>
      <c r="D595" s="28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">
      <c r="A596" s="12"/>
      <c r="B596" s="28"/>
      <c r="C596" s="28"/>
      <c r="D596" s="28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">
      <c r="A597" s="12"/>
      <c r="B597" s="28"/>
      <c r="C597" s="28"/>
      <c r="D597" s="28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">
      <c r="A598" s="12"/>
      <c r="B598" s="28"/>
      <c r="C598" s="28"/>
      <c r="D598" s="28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">
      <c r="A599" s="12"/>
      <c r="B599" s="28"/>
      <c r="C599" s="28"/>
      <c r="D599" s="28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">
      <c r="A600" s="12"/>
      <c r="B600" s="28"/>
      <c r="C600" s="28"/>
      <c r="D600" s="28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">
      <c r="A601" s="12"/>
      <c r="B601" s="28"/>
      <c r="C601" s="28"/>
      <c r="D601" s="28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">
      <c r="A602" s="12"/>
      <c r="B602" s="28"/>
      <c r="C602" s="28"/>
      <c r="D602" s="28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">
      <c r="A603" s="12"/>
      <c r="B603" s="28"/>
      <c r="C603" s="28"/>
      <c r="D603" s="28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">
      <c r="A604" s="12"/>
      <c r="B604" s="28"/>
      <c r="C604" s="28"/>
      <c r="D604" s="28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">
      <c r="A605" s="12"/>
      <c r="B605" s="28"/>
      <c r="C605" s="28"/>
      <c r="D605" s="28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">
      <c r="A606" s="12"/>
      <c r="B606" s="28"/>
      <c r="C606" s="28"/>
      <c r="D606" s="28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">
      <c r="A607" s="12"/>
      <c r="B607" s="28"/>
      <c r="C607" s="28"/>
      <c r="D607" s="28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">
      <c r="A608" s="12"/>
      <c r="B608" s="28"/>
      <c r="C608" s="28"/>
      <c r="D608" s="28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">
      <c r="A609" s="12"/>
      <c r="B609" s="28"/>
      <c r="C609" s="28"/>
      <c r="D609" s="28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">
      <c r="A610" s="12"/>
      <c r="B610" s="28"/>
      <c r="C610" s="28"/>
      <c r="D610" s="28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">
      <c r="A611" s="12"/>
      <c r="B611" s="28"/>
      <c r="C611" s="28"/>
      <c r="D611" s="28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">
      <c r="A612" s="12"/>
      <c r="B612" s="28"/>
      <c r="C612" s="28"/>
      <c r="D612" s="28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">
      <c r="A613" s="12"/>
      <c r="B613" s="28"/>
      <c r="C613" s="28"/>
      <c r="D613" s="28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">
      <c r="A614" s="12"/>
      <c r="B614" s="28"/>
      <c r="C614" s="28"/>
      <c r="D614" s="28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">
      <c r="A615" s="12"/>
      <c r="B615" s="28"/>
      <c r="C615" s="28"/>
      <c r="D615" s="28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">
      <c r="A616" s="12"/>
      <c r="B616" s="28"/>
      <c r="C616" s="28"/>
      <c r="D616" s="28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">
      <c r="A617" s="12"/>
      <c r="B617" s="28"/>
      <c r="C617" s="28"/>
      <c r="D617" s="28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">
      <c r="A618" s="12"/>
      <c r="B618" s="28"/>
      <c r="C618" s="28"/>
      <c r="D618" s="28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">
      <c r="A619" s="12"/>
      <c r="B619" s="28"/>
      <c r="C619" s="28"/>
      <c r="D619" s="28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">
      <c r="A620" s="12"/>
      <c r="B620" s="28"/>
      <c r="C620" s="28"/>
      <c r="D620" s="28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">
      <c r="A621" s="12"/>
      <c r="B621" s="28"/>
      <c r="C621" s="28"/>
      <c r="D621" s="28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">
      <c r="A622" s="12"/>
      <c r="B622" s="28"/>
      <c r="C622" s="28"/>
      <c r="D622" s="28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">
      <c r="A623" s="12"/>
      <c r="B623" s="28"/>
      <c r="C623" s="28"/>
      <c r="D623" s="28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">
      <c r="A624" s="12"/>
      <c r="B624" s="28"/>
      <c r="C624" s="28"/>
      <c r="D624" s="28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">
      <c r="A625" s="12"/>
      <c r="B625" s="28"/>
      <c r="C625" s="28"/>
      <c r="D625" s="28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">
      <c r="A626" s="12"/>
      <c r="B626" s="28"/>
      <c r="C626" s="28"/>
      <c r="D626" s="28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">
      <c r="A627" s="12"/>
      <c r="B627" s="28"/>
      <c r="C627" s="28"/>
      <c r="D627" s="28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">
      <c r="A628" s="12"/>
      <c r="B628" s="28"/>
      <c r="C628" s="28"/>
      <c r="D628" s="28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">
      <c r="A629" s="12"/>
      <c r="B629" s="28"/>
      <c r="C629" s="28"/>
      <c r="D629" s="28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">
      <c r="A630" s="12"/>
      <c r="B630" s="28"/>
      <c r="C630" s="28"/>
      <c r="D630" s="28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">
      <c r="A631" s="12"/>
      <c r="B631" s="28"/>
      <c r="C631" s="28"/>
      <c r="D631" s="28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">
      <c r="A632" s="12"/>
      <c r="B632" s="28"/>
      <c r="C632" s="28"/>
      <c r="D632" s="28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">
      <c r="A633" s="12"/>
      <c r="B633" s="28"/>
      <c r="C633" s="28"/>
      <c r="D633" s="28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">
      <c r="A634" s="12"/>
      <c r="B634" s="28"/>
      <c r="C634" s="28"/>
      <c r="D634" s="28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">
      <c r="A635" s="12"/>
      <c r="B635" s="28"/>
      <c r="C635" s="28"/>
      <c r="D635" s="28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">
      <c r="A636" s="12"/>
      <c r="B636" s="28"/>
      <c r="C636" s="28"/>
      <c r="D636" s="28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">
      <c r="A637" s="12"/>
      <c r="B637" s="28"/>
      <c r="C637" s="28"/>
      <c r="D637" s="28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">
      <c r="A638" s="12"/>
      <c r="B638" s="28"/>
      <c r="C638" s="28"/>
      <c r="D638" s="28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">
      <c r="A639" s="12"/>
      <c r="B639" s="28"/>
      <c r="C639" s="28"/>
      <c r="D639" s="28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">
      <c r="A640" s="12"/>
      <c r="B640" s="28"/>
      <c r="C640" s="28"/>
      <c r="D640" s="28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">
      <c r="A641" s="12"/>
      <c r="B641" s="28"/>
      <c r="C641" s="28"/>
      <c r="D641" s="28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">
      <c r="A642" s="12"/>
      <c r="B642" s="28"/>
      <c r="C642" s="28"/>
      <c r="D642" s="28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">
      <c r="A643" s="12"/>
      <c r="B643" s="28"/>
      <c r="C643" s="28"/>
      <c r="D643" s="28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">
      <c r="A644" s="12"/>
      <c r="B644" s="28"/>
      <c r="C644" s="28"/>
      <c r="D644" s="28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">
      <c r="A645" s="12"/>
      <c r="B645" s="28"/>
      <c r="C645" s="28"/>
      <c r="D645" s="28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">
      <c r="A646" s="12"/>
      <c r="B646" s="28"/>
      <c r="C646" s="28"/>
      <c r="D646" s="28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">
      <c r="A647" s="12"/>
      <c r="B647" s="28"/>
      <c r="C647" s="28"/>
      <c r="D647" s="28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">
      <c r="A648" s="12"/>
      <c r="B648" s="28"/>
      <c r="C648" s="28"/>
      <c r="D648" s="28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">
      <c r="A649" s="12"/>
      <c r="B649" s="28"/>
      <c r="C649" s="28"/>
      <c r="D649" s="28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">
      <c r="A650" s="12"/>
      <c r="B650" s="28"/>
      <c r="C650" s="28"/>
      <c r="D650" s="28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">
      <c r="A651" s="12"/>
      <c r="B651" s="28"/>
      <c r="C651" s="28"/>
      <c r="D651" s="28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">
      <c r="A652" s="12"/>
      <c r="B652" s="28"/>
      <c r="C652" s="28"/>
      <c r="D652" s="28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">
      <c r="A653" s="12"/>
      <c r="B653" s="28"/>
      <c r="C653" s="28"/>
      <c r="D653" s="28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">
      <c r="A654" s="12"/>
      <c r="B654" s="28"/>
      <c r="C654" s="28"/>
      <c r="D654" s="28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">
      <c r="A655" s="12"/>
      <c r="B655" s="28"/>
      <c r="C655" s="28"/>
      <c r="D655" s="28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">
      <c r="A656" s="12"/>
      <c r="B656" s="28"/>
      <c r="C656" s="28"/>
      <c r="D656" s="28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">
      <c r="A657" s="12"/>
      <c r="B657" s="28"/>
      <c r="C657" s="28"/>
      <c r="D657" s="28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">
      <c r="A658" s="12"/>
      <c r="B658" s="28"/>
      <c r="C658" s="28"/>
      <c r="D658" s="28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">
      <c r="A659" s="12"/>
      <c r="B659" s="28"/>
      <c r="C659" s="28"/>
      <c r="D659" s="28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">
      <c r="A660" s="12"/>
      <c r="B660" s="28"/>
      <c r="C660" s="28"/>
      <c r="D660" s="28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">
      <c r="A661" s="12"/>
      <c r="B661" s="28"/>
      <c r="C661" s="28"/>
      <c r="D661" s="28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">
      <c r="A662" s="12"/>
      <c r="B662" s="28"/>
      <c r="C662" s="28"/>
      <c r="D662" s="28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">
      <c r="A663" s="12"/>
      <c r="B663" s="28"/>
      <c r="C663" s="28"/>
      <c r="D663" s="28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">
      <c r="A664" s="12"/>
      <c r="B664" s="28"/>
      <c r="C664" s="28"/>
      <c r="D664" s="28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">
      <c r="A665" s="12"/>
      <c r="B665" s="28"/>
      <c r="C665" s="28"/>
      <c r="D665" s="28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">
      <c r="A666" s="12"/>
      <c r="B666" s="28"/>
      <c r="C666" s="28"/>
      <c r="D666" s="28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">
      <c r="A667" s="12"/>
      <c r="B667" s="28"/>
      <c r="C667" s="28"/>
      <c r="D667" s="28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">
      <c r="A668" s="12"/>
      <c r="B668" s="28"/>
      <c r="C668" s="28"/>
      <c r="D668" s="28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">
      <c r="A669" s="12"/>
      <c r="B669" s="28"/>
      <c r="C669" s="28"/>
      <c r="D669" s="28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">
      <c r="A670" s="12"/>
      <c r="B670" s="28"/>
      <c r="C670" s="28"/>
      <c r="D670" s="28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">
      <c r="A671" s="12"/>
      <c r="B671" s="28"/>
      <c r="C671" s="28"/>
      <c r="D671" s="28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">
      <c r="A672" s="12"/>
      <c r="B672" s="28"/>
      <c r="C672" s="28"/>
      <c r="D672" s="28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">
      <c r="A673" s="12"/>
      <c r="B673" s="28"/>
      <c r="C673" s="28"/>
      <c r="D673" s="28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">
      <c r="A674" s="12"/>
      <c r="B674" s="28"/>
      <c r="C674" s="28"/>
      <c r="D674" s="28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">
      <c r="A675" s="12"/>
      <c r="B675" s="28"/>
      <c r="C675" s="28"/>
      <c r="D675" s="28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">
      <c r="A676" s="12"/>
      <c r="B676" s="28"/>
      <c r="C676" s="28"/>
      <c r="D676" s="28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">
      <c r="A677" s="12"/>
      <c r="B677" s="28"/>
      <c r="C677" s="28"/>
      <c r="D677" s="28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">
      <c r="A678" s="12"/>
      <c r="B678" s="28"/>
      <c r="C678" s="28"/>
      <c r="D678" s="28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">
      <c r="A679" s="12"/>
      <c r="B679" s="28"/>
      <c r="C679" s="28"/>
      <c r="D679" s="28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">
      <c r="A680" s="12"/>
      <c r="B680" s="28"/>
      <c r="C680" s="28"/>
      <c r="D680" s="28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">
      <c r="A681" s="12"/>
      <c r="B681" s="28"/>
      <c r="C681" s="28"/>
      <c r="D681" s="28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">
      <c r="A682" s="12"/>
      <c r="B682" s="28"/>
      <c r="C682" s="28"/>
      <c r="D682" s="28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">
      <c r="A683" s="12"/>
      <c r="B683" s="28"/>
      <c r="C683" s="28"/>
      <c r="D683" s="28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">
      <c r="A684" s="12"/>
      <c r="B684" s="28"/>
      <c r="C684" s="28"/>
      <c r="D684" s="28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">
      <c r="A685" s="12"/>
      <c r="B685" s="28"/>
      <c r="C685" s="28"/>
      <c r="D685" s="28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">
      <c r="A686" s="12"/>
      <c r="B686" s="28"/>
      <c r="C686" s="28"/>
      <c r="D686" s="28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">
      <c r="A687" s="12"/>
      <c r="B687" s="28"/>
      <c r="C687" s="28"/>
      <c r="D687" s="28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">
      <c r="A688" s="12"/>
      <c r="B688" s="28"/>
      <c r="C688" s="28"/>
      <c r="D688" s="28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">
      <c r="A689" s="12"/>
      <c r="B689" s="28"/>
      <c r="C689" s="28"/>
      <c r="D689" s="28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">
      <c r="A690" s="12"/>
      <c r="B690" s="28"/>
      <c r="C690" s="28"/>
      <c r="D690" s="28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">
      <c r="A691" s="12"/>
      <c r="B691" s="28"/>
      <c r="C691" s="28"/>
      <c r="D691" s="28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">
      <c r="A692" s="12"/>
      <c r="B692" s="28"/>
      <c r="C692" s="28"/>
      <c r="D692" s="28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">
      <c r="A693" s="12"/>
      <c r="B693" s="28"/>
      <c r="C693" s="28"/>
      <c r="D693" s="28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">
      <c r="A694" s="12"/>
      <c r="B694" s="28"/>
      <c r="C694" s="28"/>
      <c r="D694" s="28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">
      <c r="A695" s="12"/>
      <c r="B695" s="28"/>
      <c r="C695" s="28"/>
      <c r="D695" s="28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">
      <c r="A696" s="12"/>
      <c r="B696" s="28"/>
      <c r="C696" s="28"/>
      <c r="D696" s="28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">
      <c r="A697" s="12"/>
      <c r="B697" s="28"/>
      <c r="C697" s="28"/>
      <c r="D697" s="28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">
      <c r="A698" s="12"/>
      <c r="B698" s="28"/>
      <c r="C698" s="28"/>
      <c r="D698" s="28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">
      <c r="A699" s="12"/>
      <c r="B699" s="28"/>
      <c r="C699" s="28"/>
      <c r="D699" s="28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">
      <c r="A700" s="12"/>
      <c r="B700" s="28"/>
      <c r="C700" s="28"/>
      <c r="D700" s="28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">
      <c r="A701" s="12"/>
      <c r="B701" s="28"/>
      <c r="C701" s="28"/>
      <c r="D701" s="28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">
      <c r="A702" s="12"/>
      <c r="B702" s="28"/>
      <c r="C702" s="28"/>
      <c r="D702" s="28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">
      <c r="A703" s="12"/>
      <c r="B703" s="28"/>
      <c r="C703" s="28"/>
      <c r="D703" s="28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">
      <c r="A704" s="12"/>
      <c r="B704" s="28"/>
      <c r="C704" s="28"/>
      <c r="D704" s="28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">
      <c r="A705" s="12"/>
      <c r="B705" s="28"/>
      <c r="C705" s="28"/>
      <c r="D705" s="28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">
      <c r="A706" s="12"/>
      <c r="B706" s="28"/>
      <c r="C706" s="28"/>
      <c r="D706" s="28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">
      <c r="A707" s="12"/>
      <c r="B707" s="28"/>
      <c r="C707" s="28"/>
      <c r="D707" s="28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">
      <c r="A708" s="12"/>
      <c r="B708" s="28"/>
      <c r="C708" s="28"/>
      <c r="D708" s="28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">
      <c r="A709" s="12"/>
      <c r="B709" s="28"/>
      <c r="C709" s="28"/>
      <c r="D709" s="28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">
      <c r="A710" s="12"/>
      <c r="B710" s="28"/>
      <c r="C710" s="28"/>
      <c r="D710" s="28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">
      <c r="A711" s="12"/>
      <c r="B711" s="28"/>
      <c r="C711" s="28"/>
      <c r="D711" s="28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">
      <c r="A712" s="12"/>
      <c r="B712" s="28"/>
      <c r="C712" s="28"/>
      <c r="D712" s="28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">
      <c r="A713" s="12"/>
      <c r="B713" s="28"/>
      <c r="C713" s="28"/>
      <c r="D713" s="28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">
      <c r="A714" s="12"/>
      <c r="B714" s="28"/>
      <c r="C714" s="28"/>
      <c r="D714" s="28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">
      <c r="A715" s="12"/>
      <c r="B715" s="28"/>
      <c r="C715" s="28"/>
      <c r="D715" s="28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">
      <c r="A716" s="12"/>
      <c r="B716" s="28"/>
      <c r="C716" s="28"/>
      <c r="D716" s="28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">
      <c r="A717" s="12"/>
      <c r="B717" s="28"/>
      <c r="C717" s="28"/>
      <c r="D717" s="28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">
      <c r="A718" s="12"/>
      <c r="B718" s="28"/>
      <c r="C718" s="28"/>
      <c r="D718" s="28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">
      <c r="A719" s="12"/>
      <c r="B719" s="28"/>
      <c r="C719" s="28"/>
      <c r="D719" s="28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">
      <c r="A720" s="12"/>
      <c r="B720" s="28"/>
      <c r="C720" s="28"/>
      <c r="D720" s="28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">
      <c r="A721" s="12"/>
      <c r="B721" s="28"/>
      <c r="C721" s="28"/>
      <c r="D721" s="28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">
      <c r="A722" s="12"/>
      <c r="B722" s="28"/>
      <c r="C722" s="28"/>
      <c r="D722" s="28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">
      <c r="A723" s="12"/>
      <c r="B723" s="28"/>
      <c r="C723" s="28"/>
      <c r="D723" s="28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">
      <c r="A724" s="12"/>
      <c r="B724" s="28"/>
      <c r="C724" s="28"/>
      <c r="D724" s="28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">
      <c r="A725" s="12"/>
      <c r="B725" s="28"/>
      <c r="C725" s="28"/>
      <c r="D725" s="28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">
      <c r="A726" s="12"/>
      <c r="B726" s="28"/>
      <c r="C726" s="28"/>
      <c r="D726" s="28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">
      <c r="A727" s="12"/>
      <c r="B727" s="28"/>
      <c r="C727" s="28"/>
      <c r="D727" s="28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">
      <c r="A728" s="12"/>
      <c r="B728" s="28"/>
      <c r="C728" s="28"/>
      <c r="D728" s="28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">
      <c r="A729" s="12"/>
      <c r="B729" s="28"/>
      <c r="C729" s="28"/>
      <c r="D729" s="28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">
      <c r="A730" s="12"/>
      <c r="B730" s="28"/>
      <c r="C730" s="28"/>
      <c r="D730" s="28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">
      <c r="A731" s="12"/>
      <c r="B731" s="28"/>
      <c r="C731" s="28"/>
      <c r="D731" s="28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">
      <c r="A732" s="12"/>
      <c r="B732" s="28"/>
      <c r="C732" s="28"/>
      <c r="D732" s="28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">
      <c r="A733" s="12"/>
      <c r="B733" s="28"/>
      <c r="C733" s="28"/>
      <c r="D733" s="28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">
      <c r="A734" s="12"/>
      <c r="B734" s="28"/>
      <c r="C734" s="28"/>
      <c r="D734" s="28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">
      <c r="A735" s="12"/>
      <c r="B735" s="28"/>
      <c r="C735" s="28"/>
      <c r="D735" s="28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">
      <c r="A736" s="12"/>
      <c r="B736" s="28"/>
      <c r="C736" s="28"/>
      <c r="D736" s="28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">
      <c r="A737" s="12"/>
      <c r="B737" s="28"/>
      <c r="C737" s="28"/>
      <c r="D737" s="28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">
      <c r="A738" s="12"/>
      <c r="B738" s="28"/>
      <c r="C738" s="28"/>
      <c r="D738" s="28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">
      <c r="A739" s="12"/>
      <c r="B739" s="28"/>
      <c r="C739" s="28"/>
      <c r="D739" s="28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">
      <c r="A740" s="12"/>
      <c r="B740" s="28"/>
      <c r="C740" s="28"/>
      <c r="D740" s="28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">
      <c r="A741" s="12"/>
      <c r="B741" s="28"/>
      <c r="C741" s="28"/>
      <c r="D741" s="28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">
      <c r="A742" s="12"/>
      <c r="B742" s="28"/>
      <c r="C742" s="28"/>
      <c r="D742" s="28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">
      <c r="A743" s="12"/>
      <c r="B743" s="28"/>
      <c r="C743" s="28"/>
      <c r="D743" s="28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">
      <c r="A744" s="12"/>
      <c r="B744" s="28"/>
      <c r="C744" s="28"/>
      <c r="D744" s="28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">
      <c r="A745" s="12"/>
      <c r="B745" s="28"/>
      <c r="C745" s="28"/>
      <c r="D745" s="28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">
      <c r="A746" s="12"/>
      <c r="B746" s="28"/>
      <c r="C746" s="28"/>
      <c r="D746" s="28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">
      <c r="A747" s="12"/>
      <c r="B747" s="28"/>
      <c r="C747" s="28"/>
      <c r="D747" s="28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">
      <c r="A748" s="12"/>
      <c r="B748" s="28"/>
      <c r="C748" s="28"/>
      <c r="D748" s="28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">
      <c r="A749" s="12"/>
      <c r="B749" s="28"/>
      <c r="C749" s="28"/>
      <c r="D749" s="28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">
      <c r="A750" s="12"/>
      <c r="B750" s="28"/>
      <c r="C750" s="28"/>
      <c r="D750" s="28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">
      <c r="A751" s="12"/>
      <c r="B751" s="28"/>
      <c r="C751" s="28"/>
      <c r="D751" s="28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">
      <c r="A752" s="12"/>
      <c r="B752" s="28"/>
      <c r="C752" s="28"/>
      <c r="D752" s="28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">
      <c r="A753" s="12"/>
      <c r="B753" s="28"/>
      <c r="C753" s="28"/>
      <c r="D753" s="28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">
      <c r="A754" s="12"/>
      <c r="B754" s="28"/>
      <c r="C754" s="28"/>
      <c r="D754" s="28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">
      <c r="A755" s="12"/>
      <c r="B755" s="28"/>
      <c r="C755" s="28"/>
      <c r="D755" s="28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">
      <c r="A756" s="12"/>
      <c r="B756" s="28"/>
      <c r="C756" s="28"/>
      <c r="D756" s="28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">
      <c r="A757" s="12"/>
      <c r="B757" s="28"/>
      <c r="C757" s="28"/>
      <c r="D757" s="28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">
      <c r="A758" s="12"/>
      <c r="B758" s="28"/>
      <c r="C758" s="28"/>
      <c r="D758" s="28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">
      <c r="A759" s="12"/>
      <c r="B759" s="28"/>
      <c r="C759" s="28"/>
      <c r="D759" s="28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">
      <c r="A760" s="12"/>
      <c r="B760" s="28"/>
      <c r="C760" s="28"/>
      <c r="D760" s="28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">
      <c r="A761" s="12"/>
      <c r="B761" s="28"/>
      <c r="C761" s="28"/>
      <c r="D761" s="28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">
      <c r="A762" s="12"/>
      <c r="B762" s="28"/>
      <c r="C762" s="28"/>
      <c r="D762" s="28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">
      <c r="A763" s="12"/>
      <c r="B763" s="28"/>
      <c r="C763" s="28"/>
      <c r="D763" s="28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">
      <c r="A764" s="12"/>
      <c r="B764" s="28"/>
      <c r="C764" s="28"/>
      <c r="D764" s="28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">
      <c r="A765" s="12"/>
      <c r="B765" s="28"/>
      <c r="C765" s="28"/>
      <c r="D765" s="28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">
      <c r="A766" s="12"/>
      <c r="B766" s="28"/>
      <c r="C766" s="28"/>
      <c r="D766" s="28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">
      <c r="A767" s="12"/>
      <c r="B767" s="28"/>
      <c r="C767" s="28"/>
      <c r="D767" s="28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">
      <c r="A768" s="12"/>
      <c r="B768" s="28"/>
      <c r="C768" s="28"/>
      <c r="D768" s="28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">
      <c r="A769" s="12"/>
      <c r="B769" s="28"/>
      <c r="C769" s="28"/>
      <c r="D769" s="28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">
      <c r="A770" s="12"/>
      <c r="B770" s="28"/>
      <c r="C770" s="28"/>
      <c r="D770" s="28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">
      <c r="A771" s="12"/>
      <c r="B771" s="28"/>
      <c r="C771" s="28"/>
      <c r="D771" s="28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">
      <c r="A772" s="12"/>
      <c r="B772" s="28"/>
      <c r="C772" s="28"/>
      <c r="D772" s="28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">
      <c r="A773" s="12"/>
      <c r="B773" s="28"/>
      <c r="C773" s="28"/>
      <c r="D773" s="28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">
      <c r="A774" s="12"/>
      <c r="B774" s="28"/>
      <c r="C774" s="28"/>
      <c r="D774" s="28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">
      <c r="A775" s="12"/>
      <c r="B775" s="28"/>
      <c r="C775" s="28"/>
      <c r="D775" s="28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">
      <c r="A776" s="12"/>
      <c r="B776" s="28"/>
      <c r="C776" s="28"/>
      <c r="D776" s="28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">
      <c r="A777" s="12"/>
      <c r="B777" s="28"/>
      <c r="C777" s="28"/>
      <c r="D777" s="28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">
      <c r="A778" s="12"/>
      <c r="B778" s="28"/>
      <c r="C778" s="28"/>
      <c r="D778" s="28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">
      <c r="A779" s="12"/>
      <c r="B779" s="28"/>
      <c r="C779" s="28"/>
      <c r="D779" s="28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">
      <c r="A780" s="12"/>
      <c r="B780" s="28"/>
      <c r="C780" s="28"/>
      <c r="D780" s="28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">
      <c r="A781" s="12"/>
      <c r="B781" s="28"/>
      <c r="C781" s="28"/>
      <c r="D781" s="28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">
      <c r="A782" s="12"/>
      <c r="B782" s="28"/>
      <c r="C782" s="28"/>
      <c r="D782" s="28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">
      <c r="A783" s="12"/>
      <c r="B783" s="28"/>
      <c r="C783" s="28"/>
      <c r="D783" s="28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">
      <c r="A784" s="12"/>
      <c r="B784" s="28"/>
      <c r="C784" s="28"/>
      <c r="D784" s="28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">
      <c r="A785" s="12"/>
      <c r="B785" s="28"/>
      <c r="C785" s="28"/>
      <c r="D785" s="28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">
      <c r="A786" s="12"/>
      <c r="B786" s="28"/>
      <c r="C786" s="28"/>
      <c r="D786" s="28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">
      <c r="A787" s="12"/>
      <c r="B787" s="28"/>
      <c r="C787" s="28"/>
      <c r="D787" s="28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">
      <c r="A788" s="12"/>
      <c r="B788" s="28"/>
      <c r="C788" s="28"/>
      <c r="D788" s="28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">
      <c r="A789" s="12"/>
      <c r="B789" s="28"/>
      <c r="C789" s="28"/>
      <c r="D789" s="28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">
      <c r="A790" s="12"/>
      <c r="B790" s="28"/>
      <c r="C790" s="28"/>
      <c r="D790" s="28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">
      <c r="A791" s="12"/>
      <c r="B791" s="28"/>
      <c r="C791" s="28"/>
      <c r="D791" s="28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">
      <c r="A792" s="12"/>
      <c r="B792" s="28"/>
      <c r="C792" s="28"/>
      <c r="D792" s="28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">
      <c r="A793" s="12"/>
      <c r="B793" s="28"/>
      <c r="C793" s="28"/>
      <c r="D793" s="28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">
      <c r="A794" s="12"/>
      <c r="B794" s="28"/>
      <c r="C794" s="28"/>
      <c r="D794" s="28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">
      <c r="A795" s="12"/>
      <c r="B795" s="28"/>
      <c r="C795" s="28"/>
      <c r="D795" s="28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">
      <c r="A796" s="12"/>
      <c r="B796" s="28"/>
      <c r="C796" s="28"/>
      <c r="D796" s="28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">
      <c r="A797" s="12"/>
      <c r="B797" s="28"/>
      <c r="C797" s="28"/>
      <c r="D797" s="28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">
      <c r="A798" s="12"/>
      <c r="B798" s="28"/>
      <c r="C798" s="28"/>
      <c r="D798" s="28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">
      <c r="A799" s="12"/>
      <c r="B799" s="28"/>
      <c r="C799" s="28"/>
      <c r="D799" s="28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">
      <c r="A800" s="12"/>
      <c r="B800" s="28"/>
      <c r="C800" s="28"/>
      <c r="D800" s="28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">
      <c r="A801" s="12"/>
      <c r="B801" s="28"/>
      <c r="C801" s="28"/>
      <c r="D801" s="28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">
      <c r="A802" s="12"/>
      <c r="B802" s="28"/>
      <c r="C802" s="28"/>
      <c r="D802" s="28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">
      <c r="A803" s="12"/>
      <c r="B803" s="28"/>
      <c r="C803" s="28"/>
      <c r="D803" s="28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">
      <c r="A804" s="12"/>
      <c r="B804" s="28"/>
      <c r="C804" s="28"/>
      <c r="D804" s="28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">
      <c r="A805" s="12"/>
      <c r="B805" s="28"/>
      <c r="C805" s="28"/>
      <c r="D805" s="28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">
      <c r="A806" s="12"/>
      <c r="B806" s="28"/>
      <c r="C806" s="28"/>
      <c r="D806" s="28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">
      <c r="A807" s="12"/>
      <c r="B807" s="28"/>
      <c r="C807" s="28"/>
      <c r="D807" s="28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">
      <c r="A808" s="12"/>
      <c r="B808" s="28"/>
      <c r="C808" s="28"/>
      <c r="D808" s="28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">
      <c r="A809" s="12"/>
      <c r="B809" s="28"/>
      <c r="C809" s="28"/>
      <c r="D809" s="28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">
      <c r="A810" s="12"/>
      <c r="B810" s="28"/>
      <c r="C810" s="28"/>
      <c r="D810" s="28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">
      <c r="A811" s="12"/>
      <c r="B811" s="28"/>
      <c r="C811" s="28"/>
      <c r="D811" s="28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">
      <c r="A812" s="12"/>
      <c r="B812" s="28"/>
      <c r="C812" s="28"/>
      <c r="D812" s="28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">
      <c r="A813" s="12"/>
      <c r="B813" s="28"/>
      <c r="C813" s="28"/>
      <c r="D813" s="28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">
      <c r="A814" s="12"/>
      <c r="B814" s="28"/>
      <c r="C814" s="28"/>
      <c r="D814" s="28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">
      <c r="A815" s="12"/>
      <c r="B815" s="28"/>
      <c r="C815" s="28"/>
      <c r="D815" s="28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">
      <c r="A816" s="12"/>
      <c r="B816" s="28"/>
      <c r="C816" s="28"/>
      <c r="D816" s="28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">
      <c r="A817" s="12"/>
      <c r="B817" s="28"/>
      <c r="C817" s="28"/>
      <c r="D817" s="28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">
      <c r="A818" s="12"/>
      <c r="B818" s="28"/>
      <c r="C818" s="28"/>
      <c r="D818" s="28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">
      <c r="A819" s="12"/>
      <c r="B819" s="28"/>
      <c r="C819" s="28"/>
      <c r="D819" s="28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">
      <c r="A820" s="12"/>
      <c r="B820" s="28"/>
      <c r="C820" s="28"/>
      <c r="D820" s="28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">
      <c r="A821" s="12"/>
      <c r="B821" s="28"/>
      <c r="C821" s="28"/>
      <c r="D821" s="28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">
      <c r="A822" s="12"/>
      <c r="B822" s="28"/>
      <c r="C822" s="28"/>
      <c r="D822" s="28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">
      <c r="A823" s="12"/>
      <c r="B823" s="28"/>
      <c r="C823" s="28"/>
      <c r="D823" s="28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">
      <c r="A824" s="12"/>
      <c r="B824" s="28"/>
      <c r="C824" s="28"/>
      <c r="D824" s="28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">
      <c r="A825" s="12"/>
      <c r="B825" s="28"/>
      <c r="C825" s="28"/>
      <c r="D825" s="28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">
      <c r="A826" s="12"/>
      <c r="B826" s="28"/>
      <c r="C826" s="28"/>
      <c r="D826" s="28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">
      <c r="A827" s="12"/>
      <c r="B827" s="28"/>
      <c r="C827" s="28"/>
      <c r="D827" s="28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">
      <c r="A828" s="12"/>
      <c r="B828" s="28"/>
      <c r="C828" s="28"/>
      <c r="D828" s="28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">
      <c r="A829" s="12"/>
      <c r="B829" s="28"/>
      <c r="C829" s="28"/>
      <c r="D829" s="28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">
      <c r="A830" s="12"/>
      <c r="B830" s="28"/>
      <c r="C830" s="28"/>
      <c r="D830" s="28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">
      <c r="A831" s="12"/>
      <c r="B831" s="28"/>
      <c r="C831" s="28"/>
      <c r="D831" s="28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">
      <c r="A832" s="12"/>
      <c r="B832" s="28"/>
      <c r="C832" s="28"/>
      <c r="D832" s="28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">
      <c r="A833" s="12"/>
      <c r="B833" s="28"/>
      <c r="C833" s="28"/>
      <c r="D833" s="28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">
      <c r="A834" s="12"/>
      <c r="B834" s="28"/>
      <c r="C834" s="28"/>
      <c r="D834" s="28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">
      <c r="A835" s="12"/>
      <c r="B835" s="28"/>
      <c r="C835" s="28"/>
      <c r="D835" s="28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">
      <c r="A836" s="12"/>
      <c r="B836" s="28"/>
      <c r="C836" s="28"/>
      <c r="D836" s="28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">
      <c r="A837" s="12"/>
      <c r="B837" s="28"/>
      <c r="C837" s="28"/>
      <c r="D837" s="28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">
      <c r="A838" s="12"/>
      <c r="B838" s="28"/>
      <c r="C838" s="28"/>
      <c r="D838" s="28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">
      <c r="A839" s="12"/>
      <c r="B839" s="28"/>
      <c r="C839" s="28"/>
      <c r="D839" s="28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">
      <c r="A840" s="12"/>
      <c r="B840" s="28"/>
      <c r="C840" s="28"/>
      <c r="D840" s="28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">
      <c r="A841" s="12"/>
      <c r="B841" s="28"/>
      <c r="C841" s="28"/>
      <c r="D841" s="28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">
      <c r="A842" s="12"/>
      <c r="B842" s="28"/>
      <c r="C842" s="28"/>
      <c r="D842" s="28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">
      <c r="A843" s="12"/>
      <c r="B843" s="28"/>
      <c r="C843" s="28"/>
      <c r="D843" s="28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">
      <c r="A844" s="12"/>
      <c r="B844" s="28"/>
      <c r="C844" s="28"/>
      <c r="D844" s="28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">
      <c r="A845" s="12"/>
      <c r="B845" s="28"/>
      <c r="C845" s="28"/>
      <c r="D845" s="28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">
      <c r="A846" s="12"/>
      <c r="B846" s="28"/>
      <c r="C846" s="28"/>
      <c r="D846" s="28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">
      <c r="A847" s="12"/>
      <c r="B847" s="28"/>
      <c r="C847" s="28"/>
      <c r="D847" s="28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">
      <c r="A848" s="12"/>
      <c r="B848" s="28"/>
      <c r="C848" s="28"/>
      <c r="D848" s="28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">
      <c r="A849" s="12"/>
      <c r="B849" s="28"/>
      <c r="C849" s="28"/>
      <c r="D849" s="28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">
      <c r="A850" s="12"/>
      <c r="B850" s="28"/>
      <c r="C850" s="28"/>
      <c r="D850" s="28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">
      <c r="A851" s="12"/>
      <c r="B851" s="28"/>
      <c r="C851" s="28"/>
      <c r="D851" s="28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">
      <c r="A852" s="12"/>
      <c r="B852" s="28"/>
      <c r="C852" s="28"/>
      <c r="D852" s="28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">
      <c r="A853" s="12"/>
      <c r="B853" s="28"/>
      <c r="C853" s="28"/>
      <c r="D853" s="28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">
      <c r="A854" s="12"/>
      <c r="B854" s="28"/>
      <c r="C854" s="28"/>
      <c r="D854" s="28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">
      <c r="A855" s="12"/>
      <c r="B855" s="28"/>
      <c r="C855" s="28"/>
      <c r="D855" s="28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">
      <c r="A856" s="12"/>
      <c r="B856" s="28"/>
      <c r="C856" s="28"/>
      <c r="D856" s="28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">
      <c r="A857" s="12"/>
      <c r="B857" s="28"/>
      <c r="C857" s="28"/>
      <c r="D857" s="28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">
      <c r="A858" s="12"/>
      <c r="B858" s="28"/>
      <c r="C858" s="28"/>
      <c r="D858" s="28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">
      <c r="A859" s="12"/>
      <c r="B859" s="28"/>
      <c r="C859" s="28"/>
      <c r="D859" s="28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">
      <c r="A860" s="12"/>
      <c r="B860" s="28"/>
      <c r="C860" s="28"/>
      <c r="D860" s="28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">
      <c r="A861" s="12"/>
      <c r="B861" s="28"/>
      <c r="C861" s="28"/>
      <c r="D861" s="28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">
      <c r="A862" s="12"/>
      <c r="B862" s="28"/>
      <c r="C862" s="28"/>
      <c r="D862" s="28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">
      <c r="A863" s="12"/>
      <c r="B863" s="28"/>
      <c r="C863" s="28"/>
      <c r="D863" s="28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">
      <c r="A864" s="12"/>
      <c r="B864" s="28"/>
      <c r="C864" s="28"/>
      <c r="D864" s="28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">
      <c r="A865" s="12"/>
      <c r="B865" s="28"/>
      <c r="C865" s="28"/>
      <c r="D865" s="28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">
      <c r="A866" s="12"/>
      <c r="B866" s="28"/>
      <c r="C866" s="28"/>
      <c r="D866" s="28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">
      <c r="A867" s="12"/>
      <c r="B867" s="28"/>
      <c r="C867" s="28"/>
      <c r="D867" s="28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">
      <c r="A868" s="12"/>
      <c r="B868" s="28"/>
      <c r="C868" s="28"/>
      <c r="D868" s="28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">
      <c r="A869" s="12"/>
      <c r="B869" s="28"/>
      <c r="C869" s="28"/>
      <c r="D869" s="28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">
      <c r="A870" s="12"/>
      <c r="B870" s="28"/>
      <c r="C870" s="28"/>
      <c r="D870" s="28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">
      <c r="A871" s="12"/>
      <c r="B871" s="28"/>
      <c r="C871" s="28"/>
      <c r="D871" s="28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">
      <c r="A872" s="12"/>
      <c r="B872" s="28"/>
      <c r="C872" s="28"/>
      <c r="D872" s="28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">
      <c r="A873" s="12"/>
      <c r="B873" s="28"/>
      <c r="C873" s="28"/>
      <c r="D873" s="28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">
      <c r="A874" s="12"/>
      <c r="B874" s="28"/>
      <c r="C874" s="28"/>
      <c r="D874" s="28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">
      <c r="A875" s="12"/>
      <c r="B875" s="28"/>
      <c r="C875" s="28"/>
      <c r="D875" s="28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">
      <c r="A876" s="12"/>
      <c r="B876" s="28"/>
      <c r="C876" s="28"/>
      <c r="D876" s="28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">
      <c r="A877" s="12"/>
      <c r="B877" s="28"/>
      <c r="C877" s="28"/>
      <c r="D877" s="28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">
      <c r="A878" s="12"/>
      <c r="B878" s="28"/>
      <c r="C878" s="28"/>
      <c r="D878" s="28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">
      <c r="A879" s="12"/>
      <c r="B879" s="28"/>
      <c r="C879" s="28"/>
      <c r="D879" s="28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">
      <c r="A880" s="12"/>
      <c r="B880" s="28"/>
      <c r="C880" s="28"/>
      <c r="D880" s="28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">
      <c r="A881" s="12"/>
      <c r="B881" s="28"/>
      <c r="C881" s="28"/>
      <c r="D881" s="28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">
      <c r="A882" s="12"/>
      <c r="B882" s="28"/>
      <c r="C882" s="28"/>
      <c r="D882" s="28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">
      <c r="A883" s="12"/>
      <c r="B883" s="28"/>
      <c r="C883" s="28"/>
      <c r="D883" s="28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">
      <c r="A884" s="12"/>
      <c r="B884" s="28"/>
      <c r="C884" s="28"/>
      <c r="D884" s="28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">
      <c r="A885" s="12"/>
      <c r="B885" s="28"/>
      <c r="C885" s="28"/>
      <c r="D885" s="28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">
      <c r="A886" s="12"/>
      <c r="B886" s="28"/>
      <c r="C886" s="28"/>
      <c r="D886" s="28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">
      <c r="A887" s="12"/>
      <c r="B887" s="28"/>
      <c r="C887" s="28"/>
      <c r="D887" s="28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">
      <c r="A888" s="12"/>
      <c r="B888" s="28"/>
      <c r="C888" s="28"/>
      <c r="D888" s="28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">
      <c r="A889" s="12"/>
      <c r="B889" s="28"/>
      <c r="C889" s="28"/>
      <c r="D889" s="28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">
      <c r="A890" s="12"/>
      <c r="B890" s="28"/>
      <c r="C890" s="28"/>
      <c r="D890" s="28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">
      <c r="A891" s="12"/>
      <c r="B891" s="28"/>
      <c r="C891" s="28"/>
      <c r="D891" s="28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">
      <c r="A892" s="12"/>
      <c r="B892" s="28"/>
      <c r="C892" s="28"/>
      <c r="D892" s="28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">
      <c r="A893" s="12"/>
      <c r="B893" s="28"/>
      <c r="C893" s="28"/>
      <c r="D893" s="28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">
      <c r="A894" s="12"/>
      <c r="B894" s="28"/>
      <c r="C894" s="28"/>
      <c r="D894" s="28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">
      <c r="A895" s="12"/>
      <c r="B895" s="28"/>
      <c r="C895" s="28"/>
      <c r="D895" s="28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">
      <c r="A896" s="12"/>
      <c r="B896" s="28"/>
      <c r="C896" s="28"/>
      <c r="D896" s="28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">
      <c r="A897" s="12"/>
      <c r="B897" s="28"/>
      <c r="C897" s="28"/>
      <c r="D897" s="28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">
      <c r="A898" s="12"/>
      <c r="B898" s="28"/>
      <c r="C898" s="28"/>
      <c r="D898" s="28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">
      <c r="A899" s="12"/>
      <c r="B899" s="28"/>
      <c r="C899" s="28"/>
      <c r="D899" s="28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">
      <c r="A900" s="12"/>
      <c r="B900" s="28"/>
      <c r="C900" s="28"/>
      <c r="D900" s="28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">
      <c r="A901" s="12"/>
      <c r="B901" s="28"/>
      <c r="C901" s="28"/>
      <c r="D901" s="28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">
      <c r="A902" s="12"/>
      <c r="B902" s="28"/>
      <c r="C902" s="28"/>
      <c r="D902" s="28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">
      <c r="A903" s="12"/>
      <c r="B903" s="28"/>
      <c r="C903" s="28"/>
      <c r="D903" s="28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">
      <c r="A904" s="12"/>
      <c r="B904" s="28"/>
      <c r="C904" s="28"/>
      <c r="D904" s="28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">
      <c r="A905" s="12"/>
      <c r="B905" s="28"/>
      <c r="C905" s="28"/>
      <c r="D905" s="28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">
      <c r="A906" s="12"/>
      <c r="B906" s="28"/>
      <c r="C906" s="28"/>
      <c r="D906" s="28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">
      <c r="A907" s="12"/>
      <c r="B907" s="28"/>
      <c r="C907" s="28"/>
      <c r="D907" s="28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">
      <c r="A908" s="12"/>
      <c r="B908" s="28"/>
      <c r="C908" s="28"/>
      <c r="D908" s="28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">
      <c r="A909" s="12"/>
      <c r="B909" s="28"/>
      <c r="C909" s="28"/>
      <c r="D909" s="28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">
      <c r="A910" s="12"/>
      <c r="B910" s="28"/>
      <c r="C910" s="28"/>
      <c r="D910" s="28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">
      <c r="A911" s="12"/>
      <c r="B911" s="28"/>
      <c r="C911" s="28"/>
      <c r="D911" s="28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">
      <c r="A912" s="12"/>
      <c r="B912" s="28"/>
      <c r="C912" s="28"/>
      <c r="D912" s="28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">
      <c r="A913" s="12"/>
      <c r="B913" s="28"/>
      <c r="C913" s="28"/>
      <c r="D913" s="28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">
      <c r="A914" s="12"/>
      <c r="B914" s="28"/>
      <c r="C914" s="28"/>
      <c r="D914" s="28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">
      <c r="A915" s="12"/>
      <c r="B915" s="28"/>
      <c r="C915" s="28"/>
      <c r="D915" s="28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">
      <c r="A916" s="12"/>
      <c r="B916" s="28"/>
      <c r="C916" s="28"/>
      <c r="D916" s="28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">
      <c r="A917" s="12"/>
      <c r="B917" s="28"/>
      <c r="C917" s="28"/>
      <c r="D917" s="28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">
      <c r="A918" s="12"/>
      <c r="B918" s="28"/>
      <c r="C918" s="28"/>
      <c r="D918" s="28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">
      <c r="A919" s="12"/>
      <c r="B919" s="28"/>
      <c r="C919" s="28"/>
      <c r="D919" s="28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">
      <c r="A920" s="12"/>
      <c r="B920" s="28"/>
      <c r="C920" s="28"/>
      <c r="D920" s="28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">
      <c r="A921" s="12"/>
      <c r="B921" s="28"/>
      <c r="C921" s="28"/>
      <c r="D921" s="28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">
      <c r="A922" s="12"/>
      <c r="B922" s="28"/>
      <c r="C922" s="28"/>
      <c r="D922" s="28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">
      <c r="A923" s="12"/>
      <c r="B923" s="28"/>
      <c r="C923" s="28"/>
      <c r="D923" s="28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">
      <c r="A924" s="12"/>
      <c r="B924" s="28"/>
      <c r="C924" s="28"/>
      <c r="D924" s="28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">
      <c r="A925" s="12"/>
      <c r="B925" s="28"/>
      <c r="C925" s="28"/>
      <c r="D925" s="28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">
      <c r="A926" s="12"/>
      <c r="B926" s="28"/>
      <c r="C926" s="28"/>
      <c r="D926" s="28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">
      <c r="A927" s="12"/>
      <c r="B927" s="28"/>
      <c r="C927" s="28"/>
      <c r="D927" s="28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">
      <c r="A928" s="12"/>
      <c r="B928" s="28"/>
      <c r="C928" s="28"/>
      <c r="D928" s="28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">
      <c r="A929" s="12"/>
      <c r="B929" s="28"/>
      <c r="C929" s="28"/>
      <c r="D929" s="28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">
      <c r="A930" s="12"/>
      <c r="B930" s="28"/>
      <c r="C930" s="28"/>
      <c r="D930" s="28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">
      <c r="A931" s="12"/>
      <c r="B931" s="28"/>
      <c r="C931" s="28"/>
      <c r="D931" s="28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">
      <c r="A932" s="12"/>
      <c r="B932" s="28"/>
      <c r="C932" s="28"/>
      <c r="D932" s="28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">
      <c r="A933" s="12"/>
      <c r="B933" s="28"/>
      <c r="C933" s="28"/>
      <c r="D933" s="28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">
      <c r="A934" s="12"/>
      <c r="B934" s="28"/>
      <c r="C934" s="28"/>
      <c r="D934" s="28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">
      <c r="A935" s="12"/>
      <c r="B935" s="28"/>
      <c r="C935" s="28"/>
      <c r="D935" s="28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">
      <c r="A936" s="12"/>
      <c r="B936" s="28"/>
      <c r="C936" s="28"/>
      <c r="D936" s="28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">
      <c r="A937" s="12"/>
      <c r="B937" s="28"/>
      <c r="C937" s="28"/>
      <c r="D937" s="28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">
      <c r="A938" s="12"/>
      <c r="B938" s="28"/>
      <c r="C938" s="28"/>
      <c r="D938" s="28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">
      <c r="A939" s="12"/>
      <c r="B939" s="28"/>
      <c r="C939" s="28"/>
      <c r="D939" s="28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">
      <c r="A940" s="12"/>
      <c r="B940" s="28"/>
      <c r="C940" s="28"/>
      <c r="D940" s="28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">
      <c r="A941" s="12"/>
      <c r="B941" s="28"/>
      <c r="C941" s="28"/>
      <c r="D941" s="28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">
      <c r="A942" s="12"/>
      <c r="B942" s="28"/>
      <c r="C942" s="28"/>
      <c r="D942" s="28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">
      <c r="A943" s="12"/>
      <c r="B943" s="28"/>
      <c r="C943" s="28"/>
      <c r="D943" s="28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">
      <c r="A944" s="12"/>
      <c r="B944" s="28"/>
      <c r="C944" s="28"/>
      <c r="D944" s="28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">
      <c r="A945" s="12"/>
      <c r="B945" s="28"/>
      <c r="C945" s="28"/>
      <c r="D945" s="28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">
      <c r="A946" s="12"/>
      <c r="B946" s="28"/>
      <c r="C946" s="28"/>
      <c r="D946" s="28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">
      <c r="A947" s="12"/>
      <c r="B947" s="28"/>
      <c r="C947" s="28"/>
      <c r="D947" s="28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">
      <c r="A948" s="12"/>
      <c r="B948" s="28"/>
      <c r="C948" s="28"/>
      <c r="D948" s="28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">
      <c r="A949" s="12"/>
      <c r="B949" s="28"/>
      <c r="C949" s="28"/>
      <c r="D949" s="28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">
      <c r="A950" s="12"/>
      <c r="B950" s="28"/>
      <c r="C950" s="28"/>
      <c r="D950" s="28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">
      <c r="A951" s="12"/>
      <c r="B951" s="28"/>
      <c r="C951" s="28"/>
      <c r="D951" s="28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">
      <c r="A952" s="12"/>
      <c r="B952" s="28"/>
      <c r="C952" s="28"/>
      <c r="D952" s="28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">
      <c r="A953" s="12"/>
      <c r="B953" s="28"/>
      <c r="C953" s="28"/>
      <c r="D953" s="28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">
      <c r="A954" s="12"/>
      <c r="B954" s="28"/>
      <c r="C954" s="28"/>
      <c r="D954" s="28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">
      <c r="A955" s="12"/>
      <c r="B955" s="28"/>
      <c r="C955" s="28"/>
      <c r="D955" s="28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">
      <c r="A956" s="12"/>
      <c r="B956" s="28"/>
      <c r="C956" s="28"/>
      <c r="D956" s="28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">
      <c r="A957" s="12"/>
      <c r="B957" s="28"/>
      <c r="C957" s="28"/>
      <c r="D957" s="28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">
      <c r="A958" s="12"/>
      <c r="B958" s="28"/>
      <c r="C958" s="28"/>
      <c r="D958" s="28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">
      <c r="A959" s="12"/>
      <c r="B959" s="28"/>
      <c r="C959" s="28"/>
      <c r="D959" s="28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">
      <c r="A960" s="12"/>
      <c r="B960" s="28"/>
      <c r="C960" s="28"/>
      <c r="D960" s="28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">
      <c r="A961" s="12"/>
      <c r="B961" s="28"/>
      <c r="C961" s="28"/>
      <c r="D961" s="28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">
      <c r="A962" s="12"/>
      <c r="B962" s="28"/>
      <c r="C962" s="28"/>
      <c r="D962" s="28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">
      <c r="A963" s="12"/>
      <c r="B963" s="28"/>
      <c r="C963" s="28"/>
      <c r="D963" s="28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">
      <c r="A964" s="12"/>
      <c r="B964" s="28"/>
      <c r="C964" s="28"/>
      <c r="D964" s="28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">
      <c r="A965" s="12"/>
      <c r="B965" s="28"/>
      <c r="C965" s="28"/>
      <c r="D965" s="28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">
      <c r="A966" s="12"/>
      <c r="B966" s="28"/>
      <c r="C966" s="28"/>
      <c r="D966" s="28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">
      <c r="A967" s="12"/>
      <c r="B967" s="28"/>
      <c r="C967" s="28"/>
      <c r="D967" s="28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">
      <c r="A968" s="12"/>
      <c r="B968" s="28"/>
      <c r="C968" s="28"/>
      <c r="D968" s="28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">
      <c r="A969" s="12"/>
      <c r="B969" s="28"/>
      <c r="C969" s="28"/>
      <c r="D969" s="28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">
      <c r="A970" s="12"/>
      <c r="B970" s="28"/>
      <c r="C970" s="28"/>
      <c r="D970" s="28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">
      <c r="A971" s="12"/>
      <c r="B971" s="28"/>
      <c r="C971" s="28"/>
      <c r="D971" s="28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">
      <c r="A972" s="12"/>
      <c r="B972" s="28"/>
      <c r="C972" s="28"/>
      <c r="D972" s="28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">
      <c r="A973" s="12"/>
      <c r="B973" s="28"/>
      <c r="C973" s="28"/>
      <c r="D973" s="28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">
      <c r="A974" s="12"/>
      <c r="B974" s="28"/>
      <c r="C974" s="28"/>
      <c r="D974" s="28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">
      <c r="A975" s="12"/>
      <c r="B975" s="28"/>
      <c r="C975" s="28"/>
      <c r="D975" s="28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">
      <c r="A976" s="12"/>
      <c r="B976" s="28"/>
      <c r="C976" s="28"/>
      <c r="D976" s="28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">
      <c r="A977" s="12"/>
      <c r="B977" s="28"/>
      <c r="C977" s="28"/>
      <c r="D977" s="28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">
      <c r="A978" s="12"/>
      <c r="B978" s="28"/>
      <c r="C978" s="28"/>
      <c r="D978" s="28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">
      <c r="A979" s="12"/>
      <c r="B979" s="28"/>
      <c r="C979" s="28"/>
      <c r="D979" s="28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">
      <c r="A980" s="12"/>
      <c r="B980" s="28"/>
      <c r="C980" s="28"/>
      <c r="D980" s="28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">
      <c r="A981" s="12"/>
      <c r="B981" s="28"/>
      <c r="C981" s="28"/>
      <c r="D981" s="28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">
      <c r="A982" s="12"/>
      <c r="B982" s="28"/>
      <c r="C982" s="28"/>
      <c r="D982" s="28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">
      <c r="A983" s="12"/>
      <c r="B983" s="28"/>
      <c r="C983" s="28"/>
      <c r="D983" s="28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">
      <c r="A984" s="12"/>
      <c r="B984" s="28"/>
      <c r="C984" s="28"/>
      <c r="D984" s="28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">
      <c r="A985" s="12"/>
      <c r="B985" s="28"/>
      <c r="C985" s="28"/>
      <c r="D985" s="28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">
      <c r="A986" s="12"/>
      <c r="B986" s="28"/>
      <c r="C986" s="28"/>
      <c r="D986" s="28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">
      <c r="A987" s="12"/>
      <c r="B987" s="28"/>
      <c r="C987" s="28"/>
      <c r="D987" s="28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">
      <c r="A988" s="12"/>
      <c r="B988" s="28"/>
      <c r="C988" s="28"/>
      <c r="D988" s="28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">
      <c r="A989" s="12"/>
      <c r="B989" s="28"/>
      <c r="C989" s="28"/>
      <c r="D989" s="28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">
      <c r="A990" s="12"/>
      <c r="B990" s="28"/>
      <c r="C990" s="28"/>
      <c r="D990" s="28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">
      <c r="A991" s="12"/>
      <c r="B991" s="28"/>
      <c r="C991" s="28"/>
      <c r="D991" s="28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">
      <c r="A992" s="12"/>
      <c r="B992" s="28"/>
      <c r="C992" s="28"/>
      <c r="D992" s="28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">
      <c r="A993" s="12"/>
      <c r="B993" s="28"/>
      <c r="C993" s="28"/>
      <c r="D993" s="28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">
      <c r="A994" s="12"/>
      <c r="B994" s="28"/>
      <c r="C994" s="28"/>
      <c r="D994" s="28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">
      <c r="A995" s="12"/>
      <c r="B995" s="28"/>
      <c r="C995" s="28"/>
      <c r="D995" s="28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">
      <c r="A996" s="12"/>
      <c r="B996" s="28"/>
      <c r="C996" s="28"/>
      <c r="D996" s="28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">
      <c r="A997" s="12"/>
      <c r="B997" s="28"/>
      <c r="C997" s="28"/>
      <c r="D997" s="28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">
      <c r="A998" s="12"/>
      <c r="B998" s="28"/>
      <c r="C998" s="28"/>
      <c r="D998" s="28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">
      <c r="A999" s="12"/>
      <c r="B999" s="28"/>
      <c r="C999" s="28"/>
      <c r="D999" s="28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">
      <c r="A1000" s="12"/>
      <c r="B1000" s="28"/>
      <c r="C1000" s="28"/>
      <c r="D1000" s="28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">
    <mergeCell ref="A1:D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A9E6C-BC86-3F47-AB68-562F2DBFC395}">
  <dimension ref="A1:AB1000"/>
  <sheetViews>
    <sheetView zoomScale="130" zoomScaleNormal="130" workbookViewId="0">
      <pane ySplit="2" topLeftCell="A39" activePane="bottomLeft" state="frozen"/>
      <selection pane="bottomLeft" activeCell="C43" sqref="C43"/>
    </sheetView>
  </sheetViews>
  <sheetFormatPr baseColWidth="10" defaultColWidth="11.1640625" defaultRowHeight="15" customHeight="1" x14ac:dyDescent="0.2"/>
  <cols>
    <col min="1" max="1" width="34.5" style="11" customWidth="1"/>
    <col min="2" max="2" width="18.6640625" style="11" customWidth="1"/>
    <col min="3" max="3" width="24.5" style="11" customWidth="1"/>
    <col min="4" max="4" width="12.33203125" style="11" customWidth="1"/>
    <col min="5" max="5" width="22.83203125" style="11" customWidth="1"/>
    <col min="6" max="6" width="12.1640625" style="11" customWidth="1"/>
    <col min="7" max="7" width="15" style="11" customWidth="1"/>
    <col min="8" max="8" width="14.83203125" style="11" customWidth="1"/>
    <col min="9" max="9" width="24.33203125" style="11" customWidth="1"/>
    <col min="10" max="10" width="31" style="11" customWidth="1"/>
    <col min="11" max="11" width="32.5" style="11" customWidth="1"/>
    <col min="12" max="28" width="31" style="11" customWidth="1"/>
    <col min="29" max="16384" width="11.1640625" style="11"/>
  </cols>
  <sheetData>
    <row r="1" spans="1:28" ht="15" customHeight="1" x14ac:dyDescent="0.2">
      <c r="A1" s="65" t="s">
        <v>210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28" ht="45.75" customHeight="1" x14ac:dyDescent="0.2">
      <c r="A2" s="63" t="s">
        <v>209</v>
      </c>
      <c r="B2" s="63" t="s">
        <v>208</v>
      </c>
      <c r="C2" s="63" t="s">
        <v>207</v>
      </c>
      <c r="D2" s="63" t="s">
        <v>206</v>
      </c>
      <c r="E2" s="63" t="s">
        <v>205</v>
      </c>
      <c r="F2" s="63" t="s">
        <v>204</v>
      </c>
      <c r="G2" s="63" t="s">
        <v>203</v>
      </c>
      <c r="H2" s="63" t="s">
        <v>202</v>
      </c>
      <c r="I2" s="63" t="s">
        <v>201</v>
      </c>
      <c r="J2" s="63" t="s">
        <v>200</v>
      </c>
      <c r="K2" s="63" t="s">
        <v>199</v>
      </c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 spans="1:28" ht="15.75" customHeight="1" x14ac:dyDescent="0.2">
      <c r="A3" s="37" t="s">
        <v>181</v>
      </c>
      <c r="B3" s="62" t="s">
        <v>198</v>
      </c>
      <c r="C3" s="62" t="s">
        <v>179</v>
      </c>
      <c r="D3" s="37" t="s">
        <v>92</v>
      </c>
      <c r="E3" s="47" t="s">
        <v>197</v>
      </c>
      <c r="F3" s="49">
        <v>158552</v>
      </c>
      <c r="G3" s="37" t="s">
        <v>61</v>
      </c>
      <c r="H3" s="37" t="s">
        <v>177</v>
      </c>
      <c r="I3" s="51" t="s">
        <v>196</v>
      </c>
      <c r="J3" s="37" t="s">
        <v>175</v>
      </c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</row>
    <row r="4" spans="1:28" ht="15.75" customHeight="1" x14ac:dyDescent="0.2">
      <c r="A4" s="37" t="s">
        <v>181</v>
      </c>
      <c r="B4" s="62" t="s">
        <v>195</v>
      </c>
      <c r="C4" s="62" t="s">
        <v>179</v>
      </c>
      <c r="D4" s="37" t="s">
        <v>92</v>
      </c>
      <c r="E4" s="47" t="s">
        <v>194</v>
      </c>
      <c r="F4" s="49" t="s">
        <v>193</v>
      </c>
      <c r="G4" s="37" t="s">
        <v>61</v>
      </c>
      <c r="H4" s="37" t="s">
        <v>177</v>
      </c>
      <c r="I4" s="51" t="s">
        <v>192</v>
      </c>
      <c r="J4" s="37" t="s">
        <v>175</v>
      </c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spans="1:28" ht="15.75" customHeight="1" x14ac:dyDescent="0.2">
      <c r="A5" s="37" t="s">
        <v>181</v>
      </c>
      <c r="B5" s="62" t="s">
        <v>191</v>
      </c>
      <c r="C5" s="62" t="s">
        <v>179</v>
      </c>
      <c r="D5" s="37" t="s">
        <v>92</v>
      </c>
      <c r="E5" s="47" t="s">
        <v>190</v>
      </c>
      <c r="F5" s="49" t="s">
        <v>189</v>
      </c>
      <c r="G5" s="37" t="s">
        <v>61</v>
      </c>
      <c r="H5" s="37" t="s">
        <v>177</v>
      </c>
      <c r="I5" s="51" t="s">
        <v>188</v>
      </c>
      <c r="J5" s="37" t="s">
        <v>175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</row>
    <row r="6" spans="1:28" ht="15.75" customHeight="1" x14ac:dyDescent="0.2">
      <c r="A6" s="37" t="s">
        <v>181</v>
      </c>
      <c r="B6" s="48" t="s">
        <v>187</v>
      </c>
      <c r="C6" s="48" t="s">
        <v>179</v>
      </c>
      <c r="D6" s="37" t="s">
        <v>92</v>
      </c>
      <c r="E6" s="47" t="s">
        <v>186</v>
      </c>
      <c r="F6" s="49">
        <v>142288</v>
      </c>
      <c r="G6" s="37" t="s">
        <v>61</v>
      </c>
      <c r="H6" s="37" t="s">
        <v>177</v>
      </c>
      <c r="I6" s="51" t="s">
        <v>185</v>
      </c>
      <c r="J6" s="37" t="s">
        <v>175</v>
      </c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</row>
    <row r="7" spans="1:28" ht="15.75" customHeight="1" x14ac:dyDescent="0.2">
      <c r="A7" s="37" t="s">
        <v>181</v>
      </c>
      <c r="B7" s="48" t="s">
        <v>184</v>
      </c>
      <c r="C7" s="48" t="s">
        <v>179</v>
      </c>
      <c r="D7" s="37" t="s">
        <v>92</v>
      </c>
      <c r="E7" s="47" t="s">
        <v>183</v>
      </c>
      <c r="F7" s="49">
        <v>174471</v>
      </c>
      <c r="G7" s="37" t="s">
        <v>61</v>
      </c>
      <c r="H7" s="37" t="s">
        <v>177</v>
      </c>
      <c r="I7" s="51" t="s">
        <v>182</v>
      </c>
      <c r="J7" s="37" t="s">
        <v>175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</row>
    <row r="8" spans="1:28" ht="15.75" customHeight="1" x14ac:dyDescent="0.2">
      <c r="A8" s="37" t="s">
        <v>181</v>
      </c>
      <c r="B8" s="48" t="s">
        <v>180</v>
      </c>
      <c r="C8" s="48" t="s">
        <v>179</v>
      </c>
      <c r="D8" s="37" t="s">
        <v>92</v>
      </c>
      <c r="E8" s="47" t="s">
        <v>178</v>
      </c>
      <c r="F8" s="49">
        <v>123358</v>
      </c>
      <c r="G8" s="37" t="s">
        <v>61</v>
      </c>
      <c r="H8" s="37" t="s">
        <v>177</v>
      </c>
      <c r="I8" s="51" t="s">
        <v>176</v>
      </c>
      <c r="J8" s="37" t="s">
        <v>175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</row>
    <row r="9" spans="1:28" ht="15" customHeight="1" x14ac:dyDescent="0.2">
      <c r="A9" s="56"/>
      <c r="B9" s="56"/>
      <c r="C9" s="56"/>
      <c r="D9" s="56"/>
      <c r="E9" s="56"/>
      <c r="F9" s="58"/>
      <c r="G9" s="56"/>
      <c r="H9" s="56"/>
      <c r="I9" s="5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</row>
    <row r="10" spans="1:28" ht="15.75" customHeight="1" x14ac:dyDescent="0.2">
      <c r="A10" s="37" t="s">
        <v>172</v>
      </c>
      <c r="B10" s="37" t="s">
        <v>174</v>
      </c>
      <c r="C10" s="37" t="s">
        <v>116</v>
      </c>
      <c r="D10" s="37" t="s">
        <v>63</v>
      </c>
      <c r="E10" s="37">
        <v>150</v>
      </c>
      <c r="F10" s="61">
        <v>108756083</v>
      </c>
      <c r="G10" s="37" t="s">
        <v>170</v>
      </c>
      <c r="H10" s="53" t="s">
        <v>169</v>
      </c>
      <c r="I10" s="60" t="s">
        <v>173</v>
      </c>
      <c r="J10" s="37" t="s">
        <v>167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</row>
    <row r="11" spans="1:28" ht="15.75" customHeight="1" x14ac:dyDescent="0.2">
      <c r="A11" s="37" t="s">
        <v>172</v>
      </c>
      <c r="B11" s="37" t="s">
        <v>171</v>
      </c>
      <c r="C11" s="37" t="s">
        <v>116</v>
      </c>
      <c r="D11" s="37" t="s">
        <v>63</v>
      </c>
      <c r="E11" s="37">
        <v>150</v>
      </c>
      <c r="F11" s="61">
        <v>112405787</v>
      </c>
      <c r="G11" s="37" t="s">
        <v>170</v>
      </c>
      <c r="H11" s="53" t="s">
        <v>169</v>
      </c>
      <c r="I11" s="60" t="s">
        <v>168</v>
      </c>
      <c r="J11" s="37" t="s">
        <v>167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</row>
    <row r="12" spans="1:28" ht="15" customHeight="1" x14ac:dyDescent="0.2">
      <c r="A12" s="56"/>
      <c r="B12" s="56"/>
      <c r="C12" s="56"/>
      <c r="D12" s="56"/>
      <c r="E12" s="56"/>
      <c r="F12" s="58"/>
      <c r="G12" s="56"/>
      <c r="H12" s="56"/>
      <c r="I12" s="57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</row>
    <row r="13" spans="1:28" ht="15.75" customHeight="1" x14ac:dyDescent="0.2">
      <c r="A13" s="37" t="s">
        <v>160</v>
      </c>
      <c r="B13" s="37" t="s">
        <v>166</v>
      </c>
      <c r="C13" s="37" t="s">
        <v>116</v>
      </c>
      <c r="D13" s="37" t="s">
        <v>63</v>
      </c>
      <c r="E13" s="37">
        <v>151</v>
      </c>
      <c r="F13" s="52">
        <v>334735592</v>
      </c>
      <c r="G13" s="37" t="s">
        <v>61</v>
      </c>
      <c r="H13" s="37" t="s">
        <v>163</v>
      </c>
      <c r="I13" s="51" t="s">
        <v>165</v>
      </c>
      <c r="J13" s="37" t="s">
        <v>161</v>
      </c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</row>
    <row r="14" spans="1:28" ht="15.75" customHeight="1" x14ac:dyDescent="0.2">
      <c r="A14" s="37" t="s">
        <v>160</v>
      </c>
      <c r="B14" s="37" t="s">
        <v>164</v>
      </c>
      <c r="C14" s="37" t="s">
        <v>116</v>
      </c>
      <c r="D14" s="37" t="s">
        <v>63</v>
      </c>
      <c r="E14" s="37">
        <v>151</v>
      </c>
      <c r="F14" s="52">
        <v>321808025</v>
      </c>
      <c r="G14" s="37" t="s">
        <v>61</v>
      </c>
      <c r="H14" s="37" t="s">
        <v>163</v>
      </c>
      <c r="I14" s="51" t="s">
        <v>162</v>
      </c>
      <c r="J14" s="37" t="s">
        <v>161</v>
      </c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</row>
    <row r="15" spans="1:28" ht="34" x14ac:dyDescent="0.2">
      <c r="A15" s="37" t="s">
        <v>160</v>
      </c>
      <c r="B15" s="54" t="s">
        <v>159</v>
      </c>
      <c r="C15" s="37" t="s">
        <v>116</v>
      </c>
      <c r="D15" s="37" t="s">
        <v>63</v>
      </c>
      <c r="E15" s="54">
        <v>150</v>
      </c>
      <c r="F15" s="49">
        <v>399365100</v>
      </c>
      <c r="G15" s="37" t="s">
        <v>61</v>
      </c>
      <c r="H15" s="37" t="s">
        <v>77</v>
      </c>
      <c r="I15" s="51" t="s">
        <v>158</v>
      </c>
      <c r="J15" s="37" t="s">
        <v>157</v>
      </c>
      <c r="K15" s="54" t="s">
        <v>156</v>
      </c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</row>
    <row r="16" spans="1:28" ht="15" customHeight="1" x14ac:dyDescent="0.2">
      <c r="A16" s="56"/>
      <c r="B16" s="56"/>
      <c r="C16" s="56"/>
      <c r="D16" s="56"/>
      <c r="E16" s="56"/>
      <c r="F16" s="58"/>
      <c r="G16" s="56"/>
      <c r="H16" s="37"/>
      <c r="I16" s="57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</row>
    <row r="17" spans="1:28" ht="15.75" customHeight="1" x14ac:dyDescent="0.2">
      <c r="A17" s="37" t="s">
        <v>153</v>
      </c>
      <c r="B17" s="37" t="s">
        <v>155</v>
      </c>
      <c r="C17" s="37" t="s">
        <v>108</v>
      </c>
      <c r="D17" s="37" t="s">
        <v>92</v>
      </c>
      <c r="E17" s="37" t="s">
        <v>91</v>
      </c>
      <c r="F17" s="43">
        <v>554395</v>
      </c>
      <c r="G17" s="37" t="s">
        <v>61</v>
      </c>
      <c r="H17" s="37" t="s">
        <v>151</v>
      </c>
      <c r="I17" s="59" t="s">
        <v>154</v>
      </c>
      <c r="J17" s="37" t="s">
        <v>149</v>
      </c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</row>
    <row r="18" spans="1:28" ht="15.75" customHeight="1" x14ac:dyDescent="0.2">
      <c r="A18" s="37" t="s">
        <v>153</v>
      </c>
      <c r="B18" s="37" t="s">
        <v>152</v>
      </c>
      <c r="C18" s="37" t="s">
        <v>108</v>
      </c>
      <c r="D18" s="37" t="s">
        <v>92</v>
      </c>
      <c r="E18" s="37" t="s">
        <v>91</v>
      </c>
      <c r="F18" s="43">
        <v>548110</v>
      </c>
      <c r="G18" s="37" t="s">
        <v>61</v>
      </c>
      <c r="H18" s="37" t="s">
        <v>151</v>
      </c>
      <c r="I18" s="51" t="s">
        <v>150</v>
      </c>
      <c r="J18" s="37" t="s">
        <v>149</v>
      </c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</row>
    <row r="19" spans="1:28" ht="15" customHeight="1" x14ac:dyDescent="0.2">
      <c r="A19" s="56"/>
      <c r="B19" s="56"/>
      <c r="C19" s="56"/>
      <c r="D19" s="56"/>
      <c r="E19" s="56"/>
      <c r="F19" s="58"/>
      <c r="G19" s="56"/>
      <c r="H19" s="37"/>
      <c r="I19" s="57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</row>
    <row r="20" spans="1:28" ht="15" customHeight="1" x14ac:dyDescent="0.2">
      <c r="A20" s="37" t="s">
        <v>125</v>
      </c>
      <c r="B20" s="37" t="s">
        <v>124</v>
      </c>
      <c r="C20" s="37" t="s">
        <v>148</v>
      </c>
      <c r="D20" s="37" t="s">
        <v>63</v>
      </c>
      <c r="E20" s="37">
        <v>100</v>
      </c>
      <c r="F20" s="52">
        <v>59158020</v>
      </c>
      <c r="G20" s="37" t="s">
        <v>143</v>
      </c>
      <c r="H20" s="37" t="s">
        <v>147</v>
      </c>
      <c r="I20" s="51" t="s">
        <v>146</v>
      </c>
      <c r="J20" s="37" t="s">
        <v>137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</row>
    <row r="21" spans="1:28" ht="15" customHeight="1" x14ac:dyDescent="0.2">
      <c r="A21" s="37" t="s">
        <v>125</v>
      </c>
      <c r="B21" s="37" t="s">
        <v>124</v>
      </c>
      <c r="C21" s="37" t="s">
        <v>93</v>
      </c>
      <c r="D21" s="37" t="s">
        <v>63</v>
      </c>
      <c r="E21" s="37">
        <v>100</v>
      </c>
      <c r="F21" s="52">
        <v>54987554</v>
      </c>
      <c r="G21" s="37" t="s">
        <v>143</v>
      </c>
      <c r="H21" s="37" t="s">
        <v>145</v>
      </c>
      <c r="I21" s="51" t="s">
        <v>144</v>
      </c>
      <c r="J21" s="37" t="s">
        <v>137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</row>
    <row r="22" spans="1:28" ht="15" customHeight="1" x14ac:dyDescent="0.2">
      <c r="A22" s="37" t="s">
        <v>125</v>
      </c>
      <c r="B22" s="37" t="s">
        <v>124</v>
      </c>
      <c r="C22" s="37" t="s">
        <v>100</v>
      </c>
      <c r="D22" s="37" t="s">
        <v>63</v>
      </c>
      <c r="E22" s="37">
        <v>100</v>
      </c>
      <c r="F22" s="52">
        <v>57546161</v>
      </c>
      <c r="G22" s="37" t="s">
        <v>143</v>
      </c>
      <c r="H22" s="37" t="s">
        <v>142</v>
      </c>
      <c r="I22" s="37" t="s">
        <v>141</v>
      </c>
      <c r="J22" s="37" t="s">
        <v>137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</row>
    <row r="23" spans="1:28" ht="15" customHeight="1" x14ac:dyDescent="0.2">
      <c r="A23" s="37" t="s">
        <v>125</v>
      </c>
      <c r="B23" s="37" t="s">
        <v>124</v>
      </c>
      <c r="C23" s="37" t="s">
        <v>140</v>
      </c>
      <c r="D23" s="37" t="s">
        <v>63</v>
      </c>
      <c r="E23" s="37">
        <v>101</v>
      </c>
      <c r="F23" s="52">
        <v>15380068</v>
      </c>
      <c r="G23" s="37" t="s">
        <v>131</v>
      </c>
      <c r="H23" s="37" t="s">
        <v>139</v>
      </c>
      <c r="I23" s="37" t="s">
        <v>138</v>
      </c>
      <c r="J23" s="37" t="s">
        <v>137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</row>
    <row r="24" spans="1:28" ht="15" customHeight="1" x14ac:dyDescent="0.2">
      <c r="A24" s="54" t="s">
        <v>125</v>
      </c>
      <c r="B24" s="54" t="s">
        <v>124</v>
      </c>
      <c r="C24" s="55" t="s">
        <v>136</v>
      </c>
      <c r="D24" s="54" t="s">
        <v>63</v>
      </c>
      <c r="E24" s="54">
        <v>101</v>
      </c>
      <c r="F24" s="47">
        <v>11375252</v>
      </c>
      <c r="G24" s="55" t="s">
        <v>131</v>
      </c>
      <c r="H24" s="55" t="s">
        <v>135</v>
      </c>
      <c r="I24" s="55" t="s">
        <v>134</v>
      </c>
      <c r="J24" s="37" t="s">
        <v>133</v>
      </c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</row>
    <row r="25" spans="1:28" ht="15" customHeight="1" x14ac:dyDescent="0.2">
      <c r="A25" s="37" t="s">
        <v>125</v>
      </c>
      <c r="B25" s="37" t="s">
        <v>124</v>
      </c>
      <c r="C25" s="37" t="s">
        <v>132</v>
      </c>
      <c r="D25" s="37" t="s">
        <v>63</v>
      </c>
      <c r="E25" s="37">
        <v>101</v>
      </c>
      <c r="F25" s="52">
        <v>21088704</v>
      </c>
      <c r="G25" s="37" t="s">
        <v>131</v>
      </c>
      <c r="H25" s="37" t="s">
        <v>130</v>
      </c>
      <c r="I25" s="37" t="s">
        <v>129</v>
      </c>
      <c r="J25" s="37" t="s">
        <v>88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</row>
    <row r="26" spans="1:28" ht="15" customHeight="1" x14ac:dyDescent="0.2">
      <c r="A26" s="37" t="s">
        <v>125</v>
      </c>
      <c r="B26" s="37" t="s">
        <v>124</v>
      </c>
      <c r="C26" s="53" t="s">
        <v>128</v>
      </c>
      <c r="D26" s="37" t="s">
        <v>63</v>
      </c>
      <c r="E26" s="37">
        <v>100</v>
      </c>
      <c r="F26" s="52">
        <v>68021428</v>
      </c>
      <c r="G26" s="37" t="s">
        <v>122</v>
      </c>
      <c r="H26" s="37" t="s">
        <v>127</v>
      </c>
      <c r="I26" s="37" t="s">
        <v>126</v>
      </c>
      <c r="J26" s="37" t="s">
        <v>88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</row>
    <row r="27" spans="1:28" ht="15" customHeight="1" x14ac:dyDescent="0.2">
      <c r="A27" s="37" t="s">
        <v>125</v>
      </c>
      <c r="B27" s="37" t="s">
        <v>124</v>
      </c>
      <c r="C27" s="53" t="s">
        <v>123</v>
      </c>
      <c r="D27" s="37" t="s">
        <v>63</v>
      </c>
      <c r="E27" s="37">
        <v>100</v>
      </c>
      <c r="F27" s="52">
        <v>35489032</v>
      </c>
      <c r="G27" s="37" t="s">
        <v>122</v>
      </c>
      <c r="H27" s="37" t="s">
        <v>121</v>
      </c>
      <c r="I27" s="37" t="s">
        <v>120</v>
      </c>
      <c r="J27" s="37" t="s">
        <v>88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</row>
    <row r="28" spans="1:28" ht="15.75" customHeight="1" x14ac:dyDescent="0.2">
      <c r="A28" s="37"/>
      <c r="B28" s="37"/>
      <c r="C28" s="37"/>
      <c r="D28" s="37"/>
      <c r="E28" s="37"/>
      <c r="F28" s="43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</row>
    <row r="29" spans="1:28" ht="15.75" customHeight="1" x14ac:dyDescent="0.2">
      <c r="A29" s="37" t="s">
        <v>95</v>
      </c>
      <c r="B29" s="53" t="s">
        <v>119</v>
      </c>
      <c r="C29" s="37" t="s">
        <v>116</v>
      </c>
      <c r="D29" s="37" t="s">
        <v>92</v>
      </c>
      <c r="E29" s="37" t="s">
        <v>91</v>
      </c>
      <c r="F29" s="52">
        <v>8097752</v>
      </c>
      <c r="G29" s="37" t="s">
        <v>61</v>
      </c>
      <c r="H29" s="37" t="s">
        <v>115</v>
      </c>
      <c r="I29" s="51" t="s">
        <v>118</v>
      </c>
      <c r="J29" s="37" t="s">
        <v>88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</row>
    <row r="30" spans="1:28" ht="15.75" customHeight="1" x14ac:dyDescent="0.2">
      <c r="A30" s="37" t="s">
        <v>95</v>
      </c>
      <c r="B30" s="53" t="s">
        <v>117</v>
      </c>
      <c r="C30" s="37" t="s">
        <v>116</v>
      </c>
      <c r="D30" s="37" t="s">
        <v>92</v>
      </c>
      <c r="E30" s="37" t="s">
        <v>91</v>
      </c>
      <c r="F30" s="52">
        <v>7941094</v>
      </c>
      <c r="G30" s="37" t="s">
        <v>61</v>
      </c>
      <c r="H30" s="37" t="s">
        <v>115</v>
      </c>
      <c r="I30" s="51" t="s">
        <v>114</v>
      </c>
      <c r="J30" s="37" t="s">
        <v>88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</row>
    <row r="31" spans="1:28" ht="15.75" customHeight="1" x14ac:dyDescent="0.2">
      <c r="A31" s="37" t="s">
        <v>95</v>
      </c>
      <c r="B31" s="53" t="s">
        <v>113</v>
      </c>
      <c r="C31" s="37" t="s">
        <v>108</v>
      </c>
      <c r="D31" s="37" t="s">
        <v>92</v>
      </c>
      <c r="E31" s="37" t="s">
        <v>91</v>
      </c>
      <c r="F31" s="52">
        <v>7035254</v>
      </c>
      <c r="G31" s="37" t="s">
        <v>61</v>
      </c>
      <c r="H31" s="37" t="s">
        <v>107</v>
      </c>
      <c r="I31" s="51" t="s">
        <v>112</v>
      </c>
      <c r="J31" s="37" t="s">
        <v>88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</row>
    <row r="32" spans="1:28" ht="15.75" customHeight="1" x14ac:dyDescent="0.2">
      <c r="A32" s="37" t="s">
        <v>95</v>
      </c>
      <c r="B32" s="53" t="s">
        <v>111</v>
      </c>
      <c r="C32" s="37" t="s">
        <v>108</v>
      </c>
      <c r="D32" s="37" t="s">
        <v>92</v>
      </c>
      <c r="E32" s="37" t="s">
        <v>91</v>
      </c>
      <c r="F32" s="52">
        <v>5141485</v>
      </c>
      <c r="G32" s="37" t="s">
        <v>61</v>
      </c>
      <c r="H32" s="37" t="s">
        <v>107</v>
      </c>
      <c r="I32" s="51" t="s">
        <v>110</v>
      </c>
      <c r="J32" s="37" t="s">
        <v>88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</row>
    <row r="33" spans="1:28" ht="15.75" customHeight="1" x14ac:dyDescent="0.2">
      <c r="A33" s="37" t="s">
        <v>95</v>
      </c>
      <c r="B33" s="53" t="s">
        <v>109</v>
      </c>
      <c r="C33" s="37" t="s">
        <v>108</v>
      </c>
      <c r="D33" s="37" t="s">
        <v>92</v>
      </c>
      <c r="E33" s="37" t="s">
        <v>91</v>
      </c>
      <c r="F33" s="52">
        <v>1118384</v>
      </c>
      <c r="G33" s="37" t="s">
        <v>61</v>
      </c>
      <c r="H33" s="37" t="s">
        <v>107</v>
      </c>
      <c r="I33" s="51" t="s">
        <v>106</v>
      </c>
      <c r="J33" s="37" t="s">
        <v>88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</row>
    <row r="34" spans="1:28" ht="15.75" customHeight="1" x14ac:dyDescent="0.2">
      <c r="A34" s="37" t="s">
        <v>95</v>
      </c>
      <c r="B34" s="53" t="s">
        <v>105</v>
      </c>
      <c r="C34" s="37" t="s">
        <v>104</v>
      </c>
      <c r="D34" s="37" t="s">
        <v>92</v>
      </c>
      <c r="E34" s="37" t="s">
        <v>91</v>
      </c>
      <c r="F34" s="52">
        <v>8080878</v>
      </c>
      <c r="G34" s="37" t="s">
        <v>61</v>
      </c>
      <c r="H34" s="37" t="s">
        <v>103</v>
      </c>
      <c r="I34" s="51" t="s">
        <v>102</v>
      </c>
      <c r="J34" s="37" t="s">
        <v>88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</row>
    <row r="35" spans="1:28" ht="15.75" customHeight="1" x14ac:dyDescent="0.2">
      <c r="A35" s="37" t="s">
        <v>95</v>
      </c>
      <c r="B35" s="53" t="s">
        <v>101</v>
      </c>
      <c r="C35" s="37" t="s">
        <v>100</v>
      </c>
      <c r="D35" s="37" t="s">
        <v>92</v>
      </c>
      <c r="E35" s="37" t="s">
        <v>91</v>
      </c>
      <c r="F35" s="52">
        <v>9714987</v>
      </c>
      <c r="G35" s="37" t="s">
        <v>61</v>
      </c>
      <c r="H35" s="37" t="s">
        <v>99</v>
      </c>
      <c r="I35" s="51" t="s">
        <v>98</v>
      </c>
      <c r="J35" s="37" t="s">
        <v>88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</row>
    <row r="36" spans="1:28" ht="15.75" customHeight="1" x14ac:dyDescent="0.2">
      <c r="A36" s="37" t="s">
        <v>95</v>
      </c>
      <c r="B36" s="53" t="s">
        <v>97</v>
      </c>
      <c r="C36" s="37" t="s">
        <v>93</v>
      </c>
      <c r="D36" s="37" t="s">
        <v>92</v>
      </c>
      <c r="E36" s="37" t="s">
        <v>91</v>
      </c>
      <c r="F36" s="52">
        <v>7786791</v>
      </c>
      <c r="G36" s="37" t="s">
        <v>61</v>
      </c>
      <c r="H36" s="37" t="s">
        <v>90</v>
      </c>
      <c r="I36" s="51" t="s">
        <v>96</v>
      </c>
      <c r="J36" s="37" t="s">
        <v>88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</row>
    <row r="37" spans="1:28" ht="15.75" customHeight="1" x14ac:dyDescent="0.2">
      <c r="A37" s="37" t="s">
        <v>95</v>
      </c>
      <c r="B37" s="53" t="s">
        <v>94</v>
      </c>
      <c r="C37" s="37" t="s">
        <v>93</v>
      </c>
      <c r="D37" s="37" t="s">
        <v>92</v>
      </c>
      <c r="E37" s="37" t="s">
        <v>91</v>
      </c>
      <c r="F37" s="52">
        <v>7104452</v>
      </c>
      <c r="G37" s="37" t="s">
        <v>61</v>
      </c>
      <c r="H37" s="37" t="s">
        <v>90</v>
      </c>
      <c r="I37" s="51" t="s">
        <v>89</v>
      </c>
      <c r="J37" s="37" t="s">
        <v>88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</row>
    <row r="38" spans="1:28" ht="15.75" customHeight="1" x14ac:dyDescent="0.2">
      <c r="A38" s="37"/>
      <c r="B38" s="37"/>
      <c r="C38" s="37"/>
      <c r="D38" s="37"/>
      <c r="E38" s="37"/>
      <c r="F38" s="43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</row>
    <row r="39" spans="1:28" ht="51" x14ac:dyDescent="0.2">
      <c r="A39" s="50" t="s">
        <v>66</v>
      </c>
      <c r="B39" s="50" t="s">
        <v>87</v>
      </c>
      <c r="C39" s="37" t="s">
        <v>83</v>
      </c>
      <c r="D39" s="37" t="s">
        <v>63</v>
      </c>
      <c r="E39" s="50" t="s">
        <v>82</v>
      </c>
      <c r="F39" s="43">
        <f>12271444+11096734+11947273</f>
        <v>35315451</v>
      </c>
      <c r="G39" s="37" t="s">
        <v>61</v>
      </c>
      <c r="H39" s="37" t="s">
        <v>81</v>
      </c>
      <c r="I39" s="37" t="s">
        <v>86</v>
      </c>
      <c r="J39" s="37" t="s">
        <v>58</v>
      </c>
      <c r="K39" s="50" t="s">
        <v>85</v>
      </c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</row>
    <row r="40" spans="1:28" ht="51" x14ac:dyDescent="0.2">
      <c r="A40" s="50" t="s">
        <v>66</v>
      </c>
      <c r="B40" s="50" t="s">
        <v>84</v>
      </c>
      <c r="C40" s="37" t="s">
        <v>83</v>
      </c>
      <c r="D40" s="37" t="s">
        <v>63</v>
      </c>
      <c r="E40" s="50" t="s">
        <v>82</v>
      </c>
      <c r="F40" s="43">
        <f>13123178+11847154+12651506</f>
        <v>37621838</v>
      </c>
      <c r="G40" s="37" t="s">
        <v>61</v>
      </c>
      <c r="H40" s="37" t="s">
        <v>81</v>
      </c>
      <c r="I40" s="37" t="s">
        <v>80</v>
      </c>
      <c r="J40" s="37" t="s">
        <v>58</v>
      </c>
      <c r="K40" s="50" t="s">
        <v>79</v>
      </c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</row>
    <row r="41" spans="1:28" ht="15.75" customHeight="1" x14ac:dyDescent="0.2">
      <c r="A41" s="48" t="s">
        <v>66</v>
      </c>
      <c r="B41" s="48" t="s">
        <v>78</v>
      </c>
      <c r="C41" s="37" t="s">
        <v>71</v>
      </c>
      <c r="D41" s="37" t="s">
        <v>63</v>
      </c>
      <c r="E41" s="48" t="s">
        <v>62</v>
      </c>
      <c r="F41" s="49">
        <v>186217714</v>
      </c>
      <c r="G41" s="37" t="s">
        <v>61</v>
      </c>
      <c r="H41" s="37" t="s">
        <v>77</v>
      </c>
      <c r="I41" s="37" t="s">
        <v>76</v>
      </c>
      <c r="J41" s="37" t="s">
        <v>58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</row>
    <row r="42" spans="1:28" ht="15.75" customHeight="1" x14ac:dyDescent="0.2">
      <c r="A42" s="48" t="s">
        <v>66</v>
      </c>
      <c r="B42" s="48" t="s">
        <v>75</v>
      </c>
      <c r="C42" s="37" t="s">
        <v>71</v>
      </c>
      <c r="D42" s="37" t="s">
        <v>63</v>
      </c>
      <c r="E42" s="48" t="s">
        <v>62</v>
      </c>
      <c r="F42" s="47">
        <f>129700316+111388246+122199956+109332260</f>
        <v>472620778</v>
      </c>
      <c r="G42" s="37" t="s">
        <v>61</v>
      </c>
      <c r="H42" s="37" t="s">
        <v>74</v>
      </c>
      <c r="I42" s="37" t="s">
        <v>73</v>
      </c>
      <c r="J42" s="37" t="s">
        <v>58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</row>
    <row r="43" spans="1:28" ht="15.75" customHeight="1" x14ac:dyDescent="0.2">
      <c r="A43" s="48" t="s">
        <v>66</v>
      </c>
      <c r="B43" s="48" t="s">
        <v>72</v>
      </c>
      <c r="C43" s="37" t="s">
        <v>71</v>
      </c>
      <c r="D43" s="37" t="s">
        <v>63</v>
      </c>
      <c r="E43" s="48" t="s">
        <v>62</v>
      </c>
      <c r="F43" s="47">
        <f>225053870+
200791890+
236414485+
175283117</f>
        <v>837543362</v>
      </c>
      <c r="G43" s="37" t="s">
        <v>61</v>
      </c>
      <c r="H43" s="37" t="s">
        <v>70</v>
      </c>
      <c r="I43" s="37" t="s">
        <v>69</v>
      </c>
      <c r="J43" s="37" t="s">
        <v>58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</row>
    <row r="44" spans="1:28" ht="15.75" customHeight="1" x14ac:dyDescent="0.2">
      <c r="A44" s="48" t="s">
        <v>66</v>
      </c>
      <c r="B44" s="48" t="s">
        <v>68</v>
      </c>
      <c r="C44" s="37" t="s">
        <v>64</v>
      </c>
      <c r="D44" s="37" t="s">
        <v>63</v>
      </c>
      <c r="E44" s="48" t="s">
        <v>62</v>
      </c>
      <c r="F44" s="47">
        <f>175395221+
164210807+
154810386+
184775097</f>
        <v>679191511</v>
      </c>
      <c r="G44" s="37" t="s">
        <v>61</v>
      </c>
      <c r="H44" s="37" t="s">
        <v>60</v>
      </c>
      <c r="I44" s="37" t="s">
        <v>67</v>
      </c>
      <c r="J44" s="37" t="s">
        <v>58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</row>
    <row r="45" spans="1:28" ht="15.75" customHeight="1" x14ac:dyDescent="0.2">
      <c r="A45" s="46" t="s">
        <v>66</v>
      </c>
      <c r="B45" s="46" t="s">
        <v>65</v>
      </c>
      <c r="C45" s="44" t="s">
        <v>64</v>
      </c>
      <c r="D45" s="44" t="s">
        <v>63</v>
      </c>
      <c r="E45" s="46" t="s">
        <v>62</v>
      </c>
      <c r="F45" s="45">
        <f>187421162+
153029266+
155052657+
160132384</f>
        <v>655635469</v>
      </c>
      <c r="G45" s="44" t="s">
        <v>61</v>
      </c>
      <c r="H45" s="44" t="s">
        <v>60</v>
      </c>
      <c r="I45" s="44" t="s">
        <v>59</v>
      </c>
      <c r="J45" s="44" t="s">
        <v>58</v>
      </c>
      <c r="K45" s="44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</row>
    <row r="46" spans="1:28" ht="15.75" customHeight="1" x14ac:dyDescent="0.2">
      <c r="A46" s="13" t="s">
        <v>57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5.75" customHeight="1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</row>
    <row r="48" spans="1:28" ht="15.75" customHeight="1" x14ac:dyDescent="0.2">
      <c r="A48" s="37"/>
      <c r="B48" s="37"/>
      <c r="C48" s="37"/>
      <c r="D48" s="37"/>
      <c r="E48" s="37"/>
      <c r="F48" s="43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</row>
    <row r="49" spans="1:28" ht="15.75" customHeight="1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</row>
    <row r="50" spans="1:28" ht="15.75" customHeight="1" x14ac:dyDescent="0.2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</row>
    <row r="51" spans="1:28" ht="15.75" customHeight="1" x14ac:dyDescent="0.2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</row>
    <row r="52" spans="1:28" ht="15.75" customHeight="1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</row>
    <row r="53" spans="1:28" ht="15.75" customHeight="1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</row>
    <row r="54" spans="1:28" ht="15.75" customHeight="1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</row>
    <row r="55" spans="1:28" ht="15.75" customHeight="1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</row>
    <row r="56" spans="1:28" ht="15.75" customHeight="1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</row>
    <row r="57" spans="1:28" ht="15.75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</row>
    <row r="58" spans="1:28" ht="15.75" customHeight="1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</row>
    <row r="59" spans="1:28" ht="15.75" customHeight="1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</row>
    <row r="60" spans="1:28" ht="15.75" customHeight="1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</row>
    <row r="61" spans="1:28" ht="15.75" customHeight="1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</row>
    <row r="62" spans="1:28" ht="15.75" customHeight="1" x14ac:dyDescent="0.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</row>
    <row r="63" spans="1:28" ht="15.75" customHeight="1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</row>
    <row r="64" spans="1:28" ht="15.75" customHeight="1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</row>
    <row r="65" spans="1:28" ht="15.75" customHeight="1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</row>
    <row r="66" spans="1:28" ht="15.75" customHeight="1" x14ac:dyDescent="0.2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</row>
    <row r="67" spans="1:28" ht="15.75" customHeight="1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</row>
    <row r="68" spans="1:28" ht="15.75" customHeight="1" x14ac:dyDescent="0.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</row>
    <row r="69" spans="1:28" ht="15.75" customHeight="1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</row>
    <row r="70" spans="1:28" ht="15.75" customHeight="1" x14ac:dyDescent="0.2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</row>
    <row r="71" spans="1:28" ht="15.75" customHeight="1" x14ac:dyDescent="0.2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</row>
    <row r="72" spans="1:28" ht="15.75" customHeight="1" x14ac:dyDescent="0.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</row>
    <row r="73" spans="1:28" ht="15.75" customHeight="1" x14ac:dyDescent="0.2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</row>
    <row r="74" spans="1:28" ht="15.75" customHeight="1" x14ac:dyDescent="0.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</row>
    <row r="75" spans="1:28" ht="15.75" customHeight="1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</row>
    <row r="76" spans="1:28" ht="15.75" customHeight="1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</row>
    <row r="77" spans="1:28" ht="15.75" customHeight="1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</row>
    <row r="78" spans="1:28" ht="15.75" customHeight="1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</row>
    <row r="79" spans="1:28" ht="15.75" customHeight="1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</row>
    <row r="80" spans="1:28" ht="15.75" customHeight="1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</row>
    <row r="81" spans="1:28" ht="15.75" customHeight="1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</row>
    <row r="82" spans="1:28" ht="15.75" customHeight="1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</row>
    <row r="83" spans="1:28" ht="15.75" customHeight="1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</row>
    <row r="84" spans="1:28" ht="15.75" customHeight="1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</row>
    <row r="85" spans="1:28" ht="15.75" customHeight="1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</row>
    <row r="86" spans="1:28" ht="15.75" customHeight="1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</row>
    <row r="87" spans="1:28" ht="15.75" customHeight="1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</row>
    <row r="88" spans="1:28" ht="15.75" customHeight="1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</row>
    <row r="89" spans="1:28" ht="15.75" customHeight="1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</row>
    <row r="90" spans="1:28" ht="15.75" customHeight="1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</row>
    <row r="91" spans="1:28" ht="15.75" customHeight="1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</row>
    <row r="92" spans="1:28" ht="15.75" customHeight="1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</row>
    <row r="93" spans="1:28" ht="15.75" customHeight="1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</row>
    <row r="94" spans="1:28" ht="15.75" customHeight="1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</row>
    <row r="95" spans="1:28" ht="15.75" customHeight="1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</row>
    <row r="96" spans="1:28" ht="15.75" customHeight="1" x14ac:dyDescent="0.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</row>
    <row r="97" spans="1:28" ht="15.75" customHeight="1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</row>
    <row r="98" spans="1:28" ht="15.75" customHeight="1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</row>
    <row r="99" spans="1:28" ht="15.75" customHeight="1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</row>
    <row r="100" spans="1:28" ht="15.75" customHeight="1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</row>
    <row r="101" spans="1:28" ht="15.75" customHeight="1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</row>
    <row r="102" spans="1:28" ht="15.75" customHeight="1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</row>
    <row r="103" spans="1:28" ht="15.75" customHeight="1" x14ac:dyDescent="0.2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</row>
    <row r="104" spans="1:28" ht="15.75" customHeight="1" x14ac:dyDescent="0.2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</row>
    <row r="105" spans="1:28" ht="15.75" customHeight="1" x14ac:dyDescent="0.2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</row>
    <row r="106" spans="1:28" ht="15.75" customHeight="1" x14ac:dyDescent="0.2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</row>
    <row r="107" spans="1:28" ht="15.75" customHeight="1" x14ac:dyDescent="0.2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</row>
    <row r="108" spans="1:28" ht="15.75" customHeight="1" x14ac:dyDescent="0.2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</row>
    <row r="109" spans="1:28" ht="15.75" customHeight="1" x14ac:dyDescent="0.2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</row>
    <row r="110" spans="1:28" ht="15.75" customHeight="1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</row>
    <row r="111" spans="1:28" ht="15.75" customHeight="1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</row>
    <row r="112" spans="1:28" ht="15.75" customHeight="1" x14ac:dyDescent="0.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</row>
    <row r="113" spans="1:28" ht="15.75" customHeight="1" x14ac:dyDescent="0.2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</row>
    <row r="114" spans="1:28" ht="15.75" customHeight="1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</row>
    <row r="115" spans="1:28" ht="15.75" customHeight="1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</row>
    <row r="116" spans="1:28" ht="15.75" customHeight="1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</row>
    <row r="117" spans="1:28" ht="15.75" customHeight="1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</row>
    <row r="118" spans="1:28" ht="15.75" customHeight="1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</row>
    <row r="119" spans="1:28" ht="15.75" customHeight="1" x14ac:dyDescent="0.2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</row>
    <row r="120" spans="1:28" ht="15.75" customHeight="1" x14ac:dyDescent="0.2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</row>
    <row r="121" spans="1:28" ht="15.75" customHeight="1" x14ac:dyDescent="0.2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</row>
    <row r="122" spans="1:28" ht="15.75" customHeight="1" x14ac:dyDescent="0.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</row>
    <row r="123" spans="1:28" ht="15.75" customHeight="1" x14ac:dyDescent="0.2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</row>
    <row r="124" spans="1:28" ht="15.75" customHeight="1" x14ac:dyDescent="0.2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</row>
    <row r="125" spans="1:28" ht="15.75" customHeight="1" x14ac:dyDescent="0.2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</row>
    <row r="126" spans="1:28" ht="15.75" customHeight="1" x14ac:dyDescent="0.2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</row>
    <row r="127" spans="1:28" ht="15.75" customHeight="1" x14ac:dyDescent="0.2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</row>
    <row r="128" spans="1:28" ht="15.75" customHeight="1" x14ac:dyDescent="0.2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</row>
    <row r="129" spans="1:28" ht="15.75" customHeight="1" x14ac:dyDescent="0.2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</row>
    <row r="130" spans="1:28" ht="15.75" customHeight="1" x14ac:dyDescent="0.2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</row>
    <row r="131" spans="1:28" ht="15.75" customHeight="1" x14ac:dyDescent="0.2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</row>
    <row r="132" spans="1:28" ht="15.75" customHeight="1" x14ac:dyDescent="0.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</row>
    <row r="133" spans="1:28" ht="15.75" customHeight="1" x14ac:dyDescent="0.2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</row>
    <row r="134" spans="1:28" ht="15.75" customHeight="1" x14ac:dyDescent="0.2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</row>
    <row r="135" spans="1:28" ht="15.75" customHeight="1" x14ac:dyDescent="0.2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</row>
    <row r="136" spans="1:28" ht="15.75" customHeight="1" x14ac:dyDescent="0.2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</row>
    <row r="137" spans="1:28" ht="15.75" customHeight="1" x14ac:dyDescent="0.2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</row>
    <row r="138" spans="1:28" ht="15.75" customHeight="1" x14ac:dyDescent="0.2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</row>
    <row r="139" spans="1:28" ht="15.75" customHeight="1" x14ac:dyDescent="0.2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</row>
    <row r="140" spans="1:28" ht="15.75" customHeight="1" x14ac:dyDescent="0.2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</row>
    <row r="141" spans="1:28" ht="15.75" customHeight="1" x14ac:dyDescent="0.2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</row>
    <row r="142" spans="1:28" ht="15.75" customHeight="1" x14ac:dyDescent="0.2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</row>
    <row r="143" spans="1:28" ht="15.75" customHeight="1" x14ac:dyDescent="0.2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</row>
    <row r="144" spans="1:28" ht="15.75" customHeight="1" x14ac:dyDescent="0.2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</row>
    <row r="145" spans="1:28" ht="15.75" customHeight="1" x14ac:dyDescent="0.2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</row>
    <row r="146" spans="1:28" ht="15.75" customHeight="1" x14ac:dyDescent="0.2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</row>
    <row r="147" spans="1:28" ht="15.75" customHeight="1" x14ac:dyDescent="0.2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</row>
    <row r="148" spans="1:28" ht="15.75" customHeight="1" x14ac:dyDescent="0.2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</row>
    <row r="149" spans="1:28" ht="15.75" customHeight="1" x14ac:dyDescent="0.2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</row>
    <row r="150" spans="1:28" ht="15.75" customHeight="1" x14ac:dyDescent="0.2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</row>
    <row r="151" spans="1:28" ht="15.75" customHeight="1" x14ac:dyDescent="0.2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</row>
    <row r="152" spans="1:28" ht="15.75" customHeight="1" x14ac:dyDescent="0.2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</row>
    <row r="153" spans="1:28" ht="15.75" customHeight="1" x14ac:dyDescent="0.2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</row>
    <row r="154" spans="1:28" ht="15.75" customHeight="1" x14ac:dyDescent="0.2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</row>
    <row r="155" spans="1:28" ht="15.75" customHeight="1" x14ac:dyDescent="0.2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</row>
    <row r="156" spans="1:28" ht="15.75" customHeight="1" x14ac:dyDescent="0.2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</row>
    <row r="157" spans="1:28" ht="15.75" customHeight="1" x14ac:dyDescent="0.2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</row>
    <row r="158" spans="1:28" ht="15.75" customHeight="1" x14ac:dyDescent="0.2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</row>
    <row r="159" spans="1:28" ht="15.75" customHeight="1" x14ac:dyDescent="0.2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</row>
    <row r="160" spans="1:28" ht="15.75" customHeight="1" x14ac:dyDescent="0.2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</row>
    <row r="161" spans="1:28" ht="15.75" customHeight="1" x14ac:dyDescent="0.2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</row>
    <row r="162" spans="1:28" ht="15.75" customHeight="1" x14ac:dyDescent="0.2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</row>
    <row r="163" spans="1:28" ht="15.75" customHeight="1" x14ac:dyDescent="0.2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</row>
    <row r="164" spans="1:28" ht="15.75" customHeight="1" x14ac:dyDescent="0.2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</row>
    <row r="165" spans="1:28" ht="15.75" customHeight="1" x14ac:dyDescent="0.2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</row>
    <row r="166" spans="1:28" ht="15.75" customHeight="1" x14ac:dyDescent="0.2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</row>
    <row r="167" spans="1:28" ht="15.75" customHeight="1" x14ac:dyDescent="0.2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</row>
    <row r="168" spans="1:28" ht="15.75" customHeight="1" x14ac:dyDescent="0.2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</row>
    <row r="169" spans="1:28" ht="15.75" customHeight="1" x14ac:dyDescent="0.2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</row>
    <row r="170" spans="1:28" ht="15.75" customHeight="1" x14ac:dyDescent="0.2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</row>
    <row r="171" spans="1:28" ht="15.75" customHeight="1" x14ac:dyDescent="0.2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</row>
    <row r="172" spans="1:28" ht="15.75" customHeight="1" x14ac:dyDescent="0.2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</row>
    <row r="173" spans="1:28" ht="15.75" customHeight="1" x14ac:dyDescent="0.2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</row>
    <row r="174" spans="1:28" ht="15.75" customHeight="1" x14ac:dyDescent="0.2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</row>
    <row r="175" spans="1:28" ht="15.75" customHeight="1" x14ac:dyDescent="0.2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</row>
    <row r="176" spans="1:28" ht="15.75" customHeight="1" x14ac:dyDescent="0.2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</row>
    <row r="177" spans="1:28" ht="15.75" customHeight="1" x14ac:dyDescent="0.2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</row>
    <row r="178" spans="1:28" ht="15.75" customHeight="1" x14ac:dyDescent="0.2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</row>
    <row r="179" spans="1:28" ht="15.75" customHeight="1" x14ac:dyDescent="0.2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</row>
    <row r="180" spans="1:28" ht="15.75" customHeight="1" x14ac:dyDescent="0.2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</row>
    <row r="181" spans="1:28" ht="15.75" customHeight="1" x14ac:dyDescent="0.2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</row>
    <row r="182" spans="1:28" ht="15.75" customHeight="1" x14ac:dyDescent="0.2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</row>
    <row r="183" spans="1:28" ht="15.75" customHeight="1" x14ac:dyDescent="0.2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</row>
    <row r="184" spans="1:28" ht="15.75" customHeight="1" x14ac:dyDescent="0.2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</row>
    <row r="185" spans="1:28" ht="15.75" customHeight="1" x14ac:dyDescent="0.2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</row>
    <row r="186" spans="1:28" ht="15.75" customHeight="1" x14ac:dyDescent="0.2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</row>
    <row r="187" spans="1:28" ht="15.75" customHeight="1" x14ac:dyDescent="0.2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</row>
    <row r="188" spans="1:28" ht="15.75" customHeight="1" x14ac:dyDescent="0.2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</row>
    <row r="189" spans="1:28" ht="15.75" customHeight="1" x14ac:dyDescent="0.2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</row>
    <row r="190" spans="1:28" ht="15.75" customHeight="1" x14ac:dyDescent="0.2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</row>
    <row r="191" spans="1:28" ht="15.75" customHeight="1" x14ac:dyDescent="0.2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</row>
    <row r="192" spans="1:28" ht="15.75" customHeight="1" x14ac:dyDescent="0.2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</row>
    <row r="193" spans="1:28" ht="15.75" customHeight="1" x14ac:dyDescent="0.2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</row>
    <row r="194" spans="1:28" ht="15.75" customHeight="1" x14ac:dyDescent="0.2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</row>
    <row r="195" spans="1:28" ht="15.75" customHeight="1" x14ac:dyDescent="0.2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</row>
    <row r="196" spans="1:28" ht="15.75" customHeight="1" x14ac:dyDescent="0.2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</row>
    <row r="197" spans="1:28" ht="15.75" customHeight="1" x14ac:dyDescent="0.2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</row>
    <row r="198" spans="1:28" ht="15.75" customHeight="1" x14ac:dyDescent="0.2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</row>
    <row r="199" spans="1:28" ht="15.75" customHeight="1" x14ac:dyDescent="0.2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</row>
    <row r="200" spans="1:28" ht="15.75" customHeight="1" x14ac:dyDescent="0.2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</row>
    <row r="201" spans="1:28" ht="15.75" customHeight="1" x14ac:dyDescent="0.2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</row>
    <row r="202" spans="1:28" ht="15.75" customHeight="1" x14ac:dyDescent="0.2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</row>
    <row r="203" spans="1:28" ht="15.75" customHeight="1" x14ac:dyDescent="0.2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</row>
    <row r="204" spans="1:28" ht="15.75" customHeight="1" x14ac:dyDescent="0.2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</row>
    <row r="205" spans="1:28" ht="15.75" customHeight="1" x14ac:dyDescent="0.2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</row>
    <row r="206" spans="1:28" ht="15.75" customHeight="1" x14ac:dyDescent="0.2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</row>
    <row r="207" spans="1:28" ht="15.75" customHeight="1" x14ac:dyDescent="0.2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</row>
    <row r="208" spans="1:28" ht="15.75" customHeight="1" x14ac:dyDescent="0.2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</row>
    <row r="209" spans="1:28" ht="15.75" customHeight="1" x14ac:dyDescent="0.2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</row>
    <row r="210" spans="1:28" ht="15.75" customHeight="1" x14ac:dyDescent="0.2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</row>
    <row r="211" spans="1:28" ht="15.75" customHeight="1" x14ac:dyDescent="0.2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</row>
    <row r="212" spans="1:28" ht="15.75" customHeight="1" x14ac:dyDescent="0.2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</row>
    <row r="213" spans="1:28" ht="15.75" customHeight="1" x14ac:dyDescent="0.2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</row>
    <row r="214" spans="1:28" ht="15.75" customHeight="1" x14ac:dyDescent="0.2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</row>
    <row r="215" spans="1:28" ht="15.75" customHeight="1" x14ac:dyDescent="0.2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</row>
    <row r="216" spans="1:28" ht="15.75" customHeight="1" x14ac:dyDescent="0.2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</row>
    <row r="217" spans="1:28" ht="15.75" customHeight="1" x14ac:dyDescent="0.2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</row>
    <row r="218" spans="1:28" ht="15.75" customHeight="1" x14ac:dyDescent="0.2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</row>
    <row r="219" spans="1:28" ht="15.75" customHeight="1" x14ac:dyDescent="0.2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</row>
    <row r="220" spans="1:28" ht="15.75" customHeight="1" x14ac:dyDescent="0.2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</row>
    <row r="221" spans="1:28" ht="15.75" customHeight="1" x14ac:dyDescent="0.2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</row>
    <row r="222" spans="1:28" ht="15.75" customHeight="1" x14ac:dyDescent="0.2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</row>
    <row r="223" spans="1:28" ht="15.75" customHeight="1" x14ac:dyDescent="0.2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</row>
    <row r="224" spans="1:28" ht="15.75" customHeight="1" x14ac:dyDescent="0.2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</row>
    <row r="225" spans="1:28" ht="15.75" customHeight="1" x14ac:dyDescent="0.2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</row>
    <row r="226" spans="1:28" ht="15.75" customHeight="1" x14ac:dyDescent="0.2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</row>
    <row r="227" spans="1:28" ht="15.75" customHeight="1" x14ac:dyDescent="0.2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</row>
    <row r="228" spans="1:28" ht="15.75" customHeight="1" x14ac:dyDescent="0.2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</row>
    <row r="229" spans="1:28" ht="15.75" customHeight="1" x14ac:dyDescent="0.2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</row>
    <row r="230" spans="1:28" ht="15.75" customHeight="1" x14ac:dyDescent="0.2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</row>
    <row r="231" spans="1:28" ht="15.75" customHeight="1" x14ac:dyDescent="0.2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</row>
    <row r="232" spans="1:28" ht="15.75" customHeight="1" x14ac:dyDescent="0.2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</row>
    <row r="233" spans="1:28" ht="15.75" customHeight="1" x14ac:dyDescent="0.2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</row>
    <row r="234" spans="1:28" ht="15.75" customHeight="1" x14ac:dyDescent="0.2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</row>
    <row r="235" spans="1:28" ht="15.75" customHeight="1" x14ac:dyDescent="0.2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</row>
    <row r="236" spans="1:28" ht="15.75" customHeight="1" x14ac:dyDescent="0.2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</row>
    <row r="237" spans="1:28" ht="15.75" customHeight="1" x14ac:dyDescent="0.2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</row>
    <row r="238" spans="1:28" ht="15.75" customHeight="1" x14ac:dyDescent="0.2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</row>
    <row r="239" spans="1:28" ht="15.75" customHeight="1" x14ac:dyDescent="0.2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</row>
    <row r="240" spans="1:28" ht="15.75" customHeight="1" x14ac:dyDescent="0.2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</row>
    <row r="241" spans="1:28" ht="15.75" customHeight="1" x14ac:dyDescent="0.2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</row>
    <row r="242" spans="1:28" ht="15.75" customHeight="1" x14ac:dyDescent="0.2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</row>
    <row r="243" spans="1:28" ht="15.75" customHeight="1" x14ac:dyDescent="0.2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</row>
    <row r="244" spans="1:28" ht="15.75" customHeight="1" x14ac:dyDescent="0.2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</row>
    <row r="245" spans="1:28" ht="15.75" customHeight="1" x14ac:dyDescent="0.2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</row>
    <row r="246" spans="1:28" ht="15.75" customHeight="1" x14ac:dyDescent="0.2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</row>
    <row r="247" spans="1:28" ht="15.75" customHeight="1" x14ac:dyDescent="0.2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</row>
    <row r="248" spans="1:28" ht="15.75" customHeight="1" x14ac:dyDescent="0.2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</row>
    <row r="249" spans="1:28" ht="15.75" customHeight="1" x14ac:dyDescent="0.2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</row>
    <row r="250" spans="1:28" ht="15.75" customHeight="1" x14ac:dyDescent="0.2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</row>
    <row r="251" spans="1:28" ht="15.75" customHeight="1" x14ac:dyDescent="0.2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</row>
    <row r="252" spans="1:28" ht="15.75" customHeight="1" x14ac:dyDescent="0.2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</row>
    <row r="253" spans="1:28" ht="15.75" customHeight="1" x14ac:dyDescent="0.2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</row>
    <row r="254" spans="1:28" ht="15.75" customHeight="1" x14ac:dyDescent="0.2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</row>
    <row r="255" spans="1:28" ht="15.75" customHeight="1" x14ac:dyDescent="0.2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</row>
    <row r="256" spans="1:28" ht="15.75" customHeight="1" x14ac:dyDescent="0.2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</row>
    <row r="257" spans="1:28" ht="15.75" customHeight="1" x14ac:dyDescent="0.2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</row>
    <row r="258" spans="1:28" ht="15.75" customHeight="1" x14ac:dyDescent="0.2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</row>
    <row r="259" spans="1:28" ht="15.75" customHeight="1" x14ac:dyDescent="0.2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</row>
    <row r="260" spans="1:28" ht="15.75" customHeight="1" x14ac:dyDescent="0.2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</row>
    <row r="261" spans="1:28" ht="15.75" customHeight="1" x14ac:dyDescent="0.2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</row>
    <row r="262" spans="1:28" ht="15.75" customHeight="1" x14ac:dyDescent="0.2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</row>
    <row r="263" spans="1:28" ht="15.75" customHeight="1" x14ac:dyDescent="0.2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</row>
    <row r="264" spans="1:28" ht="15.75" customHeight="1" x14ac:dyDescent="0.2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</row>
    <row r="265" spans="1:28" ht="15.75" customHeight="1" x14ac:dyDescent="0.2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</row>
    <row r="266" spans="1:28" ht="15.75" customHeight="1" x14ac:dyDescent="0.2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</row>
    <row r="267" spans="1:28" ht="15.75" customHeight="1" x14ac:dyDescent="0.2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</row>
    <row r="268" spans="1:28" ht="15.75" customHeight="1" x14ac:dyDescent="0.2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</row>
    <row r="269" spans="1:28" ht="15.75" customHeight="1" x14ac:dyDescent="0.2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</row>
    <row r="270" spans="1:28" ht="15.75" customHeight="1" x14ac:dyDescent="0.2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</row>
    <row r="271" spans="1:28" ht="15.75" customHeight="1" x14ac:dyDescent="0.2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</row>
    <row r="272" spans="1:28" ht="15.75" customHeight="1" x14ac:dyDescent="0.2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</row>
    <row r="273" spans="1:28" ht="15.75" customHeight="1" x14ac:dyDescent="0.2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</row>
    <row r="274" spans="1:28" ht="15.75" customHeight="1" x14ac:dyDescent="0.2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</row>
    <row r="275" spans="1:28" ht="15.75" customHeight="1" x14ac:dyDescent="0.2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</row>
    <row r="276" spans="1:28" ht="15.75" customHeight="1" x14ac:dyDescent="0.2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</row>
    <row r="277" spans="1:28" ht="15.75" customHeight="1" x14ac:dyDescent="0.2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</row>
    <row r="278" spans="1:28" ht="15.75" customHeight="1" x14ac:dyDescent="0.2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</row>
    <row r="279" spans="1:28" ht="15.75" customHeight="1" x14ac:dyDescent="0.2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</row>
    <row r="280" spans="1:28" ht="15.75" customHeight="1" x14ac:dyDescent="0.2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</row>
    <row r="281" spans="1:28" ht="15.75" customHeight="1" x14ac:dyDescent="0.2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</row>
    <row r="282" spans="1:28" ht="15.75" customHeight="1" x14ac:dyDescent="0.2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</row>
    <row r="283" spans="1:28" ht="15.75" customHeight="1" x14ac:dyDescent="0.2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</row>
    <row r="284" spans="1:28" ht="15.75" customHeight="1" x14ac:dyDescent="0.2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</row>
    <row r="285" spans="1:28" ht="15.75" customHeight="1" x14ac:dyDescent="0.2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</row>
    <row r="286" spans="1:28" ht="15.75" customHeight="1" x14ac:dyDescent="0.2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</row>
    <row r="287" spans="1:28" ht="15.75" customHeight="1" x14ac:dyDescent="0.2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</row>
    <row r="288" spans="1:28" ht="15.75" customHeight="1" x14ac:dyDescent="0.2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</row>
    <row r="289" spans="1:28" ht="15.75" customHeight="1" x14ac:dyDescent="0.2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</row>
    <row r="290" spans="1:28" ht="15.75" customHeight="1" x14ac:dyDescent="0.2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</row>
    <row r="291" spans="1:28" ht="15.75" customHeight="1" x14ac:dyDescent="0.2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</row>
    <row r="292" spans="1:28" ht="15.75" customHeight="1" x14ac:dyDescent="0.2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</row>
    <row r="293" spans="1:28" ht="15.75" customHeight="1" x14ac:dyDescent="0.2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</row>
    <row r="294" spans="1:28" ht="15.75" customHeight="1" x14ac:dyDescent="0.2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</row>
    <row r="295" spans="1:28" ht="15.75" customHeight="1" x14ac:dyDescent="0.2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</row>
    <row r="296" spans="1:28" ht="15.75" customHeight="1" x14ac:dyDescent="0.2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</row>
    <row r="297" spans="1:28" ht="15.75" customHeight="1" x14ac:dyDescent="0.2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</row>
    <row r="298" spans="1:28" ht="15.75" customHeight="1" x14ac:dyDescent="0.2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</row>
    <row r="299" spans="1:28" ht="15.75" customHeight="1" x14ac:dyDescent="0.2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</row>
    <row r="300" spans="1:28" ht="15.75" customHeight="1" x14ac:dyDescent="0.2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</row>
    <row r="301" spans="1:28" ht="15.75" customHeight="1" x14ac:dyDescent="0.2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</row>
    <row r="302" spans="1:28" ht="15.75" customHeight="1" x14ac:dyDescent="0.2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</row>
    <row r="303" spans="1:28" ht="15.75" customHeight="1" x14ac:dyDescent="0.2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</row>
    <row r="304" spans="1:28" ht="15.75" customHeight="1" x14ac:dyDescent="0.2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</row>
    <row r="305" spans="1:28" ht="15.75" customHeight="1" x14ac:dyDescent="0.2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</row>
    <row r="306" spans="1:28" ht="15.75" customHeight="1" x14ac:dyDescent="0.2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</row>
    <row r="307" spans="1:28" ht="15.75" customHeight="1" x14ac:dyDescent="0.2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</row>
    <row r="308" spans="1:28" ht="15.75" customHeight="1" x14ac:dyDescent="0.2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</row>
    <row r="309" spans="1:28" ht="15.75" customHeight="1" x14ac:dyDescent="0.2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</row>
    <row r="310" spans="1:28" ht="15.75" customHeight="1" x14ac:dyDescent="0.2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</row>
    <row r="311" spans="1:28" ht="15.75" customHeight="1" x14ac:dyDescent="0.2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</row>
    <row r="312" spans="1:28" ht="15.75" customHeight="1" x14ac:dyDescent="0.2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</row>
    <row r="313" spans="1:28" ht="15.75" customHeight="1" x14ac:dyDescent="0.2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</row>
    <row r="314" spans="1:28" ht="15.75" customHeight="1" x14ac:dyDescent="0.2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</row>
    <row r="315" spans="1:28" ht="15.75" customHeight="1" x14ac:dyDescent="0.2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</row>
    <row r="316" spans="1:28" ht="15.75" customHeight="1" x14ac:dyDescent="0.2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</row>
    <row r="317" spans="1:28" ht="15.75" customHeight="1" x14ac:dyDescent="0.2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</row>
    <row r="318" spans="1:28" ht="15.75" customHeight="1" x14ac:dyDescent="0.2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</row>
    <row r="319" spans="1:28" ht="15.75" customHeight="1" x14ac:dyDescent="0.2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</row>
    <row r="320" spans="1:28" ht="15.75" customHeight="1" x14ac:dyDescent="0.2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</row>
    <row r="321" spans="1:28" ht="15.75" customHeight="1" x14ac:dyDescent="0.2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</row>
    <row r="322" spans="1:28" ht="15.75" customHeight="1" x14ac:dyDescent="0.2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</row>
    <row r="323" spans="1:28" ht="15.75" customHeight="1" x14ac:dyDescent="0.2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</row>
    <row r="324" spans="1:28" ht="15.75" customHeight="1" x14ac:dyDescent="0.2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</row>
    <row r="325" spans="1:28" ht="15.75" customHeight="1" x14ac:dyDescent="0.2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</row>
    <row r="326" spans="1:28" ht="15.75" customHeight="1" x14ac:dyDescent="0.2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</row>
    <row r="327" spans="1:28" ht="15.75" customHeight="1" x14ac:dyDescent="0.2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</row>
    <row r="328" spans="1:28" ht="15.75" customHeight="1" x14ac:dyDescent="0.2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</row>
    <row r="329" spans="1:28" ht="15.75" customHeight="1" x14ac:dyDescent="0.2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</row>
    <row r="330" spans="1:28" ht="15.75" customHeight="1" x14ac:dyDescent="0.2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</row>
    <row r="331" spans="1:28" ht="15.75" customHeight="1" x14ac:dyDescent="0.2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</row>
    <row r="332" spans="1:28" ht="15.75" customHeight="1" x14ac:dyDescent="0.2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</row>
    <row r="333" spans="1:28" ht="15.75" customHeight="1" x14ac:dyDescent="0.2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</row>
    <row r="334" spans="1:28" ht="15.75" customHeight="1" x14ac:dyDescent="0.2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</row>
    <row r="335" spans="1:28" ht="15.75" customHeight="1" x14ac:dyDescent="0.2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</row>
    <row r="336" spans="1:28" ht="15.75" customHeight="1" x14ac:dyDescent="0.2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</row>
    <row r="337" spans="1:28" ht="15.75" customHeight="1" x14ac:dyDescent="0.2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</row>
    <row r="338" spans="1:28" ht="15.75" customHeight="1" x14ac:dyDescent="0.2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</row>
    <row r="339" spans="1:28" ht="15.75" customHeight="1" x14ac:dyDescent="0.2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</row>
    <row r="340" spans="1:28" ht="15.75" customHeight="1" x14ac:dyDescent="0.2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</row>
    <row r="341" spans="1:28" ht="15.75" customHeight="1" x14ac:dyDescent="0.2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</row>
    <row r="342" spans="1:28" ht="15.75" customHeight="1" x14ac:dyDescent="0.2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</row>
    <row r="343" spans="1:28" ht="15.75" customHeight="1" x14ac:dyDescent="0.2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</row>
    <row r="344" spans="1:28" ht="15.75" customHeight="1" x14ac:dyDescent="0.2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</row>
    <row r="345" spans="1:28" ht="15.75" customHeight="1" x14ac:dyDescent="0.2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</row>
    <row r="346" spans="1:28" ht="15.75" customHeight="1" x14ac:dyDescent="0.2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</row>
    <row r="347" spans="1:28" ht="15.75" customHeight="1" x14ac:dyDescent="0.2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</row>
    <row r="348" spans="1:28" ht="15.75" customHeight="1" x14ac:dyDescent="0.2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</row>
    <row r="349" spans="1:28" ht="15.75" customHeight="1" x14ac:dyDescent="0.2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</row>
    <row r="350" spans="1:28" ht="15.75" customHeight="1" x14ac:dyDescent="0.2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</row>
    <row r="351" spans="1:28" ht="15.75" customHeight="1" x14ac:dyDescent="0.2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</row>
    <row r="352" spans="1:28" ht="15.75" customHeight="1" x14ac:dyDescent="0.2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</row>
    <row r="353" spans="1:28" ht="15.75" customHeight="1" x14ac:dyDescent="0.2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</row>
    <row r="354" spans="1:28" ht="15.75" customHeight="1" x14ac:dyDescent="0.2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</row>
    <row r="355" spans="1:28" ht="15.75" customHeight="1" x14ac:dyDescent="0.2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</row>
    <row r="356" spans="1:28" ht="15.75" customHeight="1" x14ac:dyDescent="0.2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</row>
    <row r="357" spans="1:28" ht="15.75" customHeight="1" x14ac:dyDescent="0.2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</row>
    <row r="358" spans="1:28" ht="15.75" customHeight="1" x14ac:dyDescent="0.2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</row>
    <row r="359" spans="1:28" ht="15.75" customHeight="1" x14ac:dyDescent="0.2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</row>
    <row r="360" spans="1:28" ht="15.75" customHeight="1" x14ac:dyDescent="0.2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</row>
    <row r="361" spans="1:28" ht="15.75" customHeight="1" x14ac:dyDescent="0.2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</row>
    <row r="362" spans="1:28" ht="15.75" customHeight="1" x14ac:dyDescent="0.2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</row>
    <row r="363" spans="1:28" ht="15.75" customHeight="1" x14ac:dyDescent="0.2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</row>
    <row r="364" spans="1:28" ht="15.75" customHeight="1" x14ac:dyDescent="0.2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</row>
    <row r="365" spans="1:28" ht="15.75" customHeight="1" x14ac:dyDescent="0.2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</row>
    <row r="366" spans="1:28" ht="15.75" customHeight="1" x14ac:dyDescent="0.2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</row>
    <row r="367" spans="1:28" ht="15.75" customHeight="1" x14ac:dyDescent="0.2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</row>
    <row r="368" spans="1:28" ht="15.75" customHeight="1" x14ac:dyDescent="0.2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</row>
    <row r="369" spans="1:28" ht="15.75" customHeight="1" x14ac:dyDescent="0.2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</row>
    <row r="370" spans="1:28" ht="15.75" customHeight="1" x14ac:dyDescent="0.2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</row>
    <row r="371" spans="1:28" ht="15.75" customHeight="1" x14ac:dyDescent="0.2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</row>
    <row r="372" spans="1:28" ht="15.75" customHeight="1" x14ac:dyDescent="0.2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</row>
    <row r="373" spans="1:28" ht="15.75" customHeight="1" x14ac:dyDescent="0.2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</row>
    <row r="374" spans="1:28" ht="15.75" customHeight="1" x14ac:dyDescent="0.2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</row>
    <row r="375" spans="1:28" ht="15.75" customHeight="1" x14ac:dyDescent="0.2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</row>
    <row r="376" spans="1:28" ht="15.75" customHeight="1" x14ac:dyDescent="0.2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</row>
    <row r="377" spans="1:28" ht="15.75" customHeight="1" x14ac:dyDescent="0.2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</row>
    <row r="378" spans="1:28" ht="15.75" customHeight="1" x14ac:dyDescent="0.2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</row>
    <row r="379" spans="1:28" ht="15.75" customHeight="1" x14ac:dyDescent="0.2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</row>
    <row r="380" spans="1:28" ht="15.75" customHeight="1" x14ac:dyDescent="0.2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</row>
    <row r="381" spans="1:28" ht="15.75" customHeight="1" x14ac:dyDescent="0.2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</row>
    <row r="382" spans="1:28" ht="15.75" customHeight="1" x14ac:dyDescent="0.2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</row>
    <row r="383" spans="1:28" ht="15.75" customHeight="1" x14ac:dyDescent="0.2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</row>
    <row r="384" spans="1:28" ht="15.75" customHeight="1" x14ac:dyDescent="0.2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</row>
    <row r="385" spans="1:28" ht="15.75" customHeight="1" x14ac:dyDescent="0.2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</row>
    <row r="386" spans="1:28" ht="15.75" customHeight="1" x14ac:dyDescent="0.2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</row>
    <row r="387" spans="1:28" ht="15.75" customHeight="1" x14ac:dyDescent="0.2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</row>
    <row r="388" spans="1:28" ht="15.75" customHeight="1" x14ac:dyDescent="0.2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</row>
    <row r="389" spans="1:28" ht="15.75" customHeight="1" x14ac:dyDescent="0.2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</row>
    <row r="390" spans="1:28" ht="15.75" customHeight="1" x14ac:dyDescent="0.2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</row>
    <row r="391" spans="1:28" ht="15.75" customHeight="1" x14ac:dyDescent="0.2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</row>
    <row r="392" spans="1:28" ht="15.75" customHeight="1" x14ac:dyDescent="0.2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</row>
    <row r="393" spans="1:28" ht="15.75" customHeight="1" x14ac:dyDescent="0.2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</row>
    <row r="394" spans="1:28" ht="15.75" customHeight="1" x14ac:dyDescent="0.2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</row>
    <row r="395" spans="1:28" ht="15.75" customHeight="1" x14ac:dyDescent="0.2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</row>
    <row r="396" spans="1:28" ht="15.75" customHeight="1" x14ac:dyDescent="0.2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</row>
    <row r="397" spans="1:28" ht="15.75" customHeight="1" x14ac:dyDescent="0.2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</row>
    <row r="398" spans="1:28" ht="15.75" customHeight="1" x14ac:dyDescent="0.2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</row>
    <row r="399" spans="1:28" ht="15.75" customHeight="1" x14ac:dyDescent="0.2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</row>
    <row r="400" spans="1:28" ht="15.75" customHeight="1" x14ac:dyDescent="0.2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</row>
    <row r="401" spans="1:28" ht="15.75" customHeight="1" x14ac:dyDescent="0.2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</row>
    <row r="402" spans="1:28" ht="15.75" customHeight="1" x14ac:dyDescent="0.2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</row>
    <row r="403" spans="1:28" ht="15.75" customHeight="1" x14ac:dyDescent="0.2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</row>
    <row r="404" spans="1:28" ht="15.75" customHeight="1" x14ac:dyDescent="0.2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</row>
    <row r="405" spans="1:28" ht="15.75" customHeight="1" x14ac:dyDescent="0.2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</row>
    <row r="406" spans="1:28" ht="15.75" customHeight="1" x14ac:dyDescent="0.2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</row>
    <row r="407" spans="1:28" ht="15.75" customHeight="1" x14ac:dyDescent="0.2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</row>
    <row r="408" spans="1:28" ht="15.75" customHeight="1" x14ac:dyDescent="0.2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</row>
    <row r="409" spans="1:28" ht="15.75" customHeight="1" x14ac:dyDescent="0.2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</row>
    <row r="410" spans="1:28" ht="15.75" customHeight="1" x14ac:dyDescent="0.2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</row>
    <row r="411" spans="1:28" ht="15.75" customHeight="1" x14ac:dyDescent="0.2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</row>
    <row r="412" spans="1:28" ht="15.75" customHeight="1" x14ac:dyDescent="0.2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</row>
    <row r="413" spans="1:28" ht="15.75" customHeight="1" x14ac:dyDescent="0.2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</row>
    <row r="414" spans="1:28" ht="15.75" customHeight="1" x14ac:dyDescent="0.2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</row>
    <row r="415" spans="1:28" ht="15.75" customHeight="1" x14ac:dyDescent="0.2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</row>
    <row r="416" spans="1:28" ht="15.75" customHeight="1" x14ac:dyDescent="0.2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</row>
    <row r="417" spans="1:28" ht="15.75" customHeight="1" x14ac:dyDescent="0.2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</row>
    <row r="418" spans="1:28" ht="15.75" customHeight="1" x14ac:dyDescent="0.2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</row>
    <row r="419" spans="1:28" ht="15.75" customHeight="1" x14ac:dyDescent="0.2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</row>
    <row r="420" spans="1:28" ht="15.75" customHeight="1" x14ac:dyDescent="0.2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</row>
    <row r="421" spans="1:28" ht="15.75" customHeight="1" x14ac:dyDescent="0.2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</row>
    <row r="422" spans="1:28" ht="15.75" customHeight="1" x14ac:dyDescent="0.2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</row>
    <row r="423" spans="1:28" ht="15.75" customHeight="1" x14ac:dyDescent="0.2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</row>
    <row r="424" spans="1:28" ht="15.75" customHeight="1" x14ac:dyDescent="0.2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</row>
    <row r="425" spans="1:28" ht="15.75" customHeight="1" x14ac:dyDescent="0.2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</row>
    <row r="426" spans="1:28" ht="15.75" customHeight="1" x14ac:dyDescent="0.2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</row>
    <row r="427" spans="1:28" ht="15.75" customHeight="1" x14ac:dyDescent="0.2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</row>
    <row r="428" spans="1:28" ht="15.75" customHeight="1" x14ac:dyDescent="0.2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</row>
    <row r="429" spans="1:28" ht="15.75" customHeight="1" x14ac:dyDescent="0.2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</row>
    <row r="430" spans="1:28" ht="15.75" customHeight="1" x14ac:dyDescent="0.2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</row>
    <row r="431" spans="1:28" ht="15.75" customHeight="1" x14ac:dyDescent="0.2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</row>
    <row r="432" spans="1:28" ht="15.75" customHeight="1" x14ac:dyDescent="0.2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</row>
    <row r="433" spans="1:28" ht="15.75" customHeight="1" x14ac:dyDescent="0.2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</row>
    <row r="434" spans="1:28" ht="15.75" customHeight="1" x14ac:dyDescent="0.2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</row>
    <row r="435" spans="1:28" ht="15.75" customHeight="1" x14ac:dyDescent="0.2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</row>
    <row r="436" spans="1:28" ht="15.75" customHeight="1" x14ac:dyDescent="0.2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</row>
    <row r="437" spans="1:28" ht="15.75" customHeight="1" x14ac:dyDescent="0.2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</row>
    <row r="438" spans="1:28" ht="15.75" customHeight="1" x14ac:dyDescent="0.2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</row>
    <row r="439" spans="1:28" ht="15.75" customHeight="1" x14ac:dyDescent="0.2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</row>
    <row r="440" spans="1:28" ht="15.75" customHeight="1" x14ac:dyDescent="0.2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</row>
    <row r="441" spans="1:28" ht="15.75" customHeight="1" x14ac:dyDescent="0.2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</row>
    <row r="442" spans="1:28" ht="15.75" customHeight="1" x14ac:dyDescent="0.2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</row>
    <row r="443" spans="1:28" ht="15.75" customHeight="1" x14ac:dyDescent="0.2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</row>
    <row r="444" spans="1:28" ht="15.75" customHeight="1" x14ac:dyDescent="0.2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</row>
    <row r="445" spans="1:28" ht="15.75" customHeight="1" x14ac:dyDescent="0.2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</row>
    <row r="446" spans="1:28" ht="15.75" customHeight="1" x14ac:dyDescent="0.2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</row>
    <row r="447" spans="1:28" ht="15.75" customHeight="1" x14ac:dyDescent="0.2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</row>
    <row r="448" spans="1:28" ht="15.75" customHeight="1" x14ac:dyDescent="0.2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</row>
    <row r="449" spans="1:28" ht="15.75" customHeight="1" x14ac:dyDescent="0.2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</row>
    <row r="450" spans="1:28" ht="15.75" customHeight="1" x14ac:dyDescent="0.2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</row>
    <row r="451" spans="1:28" ht="15.75" customHeight="1" x14ac:dyDescent="0.2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</row>
    <row r="452" spans="1:28" ht="15.75" customHeight="1" x14ac:dyDescent="0.2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</row>
    <row r="453" spans="1:28" ht="15.75" customHeight="1" x14ac:dyDescent="0.2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</row>
    <row r="454" spans="1:28" ht="15.75" customHeight="1" x14ac:dyDescent="0.2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</row>
    <row r="455" spans="1:28" ht="15.75" customHeight="1" x14ac:dyDescent="0.2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</row>
    <row r="456" spans="1:28" ht="15.75" customHeight="1" x14ac:dyDescent="0.2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</row>
    <row r="457" spans="1:28" ht="15.75" customHeight="1" x14ac:dyDescent="0.2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</row>
    <row r="458" spans="1:28" ht="15.75" customHeight="1" x14ac:dyDescent="0.2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</row>
    <row r="459" spans="1:28" ht="15.75" customHeight="1" x14ac:dyDescent="0.2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</row>
    <row r="460" spans="1:28" ht="15.75" customHeight="1" x14ac:dyDescent="0.2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</row>
    <row r="461" spans="1:28" ht="15.75" customHeight="1" x14ac:dyDescent="0.2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</row>
    <row r="462" spans="1:28" ht="15.75" customHeight="1" x14ac:dyDescent="0.2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</row>
    <row r="463" spans="1:28" ht="15.75" customHeight="1" x14ac:dyDescent="0.2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</row>
    <row r="464" spans="1:28" ht="15.75" customHeight="1" x14ac:dyDescent="0.2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</row>
    <row r="465" spans="1:28" ht="15.75" customHeight="1" x14ac:dyDescent="0.2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</row>
    <row r="466" spans="1:28" ht="15.75" customHeight="1" x14ac:dyDescent="0.2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</row>
    <row r="467" spans="1:28" ht="15.75" customHeight="1" x14ac:dyDescent="0.2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</row>
    <row r="468" spans="1:28" ht="15.75" customHeight="1" x14ac:dyDescent="0.2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</row>
    <row r="469" spans="1:28" ht="15.75" customHeight="1" x14ac:dyDescent="0.2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</row>
    <row r="470" spans="1:28" ht="15.75" customHeight="1" x14ac:dyDescent="0.2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</row>
    <row r="471" spans="1:28" ht="15.75" customHeight="1" x14ac:dyDescent="0.2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</row>
    <row r="472" spans="1:28" ht="15.75" customHeight="1" x14ac:dyDescent="0.2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</row>
    <row r="473" spans="1:28" ht="15.75" customHeight="1" x14ac:dyDescent="0.2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</row>
    <row r="474" spans="1:28" ht="15.75" customHeight="1" x14ac:dyDescent="0.2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</row>
    <row r="475" spans="1:28" ht="15.75" customHeight="1" x14ac:dyDescent="0.2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</row>
    <row r="476" spans="1:28" ht="15.75" customHeight="1" x14ac:dyDescent="0.2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</row>
    <row r="477" spans="1:28" ht="15.75" customHeight="1" x14ac:dyDescent="0.2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</row>
    <row r="478" spans="1:28" ht="15.75" customHeight="1" x14ac:dyDescent="0.2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</row>
    <row r="479" spans="1:28" ht="15.75" customHeight="1" x14ac:dyDescent="0.2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</row>
    <row r="480" spans="1:28" ht="15.75" customHeight="1" x14ac:dyDescent="0.2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</row>
    <row r="481" spans="1:28" ht="15.75" customHeight="1" x14ac:dyDescent="0.2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</row>
    <row r="482" spans="1:28" ht="15.75" customHeight="1" x14ac:dyDescent="0.2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</row>
    <row r="483" spans="1:28" ht="15.75" customHeight="1" x14ac:dyDescent="0.2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</row>
    <row r="484" spans="1:28" ht="15.75" customHeight="1" x14ac:dyDescent="0.2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</row>
    <row r="485" spans="1:28" ht="15.75" customHeight="1" x14ac:dyDescent="0.2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</row>
    <row r="486" spans="1:28" ht="15.75" customHeight="1" x14ac:dyDescent="0.2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</row>
    <row r="487" spans="1:28" ht="15.75" customHeight="1" x14ac:dyDescent="0.2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</row>
    <row r="488" spans="1:28" ht="15.75" customHeight="1" x14ac:dyDescent="0.2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</row>
    <row r="489" spans="1:28" ht="15.75" customHeight="1" x14ac:dyDescent="0.2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</row>
    <row r="490" spans="1:28" ht="15.75" customHeight="1" x14ac:dyDescent="0.2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</row>
    <row r="491" spans="1:28" ht="15.75" customHeight="1" x14ac:dyDescent="0.2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</row>
    <row r="492" spans="1:28" ht="15.75" customHeight="1" x14ac:dyDescent="0.2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</row>
    <row r="493" spans="1:28" ht="15.75" customHeight="1" x14ac:dyDescent="0.2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</row>
    <row r="494" spans="1:28" ht="15.75" customHeight="1" x14ac:dyDescent="0.2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</row>
    <row r="495" spans="1:28" ht="15.75" customHeight="1" x14ac:dyDescent="0.2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</row>
    <row r="496" spans="1:28" ht="15.75" customHeight="1" x14ac:dyDescent="0.2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</row>
    <row r="497" spans="1:28" ht="15.75" customHeight="1" x14ac:dyDescent="0.2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</row>
    <row r="498" spans="1:28" ht="15.75" customHeight="1" x14ac:dyDescent="0.2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</row>
    <row r="499" spans="1:28" ht="15.75" customHeight="1" x14ac:dyDescent="0.2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</row>
    <row r="500" spans="1:28" ht="15.75" customHeight="1" x14ac:dyDescent="0.2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</row>
    <row r="501" spans="1:28" ht="15.75" customHeight="1" x14ac:dyDescent="0.2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</row>
    <row r="502" spans="1:28" ht="15.75" customHeight="1" x14ac:dyDescent="0.2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</row>
    <row r="503" spans="1:28" ht="15.75" customHeight="1" x14ac:dyDescent="0.2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</row>
    <row r="504" spans="1:28" ht="15.75" customHeight="1" x14ac:dyDescent="0.2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</row>
    <row r="505" spans="1:28" ht="15.75" customHeight="1" x14ac:dyDescent="0.2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</row>
    <row r="506" spans="1:28" ht="15.75" customHeight="1" x14ac:dyDescent="0.2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</row>
    <row r="507" spans="1:28" ht="15.75" customHeight="1" x14ac:dyDescent="0.2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</row>
    <row r="508" spans="1:28" ht="15.75" customHeight="1" x14ac:dyDescent="0.2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</row>
    <row r="509" spans="1:28" ht="15.75" customHeight="1" x14ac:dyDescent="0.2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</row>
    <row r="510" spans="1:28" ht="15.75" customHeight="1" x14ac:dyDescent="0.2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</row>
    <row r="511" spans="1:28" ht="15.75" customHeight="1" x14ac:dyDescent="0.2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</row>
    <row r="512" spans="1:28" ht="15.75" customHeight="1" x14ac:dyDescent="0.2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</row>
    <row r="513" spans="1:28" ht="15.75" customHeight="1" x14ac:dyDescent="0.2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</row>
    <row r="514" spans="1:28" ht="15.75" customHeight="1" x14ac:dyDescent="0.2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</row>
    <row r="515" spans="1:28" ht="15.75" customHeight="1" x14ac:dyDescent="0.2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</row>
    <row r="516" spans="1:28" ht="15.75" customHeight="1" x14ac:dyDescent="0.2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</row>
    <row r="517" spans="1:28" ht="15.75" customHeight="1" x14ac:dyDescent="0.2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</row>
    <row r="518" spans="1:28" ht="15.75" customHeight="1" x14ac:dyDescent="0.2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</row>
    <row r="519" spans="1:28" ht="15.75" customHeight="1" x14ac:dyDescent="0.2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</row>
    <row r="520" spans="1:28" ht="15.75" customHeight="1" x14ac:dyDescent="0.2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</row>
    <row r="521" spans="1:28" ht="15.75" customHeight="1" x14ac:dyDescent="0.2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</row>
    <row r="522" spans="1:28" ht="15.75" customHeight="1" x14ac:dyDescent="0.2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</row>
    <row r="523" spans="1:28" ht="15.75" customHeight="1" x14ac:dyDescent="0.2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</row>
    <row r="524" spans="1:28" ht="15.75" customHeight="1" x14ac:dyDescent="0.2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</row>
    <row r="525" spans="1:28" ht="15.75" customHeight="1" x14ac:dyDescent="0.2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</row>
    <row r="526" spans="1:28" ht="15.75" customHeight="1" x14ac:dyDescent="0.2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</row>
    <row r="527" spans="1:28" ht="15.75" customHeight="1" x14ac:dyDescent="0.2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</row>
    <row r="528" spans="1:28" ht="15.75" customHeight="1" x14ac:dyDescent="0.2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</row>
    <row r="529" spans="1:28" ht="15.75" customHeight="1" x14ac:dyDescent="0.2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</row>
    <row r="530" spans="1:28" ht="15.75" customHeight="1" x14ac:dyDescent="0.2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</row>
    <row r="531" spans="1:28" ht="15.75" customHeight="1" x14ac:dyDescent="0.2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</row>
    <row r="532" spans="1:28" ht="15.75" customHeight="1" x14ac:dyDescent="0.2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</row>
    <row r="533" spans="1:28" ht="15.75" customHeight="1" x14ac:dyDescent="0.2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</row>
    <row r="534" spans="1:28" ht="15.75" customHeight="1" x14ac:dyDescent="0.2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</row>
    <row r="535" spans="1:28" ht="15.75" customHeight="1" x14ac:dyDescent="0.2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</row>
    <row r="536" spans="1:28" ht="15.75" customHeight="1" x14ac:dyDescent="0.2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</row>
    <row r="537" spans="1:28" ht="15.75" customHeight="1" x14ac:dyDescent="0.2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</row>
    <row r="538" spans="1:28" ht="15.75" customHeight="1" x14ac:dyDescent="0.2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</row>
    <row r="539" spans="1:28" ht="15.75" customHeight="1" x14ac:dyDescent="0.2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</row>
    <row r="540" spans="1:28" ht="15.75" customHeight="1" x14ac:dyDescent="0.2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</row>
    <row r="541" spans="1:28" ht="15.75" customHeight="1" x14ac:dyDescent="0.2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</row>
    <row r="542" spans="1:28" ht="15.75" customHeight="1" x14ac:dyDescent="0.2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</row>
    <row r="543" spans="1:28" ht="15.75" customHeight="1" x14ac:dyDescent="0.2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</row>
    <row r="544" spans="1:28" ht="15.75" customHeight="1" x14ac:dyDescent="0.2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</row>
    <row r="545" spans="1:28" ht="15.75" customHeight="1" x14ac:dyDescent="0.2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</row>
    <row r="546" spans="1:28" ht="15.75" customHeight="1" x14ac:dyDescent="0.2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</row>
    <row r="547" spans="1:28" ht="15.75" customHeight="1" x14ac:dyDescent="0.2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</row>
    <row r="548" spans="1:28" ht="15.75" customHeight="1" x14ac:dyDescent="0.2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</row>
    <row r="549" spans="1:28" ht="15.75" customHeight="1" x14ac:dyDescent="0.2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</row>
    <row r="550" spans="1:28" ht="15.75" customHeight="1" x14ac:dyDescent="0.2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</row>
    <row r="551" spans="1:28" ht="15.75" customHeight="1" x14ac:dyDescent="0.2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</row>
    <row r="552" spans="1:28" ht="15.75" customHeight="1" x14ac:dyDescent="0.2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</row>
    <row r="553" spans="1:28" ht="15.75" customHeight="1" x14ac:dyDescent="0.2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</row>
    <row r="554" spans="1:28" ht="15.75" customHeight="1" x14ac:dyDescent="0.2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</row>
    <row r="555" spans="1:28" ht="15.75" customHeight="1" x14ac:dyDescent="0.2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</row>
    <row r="556" spans="1:28" ht="15.75" customHeight="1" x14ac:dyDescent="0.2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</row>
    <row r="557" spans="1:28" ht="15.75" customHeight="1" x14ac:dyDescent="0.2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</row>
    <row r="558" spans="1:28" ht="15.75" customHeight="1" x14ac:dyDescent="0.2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</row>
    <row r="559" spans="1:28" ht="15.75" customHeight="1" x14ac:dyDescent="0.2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</row>
    <row r="560" spans="1:28" ht="15.75" customHeight="1" x14ac:dyDescent="0.2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</row>
    <row r="561" spans="1:28" ht="15.75" customHeight="1" x14ac:dyDescent="0.2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</row>
    <row r="562" spans="1:28" ht="15.75" customHeight="1" x14ac:dyDescent="0.2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</row>
    <row r="563" spans="1:28" ht="15.75" customHeight="1" x14ac:dyDescent="0.2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</row>
    <row r="564" spans="1:28" ht="15.75" customHeight="1" x14ac:dyDescent="0.2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</row>
    <row r="565" spans="1:28" ht="15.75" customHeight="1" x14ac:dyDescent="0.2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</row>
    <row r="566" spans="1:28" ht="15.75" customHeight="1" x14ac:dyDescent="0.2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</row>
    <row r="567" spans="1:28" ht="15.75" customHeight="1" x14ac:dyDescent="0.2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</row>
    <row r="568" spans="1:28" ht="15.75" customHeight="1" x14ac:dyDescent="0.2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</row>
    <row r="569" spans="1:28" ht="15.75" customHeight="1" x14ac:dyDescent="0.2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</row>
    <row r="570" spans="1:28" ht="15.75" customHeight="1" x14ac:dyDescent="0.2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</row>
    <row r="571" spans="1:28" ht="15.75" customHeight="1" x14ac:dyDescent="0.2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</row>
    <row r="572" spans="1:28" ht="15.75" customHeight="1" x14ac:dyDescent="0.2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</row>
    <row r="573" spans="1:28" ht="15.75" customHeight="1" x14ac:dyDescent="0.2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</row>
    <row r="574" spans="1:28" ht="15.75" customHeight="1" x14ac:dyDescent="0.2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</row>
    <row r="575" spans="1:28" ht="15.75" customHeight="1" x14ac:dyDescent="0.2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</row>
    <row r="576" spans="1:28" ht="15.75" customHeight="1" x14ac:dyDescent="0.2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</row>
    <row r="577" spans="1:28" ht="15.75" customHeight="1" x14ac:dyDescent="0.2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</row>
    <row r="578" spans="1:28" ht="15.75" customHeight="1" x14ac:dyDescent="0.2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</row>
    <row r="579" spans="1:28" ht="15.75" customHeight="1" x14ac:dyDescent="0.2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</row>
    <row r="580" spans="1:28" ht="15.75" customHeight="1" x14ac:dyDescent="0.2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</row>
    <row r="581" spans="1:28" ht="15.75" customHeight="1" x14ac:dyDescent="0.2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</row>
    <row r="582" spans="1:28" ht="15.75" customHeight="1" x14ac:dyDescent="0.2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</row>
    <row r="583" spans="1:28" ht="15.75" customHeight="1" x14ac:dyDescent="0.2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</row>
    <row r="584" spans="1:28" ht="15.75" customHeight="1" x14ac:dyDescent="0.2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</row>
    <row r="585" spans="1:28" ht="15.75" customHeight="1" x14ac:dyDescent="0.2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</row>
    <row r="586" spans="1:28" ht="15.75" customHeight="1" x14ac:dyDescent="0.2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</row>
    <row r="587" spans="1:28" ht="15.75" customHeight="1" x14ac:dyDescent="0.2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</row>
    <row r="588" spans="1:28" ht="15.75" customHeight="1" x14ac:dyDescent="0.2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</row>
    <row r="589" spans="1:28" ht="15.75" customHeight="1" x14ac:dyDescent="0.2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</row>
    <row r="590" spans="1:28" ht="15.75" customHeight="1" x14ac:dyDescent="0.2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</row>
    <row r="591" spans="1:28" ht="15.75" customHeight="1" x14ac:dyDescent="0.2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</row>
    <row r="592" spans="1:28" ht="15.75" customHeight="1" x14ac:dyDescent="0.2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</row>
    <row r="593" spans="1:28" ht="15.75" customHeight="1" x14ac:dyDescent="0.2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</row>
    <row r="594" spans="1:28" ht="15.75" customHeight="1" x14ac:dyDescent="0.2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</row>
    <row r="595" spans="1:28" ht="15.75" customHeight="1" x14ac:dyDescent="0.2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</row>
    <row r="596" spans="1:28" ht="15.75" customHeight="1" x14ac:dyDescent="0.2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</row>
    <row r="597" spans="1:28" ht="15.75" customHeight="1" x14ac:dyDescent="0.2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</row>
    <row r="598" spans="1:28" ht="15.75" customHeight="1" x14ac:dyDescent="0.2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</row>
    <row r="599" spans="1:28" ht="15.75" customHeight="1" x14ac:dyDescent="0.2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</row>
    <row r="600" spans="1:28" ht="15.75" customHeight="1" x14ac:dyDescent="0.2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</row>
    <row r="601" spans="1:28" ht="15.75" customHeight="1" x14ac:dyDescent="0.2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</row>
    <row r="602" spans="1:28" ht="15.75" customHeight="1" x14ac:dyDescent="0.2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</row>
    <row r="603" spans="1:28" ht="15.75" customHeight="1" x14ac:dyDescent="0.2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</row>
    <row r="604" spans="1:28" ht="15.75" customHeight="1" x14ac:dyDescent="0.2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</row>
    <row r="605" spans="1:28" ht="15.75" customHeight="1" x14ac:dyDescent="0.2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</row>
    <row r="606" spans="1:28" ht="15.75" customHeight="1" x14ac:dyDescent="0.2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</row>
    <row r="607" spans="1:28" ht="15.75" customHeight="1" x14ac:dyDescent="0.2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</row>
    <row r="608" spans="1:28" ht="15.75" customHeight="1" x14ac:dyDescent="0.2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</row>
    <row r="609" spans="1:28" ht="15.75" customHeight="1" x14ac:dyDescent="0.2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</row>
    <row r="610" spans="1:28" ht="15.75" customHeight="1" x14ac:dyDescent="0.2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</row>
    <row r="611" spans="1:28" ht="15.75" customHeight="1" x14ac:dyDescent="0.2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</row>
    <row r="612" spans="1:28" ht="15.75" customHeight="1" x14ac:dyDescent="0.2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</row>
    <row r="613" spans="1:28" ht="15.75" customHeight="1" x14ac:dyDescent="0.2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</row>
    <row r="614" spans="1:28" ht="15.75" customHeight="1" x14ac:dyDescent="0.2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</row>
    <row r="615" spans="1:28" ht="15.7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</row>
    <row r="616" spans="1:28" ht="15.7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</row>
    <row r="617" spans="1:28" ht="15.7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</row>
    <row r="618" spans="1:28" ht="15.7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</row>
    <row r="619" spans="1:28" ht="15.7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</row>
    <row r="620" spans="1:28" ht="15.7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</row>
    <row r="621" spans="1:28" ht="15.7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</row>
    <row r="622" spans="1:28" ht="15.7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</row>
    <row r="623" spans="1:28" ht="15.7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</row>
    <row r="624" spans="1:28" ht="15.7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</row>
    <row r="625" spans="1:28" ht="15.7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</row>
    <row r="626" spans="1:28" ht="15.7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</row>
    <row r="627" spans="1:28" ht="15.7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</row>
    <row r="628" spans="1:28" ht="15.7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</row>
    <row r="629" spans="1:28" ht="15.7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</row>
    <row r="630" spans="1:28" ht="15.7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</row>
    <row r="631" spans="1:28" ht="15.7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</row>
    <row r="632" spans="1:28" ht="15.7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</row>
    <row r="633" spans="1:28" ht="15.7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</row>
    <row r="634" spans="1:28" ht="15.7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</row>
    <row r="635" spans="1:28" ht="15.7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</row>
    <row r="636" spans="1:28" ht="15.7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</row>
    <row r="637" spans="1:28" ht="15.7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</row>
    <row r="638" spans="1:28" ht="15.7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</row>
    <row r="639" spans="1:28" ht="15.7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</row>
    <row r="640" spans="1:28" ht="15.7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</row>
    <row r="641" spans="1:28" ht="15.7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</row>
    <row r="642" spans="1:28" ht="15.7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</row>
    <row r="643" spans="1:28" ht="15.7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</row>
    <row r="644" spans="1:28" ht="15.7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</row>
    <row r="645" spans="1:28" ht="15.7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</row>
    <row r="646" spans="1:28" ht="15.7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</row>
    <row r="647" spans="1:28" ht="15.7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</row>
    <row r="648" spans="1:28" ht="15.7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</row>
    <row r="649" spans="1:28" ht="15.7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</row>
    <row r="650" spans="1:28" ht="15.7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</row>
    <row r="651" spans="1:28" ht="15.7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</row>
    <row r="652" spans="1:28" ht="15.7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</row>
    <row r="653" spans="1:28" ht="15.7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</row>
    <row r="654" spans="1:28" ht="15.7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</row>
    <row r="655" spans="1:28" ht="15.7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</row>
    <row r="656" spans="1:28" ht="15.7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</row>
    <row r="657" spans="1:28" ht="15.7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</row>
    <row r="658" spans="1:28" ht="15.7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</row>
    <row r="659" spans="1:28" ht="15.7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</row>
    <row r="660" spans="1:28" ht="15.7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</row>
    <row r="661" spans="1:28" ht="15.7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</row>
    <row r="662" spans="1:28" ht="15.7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</row>
    <row r="663" spans="1:28" ht="15.7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</row>
    <row r="664" spans="1:28" ht="15.7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</row>
    <row r="665" spans="1:28" ht="15.7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</row>
    <row r="666" spans="1:28" ht="15.7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</row>
    <row r="667" spans="1:28" ht="15.7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</row>
    <row r="668" spans="1:28" ht="15.7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</row>
    <row r="669" spans="1:28" ht="15.7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</row>
    <row r="670" spans="1:28" ht="15.7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</row>
    <row r="671" spans="1:28" ht="15.7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</row>
    <row r="672" spans="1:28" ht="15.7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</row>
    <row r="673" spans="1:28" ht="15.7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</row>
    <row r="674" spans="1:28" ht="15.7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</row>
    <row r="675" spans="1:28" ht="15.7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</row>
    <row r="676" spans="1:28" ht="15.7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</row>
    <row r="677" spans="1:28" ht="15.7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</row>
    <row r="678" spans="1:28" ht="15.7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</row>
    <row r="679" spans="1:28" ht="15.7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</row>
    <row r="680" spans="1:28" ht="15.7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</row>
    <row r="681" spans="1:28" ht="15.7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</row>
    <row r="682" spans="1:28" ht="15.7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</row>
    <row r="683" spans="1:28" ht="15.7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</row>
    <row r="684" spans="1:28" ht="15.7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</row>
    <row r="685" spans="1:28" ht="15.7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</row>
    <row r="686" spans="1:28" ht="15.7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</row>
    <row r="687" spans="1:28" ht="15.7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</row>
    <row r="688" spans="1:28" ht="15.7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</row>
    <row r="689" spans="1:28" ht="15.7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</row>
    <row r="690" spans="1:28" ht="15.7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</row>
    <row r="691" spans="1:28" ht="15.7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</row>
    <row r="692" spans="1:28" ht="15.7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</row>
    <row r="693" spans="1:28" ht="15.7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</row>
    <row r="694" spans="1:28" ht="15.7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</row>
    <row r="695" spans="1:28" ht="15.7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</row>
    <row r="696" spans="1:28" ht="15.7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</row>
    <row r="697" spans="1:28" ht="15.7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</row>
    <row r="698" spans="1:28" ht="15.7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</row>
    <row r="699" spans="1:28" ht="15.7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</row>
    <row r="700" spans="1:28" ht="15.7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</row>
    <row r="701" spans="1:28" ht="15.7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</row>
    <row r="702" spans="1:28" ht="15.7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</row>
    <row r="703" spans="1:28" ht="15.7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</row>
    <row r="704" spans="1:28" ht="15.7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</row>
    <row r="705" spans="1:28" ht="15.7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</row>
    <row r="706" spans="1:28" ht="15.7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</row>
    <row r="707" spans="1:28" ht="15.7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</row>
    <row r="708" spans="1:28" ht="15.7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</row>
    <row r="709" spans="1:28" ht="15.7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</row>
    <row r="710" spans="1:28" ht="15.7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</row>
    <row r="711" spans="1:28" ht="15.7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</row>
    <row r="712" spans="1:28" ht="15.7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</row>
    <row r="713" spans="1:28" ht="15.7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</row>
    <row r="714" spans="1:28" ht="15.7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</row>
    <row r="715" spans="1:28" ht="15.7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</row>
    <row r="716" spans="1:28" ht="15.7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</row>
    <row r="717" spans="1:28" ht="15.7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</row>
    <row r="718" spans="1:28" ht="15.7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</row>
    <row r="719" spans="1:28" ht="15.7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</row>
    <row r="720" spans="1:28" ht="15.7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</row>
    <row r="721" spans="1:28" ht="15.7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</row>
    <row r="722" spans="1:28" ht="15.7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</row>
    <row r="723" spans="1:28" ht="15.7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</row>
    <row r="724" spans="1:28" ht="15.7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</row>
    <row r="725" spans="1:28" ht="15.7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</row>
    <row r="726" spans="1:28" ht="15.7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</row>
    <row r="727" spans="1:28" ht="15.7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</row>
    <row r="728" spans="1:28" ht="15.7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</row>
    <row r="729" spans="1:28" ht="15.7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</row>
    <row r="730" spans="1:28" ht="15.7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</row>
    <row r="731" spans="1:28" ht="15.7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</row>
    <row r="732" spans="1:28" ht="15.7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</row>
    <row r="733" spans="1:28" ht="15.7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</row>
    <row r="734" spans="1:28" ht="15.7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</row>
    <row r="735" spans="1:28" ht="15.7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</row>
    <row r="736" spans="1:28" ht="15.7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</row>
    <row r="737" spans="1:28" ht="15.7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</row>
    <row r="738" spans="1:28" ht="15.7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</row>
    <row r="739" spans="1:28" ht="15.7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</row>
    <row r="740" spans="1:28" ht="15.7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</row>
    <row r="741" spans="1:28" ht="15.7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</row>
    <row r="742" spans="1:28" ht="15.7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</row>
    <row r="743" spans="1:28" ht="15.7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</row>
    <row r="744" spans="1:28" ht="15.7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</row>
    <row r="745" spans="1:28" ht="15.7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</row>
    <row r="746" spans="1:28" ht="15.7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</row>
    <row r="747" spans="1:28" ht="15.7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</row>
    <row r="748" spans="1:28" ht="15.7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</row>
    <row r="749" spans="1:28" ht="15.7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</row>
    <row r="750" spans="1:28" ht="15.7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</row>
    <row r="751" spans="1:28" ht="15.7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</row>
    <row r="752" spans="1:28" ht="15.7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</row>
    <row r="753" spans="1:28" ht="15.7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</row>
    <row r="754" spans="1:28" ht="15.7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</row>
    <row r="755" spans="1:28" ht="15.7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</row>
    <row r="756" spans="1:28" ht="15.7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</row>
    <row r="757" spans="1:28" ht="15.7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</row>
    <row r="758" spans="1:28" ht="15.7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</row>
    <row r="759" spans="1:28" ht="15.7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</row>
    <row r="760" spans="1:28" ht="15.7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</row>
    <row r="761" spans="1:28" ht="15.7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</row>
    <row r="762" spans="1:28" ht="15.7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</row>
    <row r="763" spans="1:28" ht="15.7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</row>
    <row r="764" spans="1:28" ht="15.7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</row>
    <row r="765" spans="1:28" ht="15.7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</row>
    <row r="766" spans="1:28" ht="15.7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</row>
    <row r="767" spans="1:28" ht="15.7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</row>
    <row r="768" spans="1:28" ht="15.7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</row>
    <row r="769" spans="1:28" ht="15.7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</row>
    <row r="770" spans="1:28" ht="15.7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</row>
    <row r="771" spans="1:28" ht="15.7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</row>
    <row r="772" spans="1:28" ht="15.7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</row>
    <row r="773" spans="1:28" ht="15.7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</row>
    <row r="774" spans="1:28" ht="15.7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</row>
    <row r="775" spans="1:28" ht="15.7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</row>
    <row r="776" spans="1:28" ht="15.7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</row>
    <row r="777" spans="1:28" ht="15.7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</row>
    <row r="778" spans="1:28" ht="15.7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</row>
    <row r="779" spans="1:28" ht="15.7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</row>
    <row r="780" spans="1:28" ht="15.7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</row>
    <row r="781" spans="1:28" ht="15.7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</row>
    <row r="782" spans="1:28" ht="15.7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</row>
    <row r="783" spans="1:28" ht="15.7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</row>
    <row r="784" spans="1:28" ht="15.7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</row>
    <row r="785" spans="1:28" ht="15.7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</row>
    <row r="786" spans="1:28" ht="15.7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</row>
    <row r="787" spans="1:28" ht="15.7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</row>
    <row r="788" spans="1:28" ht="15.7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</row>
    <row r="789" spans="1:28" ht="15.7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</row>
    <row r="790" spans="1:28" ht="15.7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</row>
    <row r="791" spans="1:28" ht="15.7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</row>
    <row r="792" spans="1:28" ht="15.7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</row>
    <row r="793" spans="1:28" ht="15.7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</row>
    <row r="794" spans="1:28" ht="15.7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</row>
    <row r="795" spans="1:28" ht="15.7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</row>
    <row r="796" spans="1:28" ht="15.7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</row>
    <row r="797" spans="1:28" ht="15.7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</row>
    <row r="798" spans="1:28" ht="15.7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</row>
    <row r="799" spans="1:28" ht="15.7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</row>
    <row r="800" spans="1:28" ht="15.7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</row>
    <row r="801" spans="1:28" ht="15.7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</row>
    <row r="802" spans="1:28" ht="15.7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</row>
    <row r="803" spans="1:28" ht="15.7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</row>
    <row r="804" spans="1:28" ht="15.7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</row>
    <row r="805" spans="1:28" ht="15.7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</row>
    <row r="806" spans="1:28" ht="15.7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</row>
    <row r="807" spans="1:28" ht="15.7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</row>
    <row r="808" spans="1:28" ht="15.7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</row>
    <row r="809" spans="1:28" ht="15.7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</row>
    <row r="810" spans="1:28" ht="15.7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</row>
    <row r="811" spans="1:28" ht="15.7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</row>
    <row r="812" spans="1:28" ht="15.7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</row>
    <row r="813" spans="1:28" ht="15.7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</row>
    <row r="814" spans="1:28" ht="15.7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</row>
    <row r="815" spans="1:28" ht="15.7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</row>
    <row r="816" spans="1:28" ht="15.7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</row>
    <row r="817" spans="1:28" ht="15.7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</row>
    <row r="818" spans="1:28" ht="15.7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</row>
    <row r="819" spans="1:28" ht="15.7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</row>
    <row r="820" spans="1:28" ht="15.7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</row>
    <row r="821" spans="1:28" ht="15.7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</row>
    <row r="822" spans="1:28" ht="15.7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</row>
    <row r="823" spans="1:28" ht="15.7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</row>
    <row r="824" spans="1:28" ht="15.7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</row>
    <row r="825" spans="1:28" ht="15.7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</row>
    <row r="826" spans="1:28" ht="15.7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</row>
    <row r="827" spans="1:28" ht="15.7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</row>
    <row r="828" spans="1:28" ht="15.7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</row>
    <row r="829" spans="1:28" ht="15.7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</row>
    <row r="830" spans="1:28" ht="15.7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</row>
    <row r="831" spans="1:28" ht="15.7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</row>
    <row r="832" spans="1:28" ht="15.7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</row>
    <row r="833" spans="1:28" ht="15.7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</row>
    <row r="834" spans="1:28" ht="15.7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</row>
    <row r="835" spans="1:28" ht="15.7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</row>
    <row r="836" spans="1:28" ht="15.7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</row>
    <row r="837" spans="1:28" ht="15.7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</row>
    <row r="838" spans="1:28" ht="15.7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</row>
    <row r="839" spans="1:28" ht="15.7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</row>
    <row r="840" spans="1:28" ht="15.7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</row>
    <row r="841" spans="1:28" ht="15.7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</row>
    <row r="842" spans="1:28" ht="15.7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</row>
    <row r="843" spans="1:28" ht="15.7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</row>
    <row r="844" spans="1:28" ht="15.7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</row>
    <row r="845" spans="1:28" ht="15.7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</row>
    <row r="846" spans="1:28" ht="15.7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</row>
    <row r="847" spans="1:28" ht="15.7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</row>
    <row r="848" spans="1:28" ht="15.7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</row>
    <row r="849" spans="1:28" ht="15.7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</row>
    <row r="850" spans="1:28" ht="15.7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</row>
    <row r="851" spans="1:28" ht="15.7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</row>
    <row r="852" spans="1:28" ht="15.7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</row>
    <row r="853" spans="1:28" ht="15.7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</row>
    <row r="854" spans="1:28" ht="15.7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</row>
    <row r="855" spans="1:28" ht="15.7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</row>
    <row r="856" spans="1:28" ht="15.7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</row>
    <row r="857" spans="1:28" ht="15.7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</row>
    <row r="858" spans="1:28" ht="15.7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</row>
    <row r="859" spans="1:28" ht="15.7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</row>
    <row r="860" spans="1:28" ht="15.7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</row>
    <row r="861" spans="1:28" ht="15.7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</row>
    <row r="862" spans="1:28" ht="15.7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</row>
    <row r="863" spans="1:28" ht="15.7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</row>
    <row r="864" spans="1:28" ht="15.7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</row>
    <row r="865" spans="1:28" ht="15.7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</row>
    <row r="866" spans="1:28" ht="15.7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</row>
    <row r="867" spans="1:28" ht="15.7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</row>
    <row r="868" spans="1:28" ht="15.7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</row>
    <row r="869" spans="1:28" ht="15.7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</row>
    <row r="870" spans="1:28" ht="15.7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</row>
    <row r="871" spans="1:28" ht="15.7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</row>
    <row r="872" spans="1:28" ht="15.7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</row>
    <row r="873" spans="1:28" ht="15.7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</row>
    <row r="874" spans="1:28" ht="15.7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</row>
    <row r="875" spans="1:28" ht="15.7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</row>
    <row r="876" spans="1:28" ht="15.7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</row>
    <row r="877" spans="1:28" ht="15.7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</row>
    <row r="878" spans="1:28" ht="15.7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</row>
    <row r="879" spans="1:28" ht="15.7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</row>
    <row r="880" spans="1:28" ht="15.7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</row>
    <row r="881" spans="1:28" ht="15.7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</row>
    <row r="882" spans="1:28" ht="15.7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</row>
    <row r="883" spans="1:28" ht="15.7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</row>
    <row r="884" spans="1:28" ht="15.7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</row>
    <row r="885" spans="1:28" ht="15.7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</row>
    <row r="886" spans="1:28" ht="15.7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</row>
    <row r="887" spans="1:28" ht="15.7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</row>
    <row r="888" spans="1:28" ht="15.7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</row>
    <row r="889" spans="1:28" ht="15.7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</row>
    <row r="890" spans="1:28" ht="15.7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</row>
    <row r="891" spans="1:28" ht="15.7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</row>
    <row r="892" spans="1:28" ht="15.7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</row>
    <row r="893" spans="1:28" ht="15.7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</row>
    <row r="894" spans="1:28" ht="15.7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</row>
    <row r="895" spans="1:28" ht="15.7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</row>
    <row r="896" spans="1:28" ht="15.7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</row>
    <row r="897" spans="1:28" ht="15.7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</row>
    <row r="898" spans="1:28" ht="15.7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</row>
    <row r="899" spans="1:28" ht="15.7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</row>
    <row r="900" spans="1:28" ht="15.7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</row>
    <row r="901" spans="1:28" ht="15.7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</row>
    <row r="902" spans="1:28" ht="15.7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</row>
    <row r="903" spans="1:28" ht="15.7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</row>
    <row r="904" spans="1:28" ht="15.7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</row>
    <row r="905" spans="1:28" ht="15.7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</row>
    <row r="906" spans="1:28" ht="15.7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</row>
    <row r="907" spans="1:28" ht="15.7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</row>
    <row r="908" spans="1:28" ht="15.7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</row>
    <row r="909" spans="1:28" ht="15.7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</row>
    <row r="910" spans="1:28" ht="15.7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</row>
    <row r="911" spans="1:28" ht="15.7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</row>
    <row r="912" spans="1:28" ht="15.7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</row>
    <row r="913" spans="1:28" ht="15.7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</row>
    <row r="914" spans="1:28" ht="15.7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</row>
    <row r="915" spans="1:28" ht="15.7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</row>
    <row r="916" spans="1:28" ht="15.7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</row>
    <row r="917" spans="1:28" ht="15.7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</row>
    <row r="918" spans="1:28" ht="15.7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</row>
    <row r="919" spans="1:28" ht="15.7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</row>
    <row r="920" spans="1:28" ht="15.7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</row>
    <row r="921" spans="1:28" ht="15.7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</row>
    <row r="922" spans="1:28" ht="15.7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</row>
    <row r="923" spans="1:28" ht="15.7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</row>
    <row r="924" spans="1:28" ht="15.7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</row>
    <row r="925" spans="1:28" ht="15.7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</row>
    <row r="926" spans="1:28" ht="15.7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</row>
    <row r="927" spans="1:28" ht="15.7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</row>
    <row r="928" spans="1:28" ht="15.7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</row>
    <row r="929" spans="1:28" ht="15.7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</row>
    <row r="930" spans="1:28" ht="15.7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</row>
    <row r="931" spans="1:28" ht="15.7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</row>
    <row r="932" spans="1:28" ht="15.7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</row>
    <row r="933" spans="1:28" ht="15.7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</row>
    <row r="934" spans="1:28" ht="15.7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</row>
    <row r="935" spans="1:28" ht="15.7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</row>
    <row r="936" spans="1:28" ht="15.7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</row>
    <row r="937" spans="1:28" ht="15.7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</row>
    <row r="938" spans="1:28" ht="15.7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</row>
    <row r="939" spans="1:28" ht="15.7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</row>
    <row r="940" spans="1:28" ht="15.7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</row>
    <row r="941" spans="1:28" ht="15.7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</row>
    <row r="942" spans="1:28" ht="15.7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</row>
    <row r="943" spans="1:28" ht="15.7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</row>
    <row r="944" spans="1:28" ht="15.7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</row>
    <row r="945" spans="1:28" ht="15.7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</row>
    <row r="946" spans="1:28" ht="15.7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</row>
    <row r="947" spans="1:28" ht="15.7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</row>
    <row r="948" spans="1:28" ht="15.7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</row>
    <row r="949" spans="1:28" ht="15.7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</row>
    <row r="950" spans="1:28" ht="15.7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</row>
    <row r="951" spans="1:28" ht="15.7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</row>
    <row r="952" spans="1:28" ht="15.7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</row>
    <row r="953" spans="1:28" ht="15.7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</row>
    <row r="954" spans="1:28" ht="15.7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</row>
    <row r="955" spans="1:28" ht="15.7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</row>
    <row r="956" spans="1:28" ht="15.7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</row>
    <row r="957" spans="1:28" ht="15.7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</row>
    <row r="958" spans="1:28" ht="15.7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</row>
    <row r="959" spans="1:28" ht="15.7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</row>
    <row r="960" spans="1:28" ht="15.7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</row>
    <row r="961" spans="1:28" ht="15.7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</row>
    <row r="962" spans="1:28" ht="15.7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</row>
    <row r="963" spans="1:28" ht="15.7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</row>
    <row r="964" spans="1:28" ht="15.7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</row>
    <row r="965" spans="1:28" ht="15.7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</row>
    <row r="966" spans="1:28" ht="15.7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</row>
    <row r="967" spans="1:28" ht="15.7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</row>
    <row r="968" spans="1:28" ht="15.7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</row>
    <row r="969" spans="1:28" ht="15.7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</row>
    <row r="970" spans="1:28" ht="15.7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</row>
    <row r="971" spans="1:28" ht="15.7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</row>
    <row r="972" spans="1:28" ht="15.7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</row>
    <row r="973" spans="1:28" ht="15.7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</row>
    <row r="974" spans="1:28" ht="16" x14ac:dyDescent="0.2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</row>
    <row r="975" spans="1:28" ht="16" x14ac:dyDescent="0.2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</row>
    <row r="976" spans="1:28" ht="16" x14ac:dyDescent="0.2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</row>
    <row r="977" spans="1:28" ht="16" x14ac:dyDescent="0.2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</row>
    <row r="978" spans="1:28" ht="16" x14ac:dyDescent="0.2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</row>
    <row r="979" spans="1:28" ht="16" x14ac:dyDescent="0.2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</row>
    <row r="980" spans="1:28" ht="16" x14ac:dyDescent="0.2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</row>
    <row r="981" spans="1:28" ht="16" x14ac:dyDescent="0.2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</row>
    <row r="982" spans="1:28" ht="16" x14ac:dyDescent="0.2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</row>
    <row r="983" spans="1:28" ht="16" x14ac:dyDescent="0.2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</row>
    <row r="984" spans="1:28" ht="16" x14ac:dyDescent="0.2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</row>
    <row r="985" spans="1:28" ht="16" x14ac:dyDescent="0.2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</row>
    <row r="986" spans="1:28" ht="16" x14ac:dyDescent="0.2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</row>
    <row r="987" spans="1:28" ht="16" x14ac:dyDescent="0.2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</row>
    <row r="988" spans="1:28" ht="16" x14ac:dyDescent="0.2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</row>
    <row r="989" spans="1:28" ht="16" x14ac:dyDescent="0.2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</row>
    <row r="990" spans="1:28" ht="16" x14ac:dyDescent="0.2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</row>
    <row r="991" spans="1:28" ht="16" x14ac:dyDescent="0.2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</row>
    <row r="992" spans="1:28" ht="16" x14ac:dyDescent="0.2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</row>
    <row r="993" spans="1:28" ht="16" x14ac:dyDescent="0.2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</row>
    <row r="994" spans="1:28" ht="16" x14ac:dyDescent="0.2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</row>
    <row r="995" spans="1:28" ht="16" x14ac:dyDescent="0.2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</row>
    <row r="996" spans="1:28" ht="16" x14ac:dyDescent="0.2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</row>
    <row r="997" spans="1:28" ht="16" x14ac:dyDescent="0.2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</row>
    <row r="998" spans="1:28" ht="16" x14ac:dyDescent="0.2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</row>
    <row r="999" spans="1:28" ht="16" x14ac:dyDescent="0.2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</row>
    <row r="1000" spans="1:28" ht="16" x14ac:dyDescent="0.2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9A321-A429-9141-A383-D66EA617E15D}">
  <dimension ref="A1:Z1000"/>
  <sheetViews>
    <sheetView zoomScale="160" zoomScaleNormal="160" workbookViewId="0"/>
  </sheetViews>
  <sheetFormatPr baseColWidth="10" defaultColWidth="11.1640625" defaultRowHeight="15" customHeight="1" x14ac:dyDescent="0.2"/>
  <cols>
    <col min="1" max="1" width="34.1640625" style="11" customWidth="1"/>
    <col min="2" max="2" width="19.33203125" style="11" customWidth="1"/>
    <col min="3" max="3" width="25.83203125" style="11" customWidth="1"/>
    <col min="4" max="6" width="10.83203125" style="11" customWidth="1"/>
    <col min="7" max="26" width="10.5" style="11" customWidth="1"/>
    <col min="27" max="16384" width="11.1640625" style="11"/>
  </cols>
  <sheetData>
    <row r="1" spans="1:26" ht="15.75" customHeight="1" x14ac:dyDescent="0.2">
      <c r="A1" s="71" t="s">
        <v>222</v>
      </c>
      <c r="B1" s="28"/>
      <c r="C1" s="28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.75" customHeight="1" x14ac:dyDescent="0.2">
      <c r="A2" s="70"/>
      <c r="B2" s="69" t="s">
        <v>221</v>
      </c>
      <c r="C2" s="69" t="s">
        <v>220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.75" customHeight="1" x14ac:dyDescent="0.2">
      <c r="A3" s="35" t="s">
        <v>219</v>
      </c>
      <c r="B3" s="34">
        <v>66262</v>
      </c>
      <c r="C3" s="34">
        <v>26347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.75" customHeight="1" x14ac:dyDescent="0.2">
      <c r="A4" s="35" t="s">
        <v>218</v>
      </c>
      <c r="B4" s="34">
        <v>26347</v>
      </c>
      <c r="C4" s="34">
        <v>26347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75" customHeight="1" x14ac:dyDescent="0.2">
      <c r="A5" s="35"/>
      <c r="B5" s="34"/>
      <c r="C5" s="34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customHeight="1" x14ac:dyDescent="0.2">
      <c r="A6" s="35" t="s">
        <v>217</v>
      </c>
      <c r="B6" s="34">
        <v>17280</v>
      </c>
      <c r="C6" s="34">
        <v>17212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customHeight="1" x14ac:dyDescent="0.2">
      <c r="A7" s="35" t="s">
        <v>216</v>
      </c>
      <c r="B7" s="34">
        <v>16545</v>
      </c>
      <c r="C7" s="34">
        <v>16545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">
      <c r="A8" s="35"/>
      <c r="B8" s="67"/>
      <c r="C8" s="67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">
      <c r="A9" s="35" t="s">
        <v>215</v>
      </c>
      <c r="B9" s="68">
        <v>2210.7800000000002</v>
      </c>
      <c r="C9" s="68">
        <v>1613.33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">
      <c r="A10" s="35" t="s">
        <v>214</v>
      </c>
      <c r="B10" s="68">
        <v>1266.68</v>
      </c>
      <c r="C10" s="68">
        <v>1124.1199999999999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">
      <c r="A11" s="35" t="s">
        <v>213</v>
      </c>
      <c r="B11" s="68">
        <v>320.45999999999998</v>
      </c>
      <c r="C11" s="68">
        <v>311.17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">
      <c r="A12" s="35" t="s">
        <v>212</v>
      </c>
      <c r="B12" s="68">
        <v>473.1</v>
      </c>
      <c r="C12" s="68">
        <v>486.64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">
      <c r="A13" s="35"/>
      <c r="B13" s="67"/>
      <c r="C13" s="67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">
      <c r="A14" s="32" t="s">
        <v>211</v>
      </c>
      <c r="B14" s="31">
        <v>8840</v>
      </c>
      <c r="C14" s="31">
        <v>8642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customHeight="1" x14ac:dyDescent="0.2">
      <c r="A15" s="12"/>
      <c r="B15" s="28"/>
      <c r="C15" s="28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 x14ac:dyDescent="0.2">
      <c r="A16" s="12"/>
      <c r="B16" s="28"/>
      <c r="C16" s="28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customHeight="1" x14ac:dyDescent="0.2">
      <c r="A17" s="12"/>
      <c r="B17" s="28"/>
      <c r="C17" s="28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customHeight="1" x14ac:dyDescent="0.2">
      <c r="A18" s="12"/>
      <c r="B18" s="28"/>
      <c r="C18" s="28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customHeight="1" x14ac:dyDescent="0.2">
      <c r="A19" s="12"/>
      <c r="B19" s="66"/>
      <c r="C19" s="28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">
      <c r="A20" s="12"/>
      <c r="B20" s="28"/>
      <c r="C20" s="28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">
      <c r="A21" s="12"/>
      <c r="B21" s="28"/>
      <c r="C21" s="28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">
      <c r="A22" s="12"/>
      <c r="B22" s="28"/>
      <c r="C22" s="28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">
      <c r="A23" s="12"/>
      <c r="B23" s="28"/>
      <c r="C23" s="28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 x14ac:dyDescent="0.2">
      <c r="A24" s="12"/>
      <c r="B24" s="28"/>
      <c r="C24" s="28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2">
      <c r="A25" s="12"/>
      <c r="B25" s="28"/>
      <c r="C25" s="28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">
      <c r="A26" s="12"/>
      <c r="B26" s="28"/>
      <c r="C26" s="28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">
      <c r="A27" s="12"/>
      <c r="B27" s="28"/>
      <c r="C27" s="28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 x14ac:dyDescent="0.2">
      <c r="A28" s="12"/>
      <c r="B28" s="28"/>
      <c r="C28" s="28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">
      <c r="A29" s="12"/>
      <c r="B29" s="28"/>
      <c r="C29" s="28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 x14ac:dyDescent="0.2">
      <c r="A30" s="12"/>
      <c r="B30" s="28"/>
      <c r="C30" s="28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">
      <c r="A31" s="12"/>
      <c r="B31" s="28"/>
      <c r="C31" s="28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">
      <c r="A32" s="12"/>
      <c r="B32" s="28"/>
      <c r="C32" s="28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2">
      <c r="A33" s="12"/>
      <c r="B33" s="28"/>
      <c r="C33" s="28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2">
      <c r="A34" s="12"/>
      <c r="B34" s="28"/>
      <c r="C34" s="28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">
      <c r="A35" s="12"/>
      <c r="B35" s="28"/>
      <c r="C35" s="28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">
      <c r="A36" s="12"/>
      <c r="B36" s="28"/>
      <c r="C36" s="28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">
      <c r="A37" s="12"/>
      <c r="B37" s="28"/>
      <c r="C37" s="28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">
      <c r="A38" s="12"/>
      <c r="B38" s="28"/>
      <c r="C38" s="28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">
      <c r="A39" s="12"/>
      <c r="B39" s="28"/>
      <c r="C39" s="28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">
      <c r="A40" s="12"/>
      <c r="B40" s="28"/>
      <c r="C40" s="28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">
      <c r="A41" s="12"/>
      <c r="B41" s="28"/>
      <c r="C41" s="28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">
      <c r="A42" s="12"/>
      <c r="B42" s="28"/>
      <c r="C42" s="2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">
      <c r="A43" s="12"/>
      <c r="B43" s="28"/>
      <c r="C43" s="28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">
      <c r="A44" s="12"/>
      <c r="B44" s="28"/>
      <c r="C44" s="28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">
      <c r="A45" s="12"/>
      <c r="B45" s="28"/>
      <c r="C45" s="28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">
      <c r="A46" s="12"/>
      <c r="B46" s="28"/>
      <c r="C46" s="28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">
      <c r="A47" s="12"/>
      <c r="B47" s="28"/>
      <c r="C47" s="28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">
      <c r="A48" s="12"/>
      <c r="B48" s="28"/>
      <c r="C48" s="28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">
      <c r="A49" s="12"/>
      <c r="B49" s="28"/>
      <c r="C49" s="2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">
      <c r="A50" s="12"/>
      <c r="B50" s="28"/>
      <c r="C50" s="28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">
      <c r="A51" s="12"/>
      <c r="B51" s="28"/>
      <c r="C51" s="28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">
      <c r="A52" s="12"/>
      <c r="B52" s="28"/>
      <c r="C52" s="28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">
      <c r="A53" s="12"/>
      <c r="B53" s="28"/>
      <c r="C53" s="28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">
      <c r="A54" s="12"/>
      <c r="B54" s="28"/>
      <c r="C54" s="28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">
      <c r="A55" s="12"/>
      <c r="B55" s="28"/>
      <c r="C55" s="28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">
      <c r="A56" s="12"/>
      <c r="B56" s="28"/>
      <c r="C56" s="28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">
      <c r="A57" s="12"/>
      <c r="B57" s="28"/>
      <c r="C57" s="28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">
      <c r="A58" s="12"/>
      <c r="B58" s="28"/>
      <c r="C58" s="28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">
      <c r="A59" s="12"/>
      <c r="B59" s="28"/>
      <c r="C59" s="28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">
      <c r="A60" s="12"/>
      <c r="B60" s="28"/>
      <c r="C60" s="28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">
      <c r="A61" s="12"/>
      <c r="B61" s="28"/>
      <c r="C61" s="28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">
      <c r="A62" s="12"/>
      <c r="B62" s="28"/>
      <c r="C62" s="28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">
      <c r="A63" s="12"/>
      <c r="B63" s="28"/>
      <c r="C63" s="28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">
      <c r="A64" s="12"/>
      <c r="B64" s="28"/>
      <c r="C64" s="28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">
      <c r="A65" s="12"/>
      <c r="B65" s="28"/>
      <c r="C65" s="28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">
      <c r="A66" s="12"/>
      <c r="B66" s="28"/>
      <c r="C66" s="28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">
      <c r="A67" s="12"/>
      <c r="B67" s="28"/>
      <c r="C67" s="28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">
      <c r="A68" s="12"/>
      <c r="B68" s="28"/>
      <c r="C68" s="28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">
      <c r="A69" s="12"/>
      <c r="B69" s="28"/>
      <c r="C69" s="28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">
      <c r="A70" s="12"/>
      <c r="B70" s="28"/>
      <c r="C70" s="28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">
      <c r="A71" s="12"/>
      <c r="B71" s="28"/>
      <c r="C71" s="28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">
      <c r="A72" s="12"/>
      <c r="B72" s="28"/>
      <c r="C72" s="28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">
      <c r="A73" s="12"/>
      <c r="B73" s="28"/>
      <c r="C73" s="28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">
      <c r="A74" s="12"/>
      <c r="B74" s="28"/>
      <c r="C74" s="28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">
      <c r="A75" s="12"/>
      <c r="B75" s="28"/>
      <c r="C75" s="28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">
      <c r="A76" s="12"/>
      <c r="B76" s="28"/>
      <c r="C76" s="28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">
      <c r="A77" s="12"/>
      <c r="B77" s="28"/>
      <c r="C77" s="28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">
      <c r="A78" s="12"/>
      <c r="B78" s="28"/>
      <c r="C78" s="28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">
      <c r="A79" s="12"/>
      <c r="B79" s="28"/>
      <c r="C79" s="28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">
      <c r="A80" s="12"/>
      <c r="B80" s="28"/>
      <c r="C80" s="28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">
      <c r="A81" s="12"/>
      <c r="B81" s="28"/>
      <c r="C81" s="28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">
      <c r="A82" s="12"/>
      <c r="B82" s="28"/>
      <c r="C82" s="28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">
      <c r="A83" s="12"/>
      <c r="B83" s="28"/>
      <c r="C83" s="28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">
      <c r="A84" s="12"/>
      <c r="B84" s="28"/>
      <c r="C84" s="28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">
      <c r="A85" s="12"/>
      <c r="B85" s="28"/>
      <c r="C85" s="28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">
      <c r="A86" s="12"/>
      <c r="B86" s="28"/>
      <c r="C86" s="28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">
      <c r="A87" s="12"/>
      <c r="B87" s="28"/>
      <c r="C87" s="28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">
      <c r="A88" s="12"/>
      <c r="B88" s="28"/>
      <c r="C88" s="28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">
      <c r="A89" s="12"/>
      <c r="B89" s="28"/>
      <c r="C89" s="28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">
      <c r="A90" s="12"/>
      <c r="B90" s="28"/>
      <c r="C90" s="28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">
      <c r="A91" s="12"/>
      <c r="B91" s="28"/>
      <c r="C91" s="28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">
      <c r="A92" s="12"/>
      <c r="B92" s="28"/>
      <c r="C92" s="28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">
      <c r="A93" s="12"/>
      <c r="B93" s="28"/>
      <c r="C93" s="28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">
      <c r="A94" s="12"/>
      <c r="B94" s="28"/>
      <c r="C94" s="28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">
      <c r="A95" s="12"/>
      <c r="B95" s="28"/>
      <c r="C95" s="28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">
      <c r="A96" s="12"/>
      <c r="B96" s="28"/>
      <c r="C96" s="28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">
      <c r="A97" s="12"/>
      <c r="B97" s="28"/>
      <c r="C97" s="28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">
      <c r="A98" s="12"/>
      <c r="B98" s="28"/>
      <c r="C98" s="28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">
      <c r="A99" s="12"/>
      <c r="B99" s="28"/>
      <c r="C99" s="28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">
      <c r="A100" s="12"/>
      <c r="B100" s="28"/>
      <c r="C100" s="28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">
      <c r="A101" s="12"/>
      <c r="B101" s="28"/>
      <c r="C101" s="28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">
      <c r="A102" s="12"/>
      <c r="B102" s="28"/>
      <c r="C102" s="28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">
      <c r="A103" s="12"/>
      <c r="B103" s="28"/>
      <c r="C103" s="28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">
      <c r="A104" s="12"/>
      <c r="B104" s="28"/>
      <c r="C104" s="28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">
      <c r="A105" s="12"/>
      <c r="B105" s="28"/>
      <c r="C105" s="28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">
      <c r="A106" s="12"/>
      <c r="B106" s="28"/>
      <c r="C106" s="28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">
      <c r="A107" s="12"/>
      <c r="B107" s="28"/>
      <c r="C107" s="28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">
      <c r="A108" s="12"/>
      <c r="B108" s="28"/>
      <c r="C108" s="28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">
      <c r="A109" s="12"/>
      <c r="B109" s="28"/>
      <c r="C109" s="28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">
      <c r="A110" s="12"/>
      <c r="B110" s="28"/>
      <c r="C110" s="28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">
      <c r="A111" s="12"/>
      <c r="B111" s="28"/>
      <c r="C111" s="28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">
      <c r="A112" s="12"/>
      <c r="B112" s="28"/>
      <c r="C112" s="28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">
      <c r="A113" s="12"/>
      <c r="B113" s="28"/>
      <c r="C113" s="28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">
      <c r="A114" s="12"/>
      <c r="B114" s="28"/>
      <c r="C114" s="28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">
      <c r="A115" s="12"/>
      <c r="B115" s="28"/>
      <c r="C115" s="28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">
      <c r="A116" s="12"/>
      <c r="B116" s="28"/>
      <c r="C116" s="28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">
      <c r="A117" s="12"/>
      <c r="B117" s="28"/>
      <c r="C117" s="28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">
      <c r="A118" s="12"/>
      <c r="B118" s="28"/>
      <c r="C118" s="28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">
      <c r="A119" s="12"/>
      <c r="B119" s="28"/>
      <c r="C119" s="28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">
      <c r="A120" s="12"/>
      <c r="B120" s="28"/>
      <c r="C120" s="28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">
      <c r="A121" s="12"/>
      <c r="B121" s="28"/>
      <c r="C121" s="28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">
      <c r="A122" s="12"/>
      <c r="B122" s="28"/>
      <c r="C122" s="28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">
      <c r="A123" s="12"/>
      <c r="B123" s="28"/>
      <c r="C123" s="28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">
      <c r="A124" s="12"/>
      <c r="B124" s="28"/>
      <c r="C124" s="28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">
      <c r="A125" s="12"/>
      <c r="B125" s="28"/>
      <c r="C125" s="28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">
      <c r="A126" s="12"/>
      <c r="B126" s="28"/>
      <c r="C126" s="28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">
      <c r="A127" s="12"/>
      <c r="B127" s="28"/>
      <c r="C127" s="28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">
      <c r="A128" s="12"/>
      <c r="B128" s="28"/>
      <c r="C128" s="28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">
      <c r="A129" s="12"/>
      <c r="B129" s="28"/>
      <c r="C129" s="28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">
      <c r="A130" s="12"/>
      <c r="B130" s="28"/>
      <c r="C130" s="28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">
      <c r="A131" s="12"/>
      <c r="B131" s="28"/>
      <c r="C131" s="28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">
      <c r="A132" s="12"/>
      <c r="B132" s="28"/>
      <c r="C132" s="28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">
      <c r="A133" s="12"/>
      <c r="B133" s="28"/>
      <c r="C133" s="28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">
      <c r="A134" s="12"/>
      <c r="B134" s="28"/>
      <c r="C134" s="28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">
      <c r="A135" s="12"/>
      <c r="B135" s="28"/>
      <c r="C135" s="28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">
      <c r="A136" s="12"/>
      <c r="B136" s="28"/>
      <c r="C136" s="28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">
      <c r="A137" s="12"/>
      <c r="B137" s="28"/>
      <c r="C137" s="28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">
      <c r="A138" s="12"/>
      <c r="B138" s="28"/>
      <c r="C138" s="28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">
      <c r="A139" s="12"/>
      <c r="B139" s="28"/>
      <c r="C139" s="28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">
      <c r="A140" s="12"/>
      <c r="B140" s="28"/>
      <c r="C140" s="28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">
      <c r="A141" s="12"/>
      <c r="B141" s="28"/>
      <c r="C141" s="28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">
      <c r="A142" s="12"/>
      <c r="B142" s="28"/>
      <c r="C142" s="28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">
      <c r="A143" s="12"/>
      <c r="B143" s="28"/>
      <c r="C143" s="28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">
      <c r="A144" s="12"/>
      <c r="B144" s="28"/>
      <c r="C144" s="28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">
      <c r="A145" s="12"/>
      <c r="B145" s="28"/>
      <c r="C145" s="28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">
      <c r="A146" s="12"/>
      <c r="B146" s="28"/>
      <c r="C146" s="28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">
      <c r="A147" s="12"/>
      <c r="B147" s="28"/>
      <c r="C147" s="28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">
      <c r="A148" s="12"/>
      <c r="B148" s="28"/>
      <c r="C148" s="28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">
      <c r="A149" s="12"/>
      <c r="B149" s="28"/>
      <c r="C149" s="28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">
      <c r="A150" s="12"/>
      <c r="B150" s="28"/>
      <c r="C150" s="28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">
      <c r="A151" s="12"/>
      <c r="B151" s="28"/>
      <c r="C151" s="28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">
      <c r="A152" s="12"/>
      <c r="B152" s="28"/>
      <c r="C152" s="28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">
      <c r="A153" s="12"/>
      <c r="B153" s="28"/>
      <c r="C153" s="28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">
      <c r="A154" s="12"/>
      <c r="B154" s="28"/>
      <c r="C154" s="28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">
      <c r="A155" s="12"/>
      <c r="B155" s="28"/>
      <c r="C155" s="28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">
      <c r="A156" s="12"/>
      <c r="B156" s="28"/>
      <c r="C156" s="28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">
      <c r="A157" s="12"/>
      <c r="B157" s="28"/>
      <c r="C157" s="28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">
      <c r="A158" s="12"/>
      <c r="B158" s="28"/>
      <c r="C158" s="28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">
      <c r="A159" s="12"/>
      <c r="B159" s="28"/>
      <c r="C159" s="28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">
      <c r="A160" s="12"/>
      <c r="B160" s="28"/>
      <c r="C160" s="28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">
      <c r="A161" s="12"/>
      <c r="B161" s="28"/>
      <c r="C161" s="28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">
      <c r="A162" s="12"/>
      <c r="B162" s="28"/>
      <c r="C162" s="28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">
      <c r="A163" s="12"/>
      <c r="B163" s="28"/>
      <c r="C163" s="28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">
      <c r="A164" s="12"/>
      <c r="B164" s="28"/>
      <c r="C164" s="28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">
      <c r="A165" s="12"/>
      <c r="B165" s="28"/>
      <c r="C165" s="28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">
      <c r="A166" s="12"/>
      <c r="B166" s="28"/>
      <c r="C166" s="28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">
      <c r="A167" s="12"/>
      <c r="B167" s="28"/>
      <c r="C167" s="28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">
      <c r="A168" s="12"/>
      <c r="B168" s="28"/>
      <c r="C168" s="28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">
      <c r="A169" s="12"/>
      <c r="B169" s="28"/>
      <c r="C169" s="28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">
      <c r="A170" s="12"/>
      <c r="B170" s="28"/>
      <c r="C170" s="28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">
      <c r="A171" s="12"/>
      <c r="B171" s="28"/>
      <c r="C171" s="28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">
      <c r="A172" s="12"/>
      <c r="B172" s="28"/>
      <c r="C172" s="28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">
      <c r="A173" s="12"/>
      <c r="B173" s="28"/>
      <c r="C173" s="28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">
      <c r="A174" s="12"/>
      <c r="B174" s="28"/>
      <c r="C174" s="28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">
      <c r="A175" s="12"/>
      <c r="B175" s="28"/>
      <c r="C175" s="28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">
      <c r="A176" s="12"/>
      <c r="B176" s="28"/>
      <c r="C176" s="28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">
      <c r="A177" s="12"/>
      <c r="B177" s="28"/>
      <c r="C177" s="28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">
      <c r="A178" s="12"/>
      <c r="B178" s="28"/>
      <c r="C178" s="28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">
      <c r="A179" s="12"/>
      <c r="B179" s="28"/>
      <c r="C179" s="28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">
      <c r="A180" s="12"/>
      <c r="B180" s="28"/>
      <c r="C180" s="28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">
      <c r="A181" s="12"/>
      <c r="B181" s="28"/>
      <c r="C181" s="28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">
      <c r="A182" s="12"/>
      <c r="B182" s="28"/>
      <c r="C182" s="28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">
      <c r="A183" s="12"/>
      <c r="B183" s="28"/>
      <c r="C183" s="28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">
      <c r="A184" s="12"/>
      <c r="B184" s="28"/>
      <c r="C184" s="28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">
      <c r="A185" s="12"/>
      <c r="B185" s="28"/>
      <c r="C185" s="28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">
      <c r="A186" s="12"/>
      <c r="B186" s="28"/>
      <c r="C186" s="28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">
      <c r="A187" s="12"/>
      <c r="B187" s="28"/>
      <c r="C187" s="28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">
      <c r="A188" s="12"/>
      <c r="B188" s="28"/>
      <c r="C188" s="28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">
      <c r="A189" s="12"/>
      <c r="B189" s="28"/>
      <c r="C189" s="28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">
      <c r="A190" s="12"/>
      <c r="B190" s="28"/>
      <c r="C190" s="28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">
      <c r="A191" s="12"/>
      <c r="B191" s="28"/>
      <c r="C191" s="28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">
      <c r="A192" s="12"/>
      <c r="B192" s="28"/>
      <c r="C192" s="28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">
      <c r="A193" s="12"/>
      <c r="B193" s="28"/>
      <c r="C193" s="28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">
      <c r="A194" s="12"/>
      <c r="B194" s="28"/>
      <c r="C194" s="28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">
      <c r="A195" s="12"/>
      <c r="B195" s="28"/>
      <c r="C195" s="28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">
      <c r="A196" s="12"/>
      <c r="B196" s="28"/>
      <c r="C196" s="28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">
      <c r="A197" s="12"/>
      <c r="B197" s="28"/>
      <c r="C197" s="28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">
      <c r="A198" s="12"/>
      <c r="B198" s="28"/>
      <c r="C198" s="28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">
      <c r="A199" s="12"/>
      <c r="B199" s="28"/>
      <c r="C199" s="28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">
      <c r="A200" s="12"/>
      <c r="B200" s="28"/>
      <c r="C200" s="28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">
      <c r="A201" s="12"/>
      <c r="B201" s="28"/>
      <c r="C201" s="28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">
      <c r="A202" s="12"/>
      <c r="B202" s="28"/>
      <c r="C202" s="28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">
      <c r="A203" s="12"/>
      <c r="B203" s="28"/>
      <c r="C203" s="28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">
      <c r="A204" s="12"/>
      <c r="B204" s="28"/>
      <c r="C204" s="28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">
      <c r="A205" s="12"/>
      <c r="B205" s="28"/>
      <c r="C205" s="28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">
      <c r="A206" s="12"/>
      <c r="B206" s="28"/>
      <c r="C206" s="28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">
      <c r="A207" s="12"/>
      <c r="B207" s="28"/>
      <c r="C207" s="28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">
      <c r="A208" s="12"/>
      <c r="B208" s="28"/>
      <c r="C208" s="28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">
      <c r="A209" s="12"/>
      <c r="B209" s="28"/>
      <c r="C209" s="28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">
      <c r="A210" s="12"/>
      <c r="B210" s="28"/>
      <c r="C210" s="28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">
      <c r="A211" s="12"/>
      <c r="B211" s="28"/>
      <c r="C211" s="28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">
      <c r="A212" s="12"/>
      <c r="B212" s="28"/>
      <c r="C212" s="28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">
      <c r="A213" s="12"/>
      <c r="B213" s="28"/>
      <c r="C213" s="28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">
      <c r="A214" s="12"/>
      <c r="B214" s="28"/>
      <c r="C214" s="28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">
      <c r="A215" s="12"/>
      <c r="B215" s="28"/>
      <c r="C215" s="28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">
      <c r="A216" s="12"/>
      <c r="B216" s="28"/>
      <c r="C216" s="28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">
      <c r="A217" s="12"/>
      <c r="B217" s="28"/>
      <c r="C217" s="28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">
      <c r="A218" s="12"/>
      <c r="B218" s="28"/>
      <c r="C218" s="28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">
      <c r="A219" s="12"/>
      <c r="B219" s="28"/>
      <c r="C219" s="28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">
      <c r="A220" s="12"/>
      <c r="B220" s="28"/>
      <c r="C220" s="28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">
      <c r="A221" s="12"/>
      <c r="B221" s="28"/>
      <c r="C221" s="28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">
      <c r="A222" s="12"/>
      <c r="B222" s="28"/>
      <c r="C222" s="28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">
      <c r="A223" s="12"/>
      <c r="B223" s="28"/>
      <c r="C223" s="28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">
      <c r="A224" s="12"/>
      <c r="B224" s="28"/>
      <c r="C224" s="28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">
      <c r="A225" s="12"/>
      <c r="B225" s="28"/>
      <c r="C225" s="28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">
      <c r="A226" s="12"/>
      <c r="B226" s="28"/>
      <c r="C226" s="28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">
      <c r="A227" s="12"/>
      <c r="B227" s="28"/>
      <c r="C227" s="28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">
      <c r="A228" s="12"/>
      <c r="B228" s="28"/>
      <c r="C228" s="28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">
      <c r="A229" s="12"/>
      <c r="B229" s="28"/>
      <c r="C229" s="28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">
      <c r="A230" s="12"/>
      <c r="B230" s="28"/>
      <c r="C230" s="28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">
      <c r="A231" s="12"/>
      <c r="B231" s="28"/>
      <c r="C231" s="28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">
      <c r="A232" s="12"/>
      <c r="B232" s="28"/>
      <c r="C232" s="28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">
      <c r="A233" s="12"/>
      <c r="B233" s="28"/>
      <c r="C233" s="28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">
      <c r="A234" s="12"/>
      <c r="B234" s="28"/>
      <c r="C234" s="28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">
      <c r="A235" s="12"/>
      <c r="B235" s="28"/>
      <c r="C235" s="28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">
      <c r="A236" s="12"/>
      <c r="B236" s="28"/>
      <c r="C236" s="28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">
      <c r="A237" s="12"/>
      <c r="B237" s="28"/>
      <c r="C237" s="28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">
      <c r="A238" s="12"/>
      <c r="B238" s="28"/>
      <c r="C238" s="28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">
      <c r="A239" s="12"/>
      <c r="B239" s="28"/>
      <c r="C239" s="28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">
      <c r="A240" s="12"/>
      <c r="B240" s="28"/>
      <c r="C240" s="28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">
      <c r="A241" s="12"/>
      <c r="B241" s="28"/>
      <c r="C241" s="28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">
      <c r="A242" s="12"/>
      <c r="B242" s="28"/>
      <c r="C242" s="28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">
      <c r="A243" s="12"/>
      <c r="B243" s="28"/>
      <c r="C243" s="28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">
      <c r="A244" s="12"/>
      <c r="B244" s="28"/>
      <c r="C244" s="28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">
      <c r="A245" s="12"/>
      <c r="B245" s="28"/>
      <c r="C245" s="28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">
      <c r="A246" s="12"/>
      <c r="B246" s="28"/>
      <c r="C246" s="28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">
      <c r="A247" s="12"/>
      <c r="B247" s="28"/>
      <c r="C247" s="28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">
      <c r="A248" s="12"/>
      <c r="B248" s="28"/>
      <c r="C248" s="28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">
      <c r="A249" s="12"/>
      <c r="B249" s="28"/>
      <c r="C249" s="28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">
      <c r="A250" s="12"/>
      <c r="B250" s="28"/>
      <c r="C250" s="28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">
      <c r="A251" s="12"/>
      <c r="B251" s="28"/>
      <c r="C251" s="28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">
      <c r="A252" s="12"/>
      <c r="B252" s="28"/>
      <c r="C252" s="28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">
      <c r="A253" s="12"/>
      <c r="B253" s="28"/>
      <c r="C253" s="28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">
      <c r="A254" s="12"/>
      <c r="B254" s="28"/>
      <c r="C254" s="28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">
      <c r="A255" s="12"/>
      <c r="B255" s="28"/>
      <c r="C255" s="28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">
      <c r="A256" s="12"/>
      <c r="B256" s="28"/>
      <c r="C256" s="28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">
      <c r="A257" s="12"/>
      <c r="B257" s="28"/>
      <c r="C257" s="28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">
      <c r="A258" s="12"/>
      <c r="B258" s="28"/>
      <c r="C258" s="28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">
      <c r="A259" s="12"/>
      <c r="B259" s="28"/>
      <c r="C259" s="28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">
      <c r="A260" s="12"/>
      <c r="B260" s="28"/>
      <c r="C260" s="28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">
      <c r="A261" s="12"/>
      <c r="B261" s="28"/>
      <c r="C261" s="28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">
      <c r="A262" s="12"/>
      <c r="B262" s="28"/>
      <c r="C262" s="28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">
      <c r="A263" s="12"/>
      <c r="B263" s="28"/>
      <c r="C263" s="28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">
      <c r="A264" s="12"/>
      <c r="B264" s="28"/>
      <c r="C264" s="28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">
      <c r="A265" s="12"/>
      <c r="B265" s="28"/>
      <c r="C265" s="28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">
      <c r="A266" s="12"/>
      <c r="B266" s="28"/>
      <c r="C266" s="28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">
      <c r="A267" s="12"/>
      <c r="B267" s="28"/>
      <c r="C267" s="28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">
      <c r="A268" s="12"/>
      <c r="B268" s="28"/>
      <c r="C268" s="28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">
      <c r="A269" s="12"/>
      <c r="B269" s="28"/>
      <c r="C269" s="28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">
      <c r="A270" s="12"/>
      <c r="B270" s="28"/>
      <c r="C270" s="28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">
      <c r="A271" s="12"/>
      <c r="B271" s="28"/>
      <c r="C271" s="28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">
      <c r="A272" s="12"/>
      <c r="B272" s="28"/>
      <c r="C272" s="28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">
      <c r="A273" s="12"/>
      <c r="B273" s="28"/>
      <c r="C273" s="28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">
      <c r="A274" s="12"/>
      <c r="B274" s="28"/>
      <c r="C274" s="28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">
      <c r="A275" s="12"/>
      <c r="B275" s="28"/>
      <c r="C275" s="28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">
      <c r="A276" s="12"/>
      <c r="B276" s="28"/>
      <c r="C276" s="28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">
      <c r="A277" s="12"/>
      <c r="B277" s="28"/>
      <c r="C277" s="28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">
      <c r="A278" s="12"/>
      <c r="B278" s="28"/>
      <c r="C278" s="28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">
      <c r="A279" s="12"/>
      <c r="B279" s="28"/>
      <c r="C279" s="28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">
      <c r="A280" s="12"/>
      <c r="B280" s="28"/>
      <c r="C280" s="28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">
      <c r="A281" s="12"/>
      <c r="B281" s="28"/>
      <c r="C281" s="28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">
      <c r="A282" s="12"/>
      <c r="B282" s="28"/>
      <c r="C282" s="28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">
      <c r="A283" s="12"/>
      <c r="B283" s="28"/>
      <c r="C283" s="28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">
      <c r="A284" s="12"/>
      <c r="B284" s="28"/>
      <c r="C284" s="28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">
      <c r="A285" s="12"/>
      <c r="B285" s="28"/>
      <c r="C285" s="28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">
      <c r="A286" s="12"/>
      <c r="B286" s="28"/>
      <c r="C286" s="28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">
      <c r="A287" s="12"/>
      <c r="B287" s="28"/>
      <c r="C287" s="28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">
      <c r="A288" s="12"/>
      <c r="B288" s="28"/>
      <c r="C288" s="28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">
      <c r="A289" s="12"/>
      <c r="B289" s="28"/>
      <c r="C289" s="28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">
      <c r="A290" s="12"/>
      <c r="B290" s="28"/>
      <c r="C290" s="28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">
      <c r="A291" s="12"/>
      <c r="B291" s="28"/>
      <c r="C291" s="28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">
      <c r="A292" s="12"/>
      <c r="B292" s="28"/>
      <c r="C292" s="28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">
      <c r="A293" s="12"/>
      <c r="B293" s="28"/>
      <c r="C293" s="28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">
      <c r="A294" s="12"/>
      <c r="B294" s="28"/>
      <c r="C294" s="28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">
      <c r="A295" s="12"/>
      <c r="B295" s="28"/>
      <c r="C295" s="28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">
      <c r="A296" s="12"/>
      <c r="B296" s="28"/>
      <c r="C296" s="28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">
      <c r="A297" s="12"/>
      <c r="B297" s="28"/>
      <c r="C297" s="28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">
      <c r="A298" s="12"/>
      <c r="B298" s="28"/>
      <c r="C298" s="28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">
      <c r="A299" s="12"/>
      <c r="B299" s="28"/>
      <c r="C299" s="28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">
      <c r="A300" s="12"/>
      <c r="B300" s="28"/>
      <c r="C300" s="28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">
      <c r="A301" s="12"/>
      <c r="B301" s="28"/>
      <c r="C301" s="28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">
      <c r="A302" s="12"/>
      <c r="B302" s="28"/>
      <c r="C302" s="28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">
      <c r="A303" s="12"/>
      <c r="B303" s="28"/>
      <c r="C303" s="28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">
      <c r="A304" s="12"/>
      <c r="B304" s="28"/>
      <c r="C304" s="28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">
      <c r="A305" s="12"/>
      <c r="B305" s="28"/>
      <c r="C305" s="28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">
      <c r="A306" s="12"/>
      <c r="B306" s="28"/>
      <c r="C306" s="28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">
      <c r="A307" s="12"/>
      <c r="B307" s="28"/>
      <c r="C307" s="28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">
      <c r="A308" s="12"/>
      <c r="B308" s="28"/>
      <c r="C308" s="28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">
      <c r="A309" s="12"/>
      <c r="B309" s="28"/>
      <c r="C309" s="28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">
      <c r="A310" s="12"/>
      <c r="B310" s="28"/>
      <c r="C310" s="28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">
      <c r="A311" s="12"/>
      <c r="B311" s="28"/>
      <c r="C311" s="28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">
      <c r="A312" s="12"/>
      <c r="B312" s="28"/>
      <c r="C312" s="28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">
      <c r="A313" s="12"/>
      <c r="B313" s="28"/>
      <c r="C313" s="28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">
      <c r="A314" s="12"/>
      <c r="B314" s="28"/>
      <c r="C314" s="28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">
      <c r="A315" s="12"/>
      <c r="B315" s="28"/>
      <c r="C315" s="28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">
      <c r="A316" s="12"/>
      <c r="B316" s="28"/>
      <c r="C316" s="28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">
      <c r="A317" s="12"/>
      <c r="B317" s="28"/>
      <c r="C317" s="28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">
      <c r="A318" s="12"/>
      <c r="B318" s="28"/>
      <c r="C318" s="28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">
      <c r="A319" s="12"/>
      <c r="B319" s="28"/>
      <c r="C319" s="28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">
      <c r="A320" s="12"/>
      <c r="B320" s="28"/>
      <c r="C320" s="28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">
      <c r="A321" s="12"/>
      <c r="B321" s="28"/>
      <c r="C321" s="28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">
      <c r="A322" s="12"/>
      <c r="B322" s="28"/>
      <c r="C322" s="28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">
      <c r="A323" s="12"/>
      <c r="B323" s="28"/>
      <c r="C323" s="28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">
      <c r="A324" s="12"/>
      <c r="B324" s="28"/>
      <c r="C324" s="28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">
      <c r="A325" s="12"/>
      <c r="B325" s="28"/>
      <c r="C325" s="28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">
      <c r="A326" s="12"/>
      <c r="B326" s="28"/>
      <c r="C326" s="28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">
      <c r="A327" s="12"/>
      <c r="B327" s="28"/>
      <c r="C327" s="28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">
      <c r="A328" s="12"/>
      <c r="B328" s="28"/>
      <c r="C328" s="28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">
      <c r="A329" s="12"/>
      <c r="B329" s="28"/>
      <c r="C329" s="28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">
      <c r="A330" s="12"/>
      <c r="B330" s="28"/>
      <c r="C330" s="28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">
      <c r="A331" s="12"/>
      <c r="B331" s="28"/>
      <c r="C331" s="28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">
      <c r="A332" s="12"/>
      <c r="B332" s="28"/>
      <c r="C332" s="28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">
      <c r="A333" s="12"/>
      <c r="B333" s="28"/>
      <c r="C333" s="28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">
      <c r="A334" s="12"/>
      <c r="B334" s="28"/>
      <c r="C334" s="28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">
      <c r="A335" s="12"/>
      <c r="B335" s="28"/>
      <c r="C335" s="28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">
      <c r="A336" s="12"/>
      <c r="B336" s="28"/>
      <c r="C336" s="28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">
      <c r="A337" s="12"/>
      <c r="B337" s="28"/>
      <c r="C337" s="28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">
      <c r="A338" s="12"/>
      <c r="B338" s="28"/>
      <c r="C338" s="28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">
      <c r="A339" s="12"/>
      <c r="B339" s="28"/>
      <c r="C339" s="28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">
      <c r="A340" s="12"/>
      <c r="B340" s="28"/>
      <c r="C340" s="28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">
      <c r="A341" s="12"/>
      <c r="B341" s="28"/>
      <c r="C341" s="28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">
      <c r="A342" s="12"/>
      <c r="B342" s="28"/>
      <c r="C342" s="28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">
      <c r="A343" s="12"/>
      <c r="B343" s="28"/>
      <c r="C343" s="28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">
      <c r="A344" s="12"/>
      <c r="B344" s="28"/>
      <c r="C344" s="28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">
      <c r="A345" s="12"/>
      <c r="B345" s="28"/>
      <c r="C345" s="28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">
      <c r="A346" s="12"/>
      <c r="B346" s="28"/>
      <c r="C346" s="28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">
      <c r="A347" s="12"/>
      <c r="B347" s="28"/>
      <c r="C347" s="28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">
      <c r="A348" s="12"/>
      <c r="B348" s="28"/>
      <c r="C348" s="28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">
      <c r="A349" s="12"/>
      <c r="B349" s="28"/>
      <c r="C349" s="28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">
      <c r="A350" s="12"/>
      <c r="B350" s="28"/>
      <c r="C350" s="28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">
      <c r="A351" s="12"/>
      <c r="B351" s="28"/>
      <c r="C351" s="28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">
      <c r="A352" s="12"/>
      <c r="B352" s="28"/>
      <c r="C352" s="28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">
      <c r="A353" s="12"/>
      <c r="B353" s="28"/>
      <c r="C353" s="28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">
      <c r="A354" s="12"/>
      <c r="B354" s="28"/>
      <c r="C354" s="28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">
      <c r="A355" s="12"/>
      <c r="B355" s="28"/>
      <c r="C355" s="28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">
      <c r="A356" s="12"/>
      <c r="B356" s="28"/>
      <c r="C356" s="28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">
      <c r="A357" s="12"/>
      <c r="B357" s="28"/>
      <c r="C357" s="28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">
      <c r="A358" s="12"/>
      <c r="B358" s="28"/>
      <c r="C358" s="28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">
      <c r="A359" s="12"/>
      <c r="B359" s="28"/>
      <c r="C359" s="28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">
      <c r="A360" s="12"/>
      <c r="B360" s="28"/>
      <c r="C360" s="28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">
      <c r="A361" s="12"/>
      <c r="B361" s="28"/>
      <c r="C361" s="28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">
      <c r="A362" s="12"/>
      <c r="B362" s="28"/>
      <c r="C362" s="28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">
      <c r="A363" s="12"/>
      <c r="B363" s="28"/>
      <c r="C363" s="28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">
      <c r="A364" s="12"/>
      <c r="B364" s="28"/>
      <c r="C364" s="28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">
      <c r="A365" s="12"/>
      <c r="B365" s="28"/>
      <c r="C365" s="28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">
      <c r="A366" s="12"/>
      <c r="B366" s="28"/>
      <c r="C366" s="28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">
      <c r="A367" s="12"/>
      <c r="B367" s="28"/>
      <c r="C367" s="28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">
      <c r="A368" s="12"/>
      <c r="B368" s="28"/>
      <c r="C368" s="28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">
      <c r="A369" s="12"/>
      <c r="B369" s="28"/>
      <c r="C369" s="28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">
      <c r="A370" s="12"/>
      <c r="B370" s="28"/>
      <c r="C370" s="28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">
      <c r="A371" s="12"/>
      <c r="B371" s="28"/>
      <c r="C371" s="28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">
      <c r="A372" s="12"/>
      <c r="B372" s="28"/>
      <c r="C372" s="28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">
      <c r="A373" s="12"/>
      <c r="B373" s="28"/>
      <c r="C373" s="28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">
      <c r="A374" s="12"/>
      <c r="B374" s="28"/>
      <c r="C374" s="28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">
      <c r="A375" s="12"/>
      <c r="B375" s="28"/>
      <c r="C375" s="28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">
      <c r="A376" s="12"/>
      <c r="B376" s="28"/>
      <c r="C376" s="28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">
      <c r="A377" s="12"/>
      <c r="B377" s="28"/>
      <c r="C377" s="28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">
      <c r="A378" s="12"/>
      <c r="B378" s="28"/>
      <c r="C378" s="28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">
      <c r="A379" s="12"/>
      <c r="B379" s="28"/>
      <c r="C379" s="28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">
      <c r="A380" s="12"/>
      <c r="B380" s="28"/>
      <c r="C380" s="28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">
      <c r="A381" s="12"/>
      <c r="B381" s="28"/>
      <c r="C381" s="28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">
      <c r="A382" s="12"/>
      <c r="B382" s="28"/>
      <c r="C382" s="28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">
      <c r="A383" s="12"/>
      <c r="B383" s="28"/>
      <c r="C383" s="28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">
      <c r="A384" s="12"/>
      <c r="B384" s="28"/>
      <c r="C384" s="28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">
      <c r="A385" s="12"/>
      <c r="B385" s="28"/>
      <c r="C385" s="28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">
      <c r="A386" s="12"/>
      <c r="B386" s="28"/>
      <c r="C386" s="28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">
      <c r="A387" s="12"/>
      <c r="B387" s="28"/>
      <c r="C387" s="28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">
      <c r="A388" s="12"/>
      <c r="B388" s="28"/>
      <c r="C388" s="28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">
      <c r="A389" s="12"/>
      <c r="B389" s="28"/>
      <c r="C389" s="28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">
      <c r="A390" s="12"/>
      <c r="B390" s="28"/>
      <c r="C390" s="28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">
      <c r="A391" s="12"/>
      <c r="B391" s="28"/>
      <c r="C391" s="28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">
      <c r="A392" s="12"/>
      <c r="B392" s="28"/>
      <c r="C392" s="28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">
      <c r="A393" s="12"/>
      <c r="B393" s="28"/>
      <c r="C393" s="28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">
      <c r="A394" s="12"/>
      <c r="B394" s="28"/>
      <c r="C394" s="28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">
      <c r="A395" s="12"/>
      <c r="B395" s="28"/>
      <c r="C395" s="28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">
      <c r="A396" s="12"/>
      <c r="B396" s="28"/>
      <c r="C396" s="28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">
      <c r="A397" s="12"/>
      <c r="B397" s="28"/>
      <c r="C397" s="28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">
      <c r="A398" s="12"/>
      <c r="B398" s="28"/>
      <c r="C398" s="28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">
      <c r="A399" s="12"/>
      <c r="B399" s="28"/>
      <c r="C399" s="28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">
      <c r="A400" s="12"/>
      <c r="B400" s="28"/>
      <c r="C400" s="28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">
      <c r="A401" s="12"/>
      <c r="B401" s="28"/>
      <c r="C401" s="28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">
      <c r="A402" s="12"/>
      <c r="B402" s="28"/>
      <c r="C402" s="28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">
      <c r="A403" s="12"/>
      <c r="B403" s="28"/>
      <c r="C403" s="28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">
      <c r="A404" s="12"/>
      <c r="B404" s="28"/>
      <c r="C404" s="28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">
      <c r="A405" s="12"/>
      <c r="B405" s="28"/>
      <c r="C405" s="28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">
      <c r="A406" s="12"/>
      <c r="B406" s="28"/>
      <c r="C406" s="28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">
      <c r="A407" s="12"/>
      <c r="B407" s="28"/>
      <c r="C407" s="28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">
      <c r="A408" s="12"/>
      <c r="B408" s="28"/>
      <c r="C408" s="28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">
      <c r="A409" s="12"/>
      <c r="B409" s="28"/>
      <c r="C409" s="28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">
      <c r="A410" s="12"/>
      <c r="B410" s="28"/>
      <c r="C410" s="28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">
      <c r="A411" s="12"/>
      <c r="B411" s="28"/>
      <c r="C411" s="28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">
      <c r="A412" s="12"/>
      <c r="B412" s="28"/>
      <c r="C412" s="28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">
      <c r="A413" s="12"/>
      <c r="B413" s="28"/>
      <c r="C413" s="28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">
      <c r="A414" s="12"/>
      <c r="B414" s="28"/>
      <c r="C414" s="28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">
      <c r="A415" s="12"/>
      <c r="B415" s="28"/>
      <c r="C415" s="28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">
      <c r="A416" s="12"/>
      <c r="B416" s="28"/>
      <c r="C416" s="28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">
      <c r="A417" s="12"/>
      <c r="B417" s="28"/>
      <c r="C417" s="28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">
      <c r="A418" s="12"/>
      <c r="B418" s="28"/>
      <c r="C418" s="28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">
      <c r="A419" s="12"/>
      <c r="B419" s="28"/>
      <c r="C419" s="28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">
      <c r="A420" s="12"/>
      <c r="B420" s="28"/>
      <c r="C420" s="28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">
      <c r="A421" s="12"/>
      <c r="B421" s="28"/>
      <c r="C421" s="28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">
      <c r="A422" s="12"/>
      <c r="B422" s="28"/>
      <c r="C422" s="28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">
      <c r="A423" s="12"/>
      <c r="B423" s="28"/>
      <c r="C423" s="28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">
      <c r="A424" s="12"/>
      <c r="B424" s="28"/>
      <c r="C424" s="28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">
      <c r="A425" s="12"/>
      <c r="B425" s="28"/>
      <c r="C425" s="28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">
      <c r="A426" s="12"/>
      <c r="B426" s="28"/>
      <c r="C426" s="28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">
      <c r="A427" s="12"/>
      <c r="B427" s="28"/>
      <c r="C427" s="28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">
      <c r="A428" s="12"/>
      <c r="B428" s="28"/>
      <c r="C428" s="28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">
      <c r="A429" s="12"/>
      <c r="B429" s="28"/>
      <c r="C429" s="28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">
      <c r="A430" s="12"/>
      <c r="B430" s="28"/>
      <c r="C430" s="28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">
      <c r="A431" s="12"/>
      <c r="B431" s="28"/>
      <c r="C431" s="28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">
      <c r="A432" s="12"/>
      <c r="B432" s="28"/>
      <c r="C432" s="28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">
      <c r="A433" s="12"/>
      <c r="B433" s="28"/>
      <c r="C433" s="28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">
      <c r="A434" s="12"/>
      <c r="B434" s="28"/>
      <c r="C434" s="28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">
      <c r="A435" s="12"/>
      <c r="B435" s="28"/>
      <c r="C435" s="28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">
      <c r="A436" s="12"/>
      <c r="B436" s="28"/>
      <c r="C436" s="28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">
      <c r="A437" s="12"/>
      <c r="B437" s="28"/>
      <c r="C437" s="28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">
      <c r="A438" s="12"/>
      <c r="B438" s="28"/>
      <c r="C438" s="28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">
      <c r="A439" s="12"/>
      <c r="B439" s="28"/>
      <c r="C439" s="28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">
      <c r="A440" s="12"/>
      <c r="B440" s="28"/>
      <c r="C440" s="28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">
      <c r="A441" s="12"/>
      <c r="B441" s="28"/>
      <c r="C441" s="28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">
      <c r="A442" s="12"/>
      <c r="B442" s="28"/>
      <c r="C442" s="28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">
      <c r="A443" s="12"/>
      <c r="B443" s="28"/>
      <c r="C443" s="28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">
      <c r="A444" s="12"/>
      <c r="B444" s="28"/>
      <c r="C444" s="28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">
      <c r="A445" s="12"/>
      <c r="B445" s="28"/>
      <c r="C445" s="28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">
      <c r="A446" s="12"/>
      <c r="B446" s="28"/>
      <c r="C446" s="28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">
      <c r="A447" s="12"/>
      <c r="B447" s="28"/>
      <c r="C447" s="28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">
      <c r="A448" s="12"/>
      <c r="B448" s="28"/>
      <c r="C448" s="28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">
      <c r="A449" s="12"/>
      <c r="B449" s="28"/>
      <c r="C449" s="28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">
      <c r="A450" s="12"/>
      <c r="B450" s="28"/>
      <c r="C450" s="28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">
      <c r="A451" s="12"/>
      <c r="B451" s="28"/>
      <c r="C451" s="28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">
      <c r="A452" s="12"/>
      <c r="B452" s="28"/>
      <c r="C452" s="28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">
      <c r="A453" s="12"/>
      <c r="B453" s="28"/>
      <c r="C453" s="28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">
      <c r="A454" s="12"/>
      <c r="B454" s="28"/>
      <c r="C454" s="28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">
      <c r="A455" s="12"/>
      <c r="B455" s="28"/>
      <c r="C455" s="28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">
      <c r="A456" s="12"/>
      <c r="B456" s="28"/>
      <c r="C456" s="28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">
      <c r="A457" s="12"/>
      <c r="B457" s="28"/>
      <c r="C457" s="28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">
      <c r="A458" s="12"/>
      <c r="B458" s="28"/>
      <c r="C458" s="28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">
      <c r="A459" s="12"/>
      <c r="B459" s="28"/>
      <c r="C459" s="28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">
      <c r="A460" s="12"/>
      <c r="B460" s="28"/>
      <c r="C460" s="28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">
      <c r="A461" s="12"/>
      <c r="B461" s="28"/>
      <c r="C461" s="28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">
      <c r="A462" s="12"/>
      <c r="B462" s="28"/>
      <c r="C462" s="28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">
      <c r="A463" s="12"/>
      <c r="B463" s="28"/>
      <c r="C463" s="28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">
      <c r="A464" s="12"/>
      <c r="B464" s="28"/>
      <c r="C464" s="28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">
      <c r="A465" s="12"/>
      <c r="B465" s="28"/>
      <c r="C465" s="28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">
      <c r="A466" s="12"/>
      <c r="B466" s="28"/>
      <c r="C466" s="28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">
      <c r="A467" s="12"/>
      <c r="B467" s="28"/>
      <c r="C467" s="28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">
      <c r="A468" s="12"/>
      <c r="B468" s="28"/>
      <c r="C468" s="28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">
      <c r="A469" s="12"/>
      <c r="B469" s="28"/>
      <c r="C469" s="28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">
      <c r="A470" s="12"/>
      <c r="B470" s="28"/>
      <c r="C470" s="28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">
      <c r="A471" s="12"/>
      <c r="B471" s="28"/>
      <c r="C471" s="28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">
      <c r="A472" s="12"/>
      <c r="B472" s="28"/>
      <c r="C472" s="28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">
      <c r="A473" s="12"/>
      <c r="B473" s="28"/>
      <c r="C473" s="28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">
      <c r="A474" s="12"/>
      <c r="B474" s="28"/>
      <c r="C474" s="28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">
      <c r="A475" s="12"/>
      <c r="B475" s="28"/>
      <c r="C475" s="28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">
      <c r="A476" s="12"/>
      <c r="B476" s="28"/>
      <c r="C476" s="28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">
      <c r="A477" s="12"/>
      <c r="B477" s="28"/>
      <c r="C477" s="28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">
      <c r="A478" s="12"/>
      <c r="B478" s="28"/>
      <c r="C478" s="28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">
      <c r="A479" s="12"/>
      <c r="B479" s="28"/>
      <c r="C479" s="28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">
      <c r="A480" s="12"/>
      <c r="B480" s="28"/>
      <c r="C480" s="28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">
      <c r="A481" s="12"/>
      <c r="B481" s="28"/>
      <c r="C481" s="28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">
      <c r="A482" s="12"/>
      <c r="B482" s="28"/>
      <c r="C482" s="28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">
      <c r="A483" s="12"/>
      <c r="B483" s="28"/>
      <c r="C483" s="28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">
      <c r="A484" s="12"/>
      <c r="B484" s="28"/>
      <c r="C484" s="28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">
      <c r="A485" s="12"/>
      <c r="B485" s="28"/>
      <c r="C485" s="28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">
      <c r="A486" s="12"/>
      <c r="B486" s="28"/>
      <c r="C486" s="28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">
      <c r="A487" s="12"/>
      <c r="B487" s="28"/>
      <c r="C487" s="28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">
      <c r="A488" s="12"/>
      <c r="B488" s="28"/>
      <c r="C488" s="28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">
      <c r="A489" s="12"/>
      <c r="B489" s="28"/>
      <c r="C489" s="28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">
      <c r="A490" s="12"/>
      <c r="B490" s="28"/>
      <c r="C490" s="28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">
      <c r="A491" s="12"/>
      <c r="B491" s="28"/>
      <c r="C491" s="28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">
      <c r="A492" s="12"/>
      <c r="B492" s="28"/>
      <c r="C492" s="28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">
      <c r="A493" s="12"/>
      <c r="B493" s="28"/>
      <c r="C493" s="28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">
      <c r="A494" s="12"/>
      <c r="B494" s="28"/>
      <c r="C494" s="28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">
      <c r="A495" s="12"/>
      <c r="B495" s="28"/>
      <c r="C495" s="28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">
      <c r="A496" s="12"/>
      <c r="B496" s="28"/>
      <c r="C496" s="28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">
      <c r="A497" s="12"/>
      <c r="B497" s="28"/>
      <c r="C497" s="28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">
      <c r="A498" s="12"/>
      <c r="B498" s="28"/>
      <c r="C498" s="28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">
      <c r="A499" s="12"/>
      <c r="B499" s="28"/>
      <c r="C499" s="28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">
      <c r="A500" s="12"/>
      <c r="B500" s="28"/>
      <c r="C500" s="28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">
      <c r="A501" s="12"/>
      <c r="B501" s="28"/>
      <c r="C501" s="28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">
      <c r="A502" s="12"/>
      <c r="B502" s="28"/>
      <c r="C502" s="28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">
      <c r="A503" s="12"/>
      <c r="B503" s="28"/>
      <c r="C503" s="28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">
      <c r="A504" s="12"/>
      <c r="B504" s="28"/>
      <c r="C504" s="28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">
      <c r="A505" s="12"/>
      <c r="B505" s="28"/>
      <c r="C505" s="28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">
      <c r="A506" s="12"/>
      <c r="B506" s="28"/>
      <c r="C506" s="28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">
      <c r="A507" s="12"/>
      <c r="B507" s="28"/>
      <c r="C507" s="28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">
      <c r="A508" s="12"/>
      <c r="B508" s="28"/>
      <c r="C508" s="28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">
      <c r="A509" s="12"/>
      <c r="B509" s="28"/>
      <c r="C509" s="28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">
      <c r="A510" s="12"/>
      <c r="B510" s="28"/>
      <c r="C510" s="28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">
      <c r="A511" s="12"/>
      <c r="B511" s="28"/>
      <c r="C511" s="28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">
      <c r="A512" s="12"/>
      <c r="B512" s="28"/>
      <c r="C512" s="28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">
      <c r="A513" s="12"/>
      <c r="B513" s="28"/>
      <c r="C513" s="28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">
      <c r="A514" s="12"/>
      <c r="B514" s="28"/>
      <c r="C514" s="28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">
      <c r="A515" s="12"/>
      <c r="B515" s="28"/>
      <c r="C515" s="28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">
      <c r="A516" s="12"/>
      <c r="B516" s="28"/>
      <c r="C516" s="28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">
      <c r="A517" s="12"/>
      <c r="B517" s="28"/>
      <c r="C517" s="28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">
      <c r="A518" s="12"/>
      <c r="B518" s="28"/>
      <c r="C518" s="28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">
      <c r="A519" s="12"/>
      <c r="B519" s="28"/>
      <c r="C519" s="28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">
      <c r="A520" s="12"/>
      <c r="B520" s="28"/>
      <c r="C520" s="28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">
      <c r="A521" s="12"/>
      <c r="B521" s="28"/>
      <c r="C521" s="28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">
      <c r="A522" s="12"/>
      <c r="B522" s="28"/>
      <c r="C522" s="28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">
      <c r="A523" s="12"/>
      <c r="B523" s="28"/>
      <c r="C523" s="28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">
      <c r="A524" s="12"/>
      <c r="B524" s="28"/>
      <c r="C524" s="28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">
      <c r="A525" s="12"/>
      <c r="B525" s="28"/>
      <c r="C525" s="28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">
      <c r="A526" s="12"/>
      <c r="B526" s="28"/>
      <c r="C526" s="28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">
      <c r="A527" s="12"/>
      <c r="B527" s="28"/>
      <c r="C527" s="28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">
      <c r="A528" s="12"/>
      <c r="B528" s="28"/>
      <c r="C528" s="28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">
      <c r="A529" s="12"/>
      <c r="B529" s="28"/>
      <c r="C529" s="28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">
      <c r="A530" s="12"/>
      <c r="B530" s="28"/>
      <c r="C530" s="28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">
      <c r="A531" s="12"/>
      <c r="B531" s="28"/>
      <c r="C531" s="28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">
      <c r="A532" s="12"/>
      <c r="B532" s="28"/>
      <c r="C532" s="28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">
      <c r="A533" s="12"/>
      <c r="B533" s="28"/>
      <c r="C533" s="28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">
      <c r="A534" s="12"/>
      <c r="B534" s="28"/>
      <c r="C534" s="28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">
      <c r="A535" s="12"/>
      <c r="B535" s="28"/>
      <c r="C535" s="28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">
      <c r="A536" s="12"/>
      <c r="B536" s="28"/>
      <c r="C536" s="28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">
      <c r="A537" s="12"/>
      <c r="B537" s="28"/>
      <c r="C537" s="28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">
      <c r="A538" s="12"/>
      <c r="B538" s="28"/>
      <c r="C538" s="28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">
      <c r="A539" s="12"/>
      <c r="B539" s="28"/>
      <c r="C539" s="28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">
      <c r="A540" s="12"/>
      <c r="B540" s="28"/>
      <c r="C540" s="28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">
      <c r="A541" s="12"/>
      <c r="B541" s="28"/>
      <c r="C541" s="28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">
      <c r="A542" s="12"/>
      <c r="B542" s="28"/>
      <c r="C542" s="28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">
      <c r="A543" s="12"/>
      <c r="B543" s="28"/>
      <c r="C543" s="28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">
      <c r="A544" s="12"/>
      <c r="B544" s="28"/>
      <c r="C544" s="28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">
      <c r="A545" s="12"/>
      <c r="B545" s="28"/>
      <c r="C545" s="28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">
      <c r="A546" s="12"/>
      <c r="B546" s="28"/>
      <c r="C546" s="28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">
      <c r="A547" s="12"/>
      <c r="B547" s="28"/>
      <c r="C547" s="28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">
      <c r="A548" s="12"/>
      <c r="B548" s="28"/>
      <c r="C548" s="28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">
      <c r="A549" s="12"/>
      <c r="B549" s="28"/>
      <c r="C549" s="28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">
      <c r="A550" s="12"/>
      <c r="B550" s="28"/>
      <c r="C550" s="28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">
      <c r="A551" s="12"/>
      <c r="B551" s="28"/>
      <c r="C551" s="28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">
      <c r="A552" s="12"/>
      <c r="B552" s="28"/>
      <c r="C552" s="28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">
      <c r="A553" s="12"/>
      <c r="B553" s="28"/>
      <c r="C553" s="28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">
      <c r="A554" s="12"/>
      <c r="B554" s="28"/>
      <c r="C554" s="28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">
      <c r="A555" s="12"/>
      <c r="B555" s="28"/>
      <c r="C555" s="28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">
      <c r="A556" s="12"/>
      <c r="B556" s="28"/>
      <c r="C556" s="28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">
      <c r="A557" s="12"/>
      <c r="B557" s="28"/>
      <c r="C557" s="28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">
      <c r="A558" s="12"/>
      <c r="B558" s="28"/>
      <c r="C558" s="28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">
      <c r="A559" s="12"/>
      <c r="B559" s="28"/>
      <c r="C559" s="28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">
      <c r="A560" s="12"/>
      <c r="B560" s="28"/>
      <c r="C560" s="28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">
      <c r="A561" s="12"/>
      <c r="B561" s="28"/>
      <c r="C561" s="28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">
      <c r="A562" s="12"/>
      <c r="B562" s="28"/>
      <c r="C562" s="28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">
      <c r="A563" s="12"/>
      <c r="B563" s="28"/>
      <c r="C563" s="28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">
      <c r="A564" s="12"/>
      <c r="B564" s="28"/>
      <c r="C564" s="28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">
      <c r="A565" s="12"/>
      <c r="B565" s="28"/>
      <c r="C565" s="28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">
      <c r="A566" s="12"/>
      <c r="B566" s="28"/>
      <c r="C566" s="28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">
      <c r="A567" s="12"/>
      <c r="B567" s="28"/>
      <c r="C567" s="28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">
      <c r="A568" s="12"/>
      <c r="B568" s="28"/>
      <c r="C568" s="28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">
      <c r="A569" s="12"/>
      <c r="B569" s="28"/>
      <c r="C569" s="28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">
      <c r="A570" s="12"/>
      <c r="B570" s="28"/>
      <c r="C570" s="28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">
      <c r="A571" s="12"/>
      <c r="B571" s="28"/>
      <c r="C571" s="28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">
      <c r="A572" s="12"/>
      <c r="B572" s="28"/>
      <c r="C572" s="28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">
      <c r="A573" s="12"/>
      <c r="B573" s="28"/>
      <c r="C573" s="28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">
      <c r="A574" s="12"/>
      <c r="B574" s="28"/>
      <c r="C574" s="28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">
      <c r="A575" s="12"/>
      <c r="B575" s="28"/>
      <c r="C575" s="28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">
      <c r="A576" s="12"/>
      <c r="B576" s="28"/>
      <c r="C576" s="28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">
      <c r="A577" s="12"/>
      <c r="B577" s="28"/>
      <c r="C577" s="28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">
      <c r="A578" s="12"/>
      <c r="B578" s="28"/>
      <c r="C578" s="28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">
      <c r="A579" s="12"/>
      <c r="B579" s="28"/>
      <c r="C579" s="28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">
      <c r="A580" s="12"/>
      <c r="B580" s="28"/>
      <c r="C580" s="28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">
      <c r="A581" s="12"/>
      <c r="B581" s="28"/>
      <c r="C581" s="28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">
      <c r="A582" s="12"/>
      <c r="B582" s="28"/>
      <c r="C582" s="28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">
      <c r="A583" s="12"/>
      <c r="B583" s="28"/>
      <c r="C583" s="28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">
      <c r="A584" s="12"/>
      <c r="B584" s="28"/>
      <c r="C584" s="28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">
      <c r="A585" s="12"/>
      <c r="B585" s="28"/>
      <c r="C585" s="28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">
      <c r="A586" s="12"/>
      <c r="B586" s="28"/>
      <c r="C586" s="28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">
      <c r="A587" s="12"/>
      <c r="B587" s="28"/>
      <c r="C587" s="28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">
      <c r="A588" s="12"/>
      <c r="B588" s="28"/>
      <c r="C588" s="28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">
      <c r="A589" s="12"/>
      <c r="B589" s="28"/>
      <c r="C589" s="28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">
      <c r="A590" s="12"/>
      <c r="B590" s="28"/>
      <c r="C590" s="28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">
      <c r="A591" s="12"/>
      <c r="B591" s="28"/>
      <c r="C591" s="28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">
      <c r="A592" s="12"/>
      <c r="B592" s="28"/>
      <c r="C592" s="28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">
      <c r="A593" s="12"/>
      <c r="B593" s="28"/>
      <c r="C593" s="28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">
      <c r="A594" s="12"/>
      <c r="B594" s="28"/>
      <c r="C594" s="28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">
      <c r="A595" s="12"/>
      <c r="B595" s="28"/>
      <c r="C595" s="28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">
      <c r="A596" s="12"/>
      <c r="B596" s="28"/>
      <c r="C596" s="28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">
      <c r="A597" s="12"/>
      <c r="B597" s="28"/>
      <c r="C597" s="28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">
      <c r="A598" s="12"/>
      <c r="B598" s="28"/>
      <c r="C598" s="28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">
      <c r="A599" s="12"/>
      <c r="B599" s="28"/>
      <c r="C599" s="28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">
      <c r="A600" s="12"/>
      <c r="B600" s="28"/>
      <c r="C600" s="28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">
      <c r="A601" s="12"/>
      <c r="B601" s="28"/>
      <c r="C601" s="28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">
      <c r="A602" s="12"/>
      <c r="B602" s="28"/>
      <c r="C602" s="28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">
      <c r="A603" s="12"/>
      <c r="B603" s="28"/>
      <c r="C603" s="28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">
      <c r="A604" s="12"/>
      <c r="B604" s="28"/>
      <c r="C604" s="28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">
      <c r="A605" s="12"/>
      <c r="B605" s="28"/>
      <c r="C605" s="28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">
      <c r="A606" s="12"/>
      <c r="B606" s="28"/>
      <c r="C606" s="28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">
      <c r="A607" s="12"/>
      <c r="B607" s="28"/>
      <c r="C607" s="28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">
      <c r="A608" s="12"/>
      <c r="B608" s="28"/>
      <c r="C608" s="28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">
      <c r="A609" s="12"/>
      <c r="B609" s="28"/>
      <c r="C609" s="28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">
      <c r="A610" s="12"/>
      <c r="B610" s="28"/>
      <c r="C610" s="28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">
      <c r="A611" s="12"/>
      <c r="B611" s="28"/>
      <c r="C611" s="28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">
      <c r="A612" s="12"/>
      <c r="B612" s="28"/>
      <c r="C612" s="28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">
      <c r="A613" s="12"/>
      <c r="B613" s="28"/>
      <c r="C613" s="28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">
      <c r="A614" s="12"/>
      <c r="B614" s="28"/>
      <c r="C614" s="28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">
      <c r="A615" s="12"/>
      <c r="B615" s="28"/>
      <c r="C615" s="28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">
      <c r="A616" s="12"/>
      <c r="B616" s="28"/>
      <c r="C616" s="28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">
      <c r="A617" s="12"/>
      <c r="B617" s="28"/>
      <c r="C617" s="28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">
      <c r="A618" s="12"/>
      <c r="B618" s="28"/>
      <c r="C618" s="28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">
      <c r="A619" s="12"/>
      <c r="B619" s="28"/>
      <c r="C619" s="28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">
      <c r="A620" s="12"/>
      <c r="B620" s="28"/>
      <c r="C620" s="28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">
      <c r="A621" s="12"/>
      <c r="B621" s="28"/>
      <c r="C621" s="28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">
      <c r="A622" s="12"/>
      <c r="B622" s="28"/>
      <c r="C622" s="28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">
      <c r="A623" s="12"/>
      <c r="B623" s="28"/>
      <c r="C623" s="28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">
      <c r="A624" s="12"/>
      <c r="B624" s="28"/>
      <c r="C624" s="28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">
      <c r="A625" s="12"/>
      <c r="B625" s="28"/>
      <c r="C625" s="28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">
      <c r="A626" s="12"/>
      <c r="B626" s="28"/>
      <c r="C626" s="28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">
      <c r="A627" s="12"/>
      <c r="B627" s="28"/>
      <c r="C627" s="28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">
      <c r="A628" s="12"/>
      <c r="B628" s="28"/>
      <c r="C628" s="28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">
      <c r="A629" s="12"/>
      <c r="B629" s="28"/>
      <c r="C629" s="28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">
      <c r="A630" s="12"/>
      <c r="B630" s="28"/>
      <c r="C630" s="28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">
      <c r="A631" s="12"/>
      <c r="B631" s="28"/>
      <c r="C631" s="28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">
      <c r="A632" s="12"/>
      <c r="B632" s="28"/>
      <c r="C632" s="28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">
      <c r="A633" s="12"/>
      <c r="B633" s="28"/>
      <c r="C633" s="28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">
      <c r="A634" s="12"/>
      <c r="B634" s="28"/>
      <c r="C634" s="28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">
      <c r="A635" s="12"/>
      <c r="B635" s="28"/>
      <c r="C635" s="28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">
      <c r="A636" s="12"/>
      <c r="B636" s="28"/>
      <c r="C636" s="28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">
      <c r="A637" s="12"/>
      <c r="B637" s="28"/>
      <c r="C637" s="28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">
      <c r="A638" s="12"/>
      <c r="B638" s="28"/>
      <c r="C638" s="28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">
      <c r="A639" s="12"/>
      <c r="B639" s="28"/>
      <c r="C639" s="28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">
      <c r="A640" s="12"/>
      <c r="B640" s="28"/>
      <c r="C640" s="28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">
      <c r="A641" s="12"/>
      <c r="B641" s="28"/>
      <c r="C641" s="28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">
      <c r="A642" s="12"/>
      <c r="B642" s="28"/>
      <c r="C642" s="28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">
      <c r="A643" s="12"/>
      <c r="B643" s="28"/>
      <c r="C643" s="28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">
      <c r="A644" s="12"/>
      <c r="B644" s="28"/>
      <c r="C644" s="28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">
      <c r="A645" s="12"/>
      <c r="B645" s="28"/>
      <c r="C645" s="28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">
      <c r="A646" s="12"/>
      <c r="B646" s="28"/>
      <c r="C646" s="28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">
      <c r="A647" s="12"/>
      <c r="B647" s="28"/>
      <c r="C647" s="28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">
      <c r="A648" s="12"/>
      <c r="B648" s="28"/>
      <c r="C648" s="28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">
      <c r="A649" s="12"/>
      <c r="B649" s="28"/>
      <c r="C649" s="28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">
      <c r="A650" s="12"/>
      <c r="B650" s="28"/>
      <c r="C650" s="28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">
      <c r="A651" s="12"/>
      <c r="B651" s="28"/>
      <c r="C651" s="28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">
      <c r="A652" s="12"/>
      <c r="B652" s="28"/>
      <c r="C652" s="28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">
      <c r="A653" s="12"/>
      <c r="B653" s="28"/>
      <c r="C653" s="28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">
      <c r="A654" s="12"/>
      <c r="B654" s="28"/>
      <c r="C654" s="28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">
      <c r="A655" s="12"/>
      <c r="B655" s="28"/>
      <c r="C655" s="28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">
      <c r="A656" s="12"/>
      <c r="B656" s="28"/>
      <c r="C656" s="28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">
      <c r="A657" s="12"/>
      <c r="B657" s="28"/>
      <c r="C657" s="28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">
      <c r="A658" s="12"/>
      <c r="B658" s="28"/>
      <c r="C658" s="28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">
      <c r="A659" s="12"/>
      <c r="B659" s="28"/>
      <c r="C659" s="28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">
      <c r="A660" s="12"/>
      <c r="B660" s="28"/>
      <c r="C660" s="28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">
      <c r="A661" s="12"/>
      <c r="B661" s="28"/>
      <c r="C661" s="28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">
      <c r="A662" s="12"/>
      <c r="B662" s="28"/>
      <c r="C662" s="28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">
      <c r="A663" s="12"/>
      <c r="B663" s="28"/>
      <c r="C663" s="28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">
      <c r="A664" s="12"/>
      <c r="B664" s="28"/>
      <c r="C664" s="28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">
      <c r="A665" s="12"/>
      <c r="B665" s="28"/>
      <c r="C665" s="28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">
      <c r="A666" s="12"/>
      <c r="B666" s="28"/>
      <c r="C666" s="28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">
      <c r="A667" s="12"/>
      <c r="B667" s="28"/>
      <c r="C667" s="28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">
      <c r="A668" s="12"/>
      <c r="B668" s="28"/>
      <c r="C668" s="28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">
      <c r="A669" s="12"/>
      <c r="B669" s="28"/>
      <c r="C669" s="28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">
      <c r="A670" s="12"/>
      <c r="B670" s="28"/>
      <c r="C670" s="28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">
      <c r="A671" s="12"/>
      <c r="B671" s="28"/>
      <c r="C671" s="28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">
      <c r="A672" s="12"/>
      <c r="B672" s="28"/>
      <c r="C672" s="28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">
      <c r="A673" s="12"/>
      <c r="B673" s="28"/>
      <c r="C673" s="28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">
      <c r="A674" s="12"/>
      <c r="B674" s="28"/>
      <c r="C674" s="28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">
      <c r="A675" s="12"/>
      <c r="B675" s="28"/>
      <c r="C675" s="28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">
      <c r="A676" s="12"/>
      <c r="B676" s="28"/>
      <c r="C676" s="28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">
      <c r="A677" s="12"/>
      <c r="B677" s="28"/>
      <c r="C677" s="28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">
      <c r="A678" s="12"/>
      <c r="B678" s="28"/>
      <c r="C678" s="28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">
      <c r="A679" s="12"/>
      <c r="B679" s="28"/>
      <c r="C679" s="28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">
      <c r="A680" s="12"/>
      <c r="B680" s="28"/>
      <c r="C680" s="28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">
      <c r="A681" s="12"/>
      <c r="B681" s="28"/>
      <c r="C681" s="28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">
      <c r="A682" s="12"/>
      <c r="B682" s="28"/>
      <c r="C682" s="28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">
      <c r="A683" s="12"/>
      <c r="B683" s="28"/>
      <c r="C683" s="28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">
      <c r="A684" s="12"/>
      <c r="B684" s="28"/>
      <c r="C684" s="28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">
      <c r="A685" s="12"/>
      <c r="B685" s="28"/>
      <c r="C685" s="28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">
      <c r="A686" s="12"/>
      <c r="B686" s="28"/>
      <c r="C686" s="28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">
      <c r="A687" s="12"/>
      <c r="B687" s="28"/>
      <c r="C687" s="28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">
      <c r="A688" s="12"/>
      <c r="B688" s="28"/>
      <c r="C688" s="28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">
      <c r="A689" s="12"/>
      <c r="B689" s="28"/>
      <c r="C689" s="28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">
      <c r="A690" s="12"/>
      <c r="B690" s="28"/>
      <c r="C690" s="28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">
      <c r="A691" s="12"/>
      <c r="B691" s="28"/>
      <c r="C691" s="28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">
      <c r="A692" s="12"/>
      <c r="B692" s="28"/>
      <c r="C692" s="28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">
      <c r="A693" s="12"/>
      <c r="B693" s="28"/>
      <c r="C693" s="28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">
      <c r="A694" s="12"/>
      <c r="B694" s="28"/>
      <c r="C694" s="28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">
      <c r="A695" s="12"/>
      <c r="B695" s="28"/>
      <c r="C695" s="28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">
      <c r="A696" s="12"/>
      <c r="B696" s="28"/>
      <c r="C696" s="28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">
      <c r="A697" s="12"/>
      <c r="B697" s="28"/>
      <c r="C697" s="28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">
      <c r="A698" s="12"/>
      <c r="B698" s="28"/>
      <c r="C698" s="28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">
      <c r="A699" s="12"/>
      <c r="B699" s="28"/>
      <c r="C699" s="28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">
      <c r="A700" s="12"/>
      <c r="B700" s="28"/>
      <c r="C700" s="28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">
      <c r="A701" s="12"/>
      <c r="B701" s="28"/>
      <c r="C701" s="28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">
      <c r="A702" s="12"/>
      <c r="B702" s="28"/>
      <c r="C702" s="28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">
      <c r="A703" s="12"/>
      <c r="B703" s="28"/>
      <c r="C703" s="28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">
      <c r="A704" s="12"/>
      <c r="B704" s="28"/>
      <c r="C704" s="28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">
      <c r="A705" s="12"/>
      <c r="B705" s="28"/>
      <c r="C705" s="28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">
      <c r="A706" s="12"/>
      <c r="B706" s="28"/>
      <c r="C706" s="28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">
      <c r="A707" s="12"/>
      <c r="B707" s="28"/>
      <c r="C707" s="28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">
      <c r="A708" s="12"/>
      <c r="B708" s="28"/>
      <c r="C708" s="28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">
      <c r="A709" s="12"/>
      <c r="B709" s="28"/>
      <c r="C709" s="28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">
      <c r="A710" s="12"/>
      <c r="B710" s="28"/>
      <c r="C710" s="28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">
      <c r="A711" s="12"/>
      <c r="B711" s="28"/>
      <c r="C711" s="28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">
      <c r="A712" s="12"/>
      <c r="B712" s="28"/>
      <c r="C712" s="28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">
      <c r="A713" s="12"/>
      <c r="B713" s="28"/>
      <c r="C713" s="28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">
      <c r="A714" s="12"/>
      <c r="B714" s="28"/>
      <c r="C714" s="28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">
      <c r="A715" s="12"/>
      <c r="B715" s="28"/>
      <c r="C715" s="28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">
      <c r="A716" s="12"/>
      <c r="B716" s="28"/>
      <c r="C716" s="28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">
      <c r="A717" s="12"/>
      <c r="B717" s="28"/>
      <c r="C717" s="28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">
      <c r="A718" s="12"/>
      <c r="B718" s="28"/>
      <c r="C718" s="28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">
      <c r="A719" s="12"/>
      <c r="B719" s="28"/>
      <c r="C719" s="28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">
      <c r="A720" s="12"/>
      <c r="B720" s="28"/>
      <c r="C720" s="28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">
      <c r="A721" s="12"/>
      <c r="B721" s="28"/>
      <c r="C721" s="28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">
      <c r="A722" s="12"/>
      <c r="B722" s="28"/>
      <c r="C722" s="28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">
      <c r="A723" s="12"/>
      <c r="B723" s="28"/>
      <c r="C723" s="28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">
      <c r="A724" s="12"/>
      <c r="B724" s="28"/>
      <c r="C724" s="28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">
      <c r="A725" s="12"/>
      <c r="B725" s="28"/>
      <c r="C725" s="28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">
      <c r="A726" s="12"/>
      <c r="B726" s="28"/>
      <c r="C726" s="28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">
      <c r="A727" s="12"/>
      <c r="B727" s="28"/>
      <c r="C727" s="28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">
      <c r="A728" s="12"/>
      <c r="B728" s="28"/>
      <c r="C728" s="28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">
      <c r="A729" s="12"/>
      <c r="B729" s="28"/>
      <c r="C729" s="28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">
      <c r="A730" s="12"/>
      <c r="B730" s="28"/>
      <c r="C730" s="28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">
      <c r="A731" s="12"/>
      <c r="B731" s="28"/>
      <c r="C731" s="28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">
      <c r="A732" s="12"/>
      <c r="B732" s="28"/>
      <c r="C732" s="28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">
      <c r="A733" s="12"/>
      <c r="B733" s="28"/>
      <c r="C733" s="28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">
      <c r="A734" s="12"/>
      <c r="B734" s="28"/>
      <c r="C734" s="28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">
      <c r="A735" s="12"/>
      <c r="B735" s="28"/>
      <c r="C735" s="28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">
      <c r="A736" s="12"/>
      <c r="B736" s="28"/>
      <c r="C736" s="28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">
      <c r="A737" s="12"/>
      <c r="B737" s="28"/>
      <c r="C737" s="28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">
      <c r="A738" s="12"/>
      <c r="B738" s="28"/>
      <c r="C738" s="28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">
      <c r="A739" s="12"/>
      <c r="B739" s="28"/>
      <c r="C739" s="28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">
      <c r="A740" s="12"/>
      <c r="B740" s="28"/>
      <c r="C740" s="28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">
      <c r="A741" s="12"/>
      <c r="B741" s="28"/>
      <c r="C741" s="28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">
      <c r="A742" s="12"/>
      <c r="B742" s="28"/>
      <c r="C742" s="28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">
      <c r="A743" s="12"/>
      <c r="B743" s="28"/>
      <c r="C743" s="28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">
      <c r="A744" s="12"/>
      <c r="B744" s="28"/>
      <c r="C744" s="28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">
      <c r="A745" s="12"/>
      <c r="B745" s="28"/>
      <c r="C745" s="28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">
      <c r="A746" s="12"/>
      <c r="B746" s="28"/>
      <c r="C746" s="28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">
      <c r="A747" s="12"/>
      <c r="B747" s="28"/>
      <c r="C747" s="28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">
      <c r="A748" s="12"/>
      <c r="B748" s="28"/>
      <c r="C748" s="28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">
      <c r="A749" s="12"/>
      <c r="B749" s="28"/>
      <c r="C749" s="28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">
      <c r="A750" s="12"/>
      <c r="B750" s="28"/>
      <c r="C750" s="28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">
      <c r="A751" s="12"/>
      <c r="B751" s="28"/>
      <c r="C751" s="28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">
      <c r="A752" s="12"/>
      <c r="B752" s="28"/>
      <c r="C752" s="28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">
      <c r="A753" s="12"/>
      <c r="B753" s="28"/>
      <c r="C753" s="28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">
      <c r="A754" s="12"/>
      <c r="B754" s="28"/>
      <c r="C754" s="28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">
      <c r="A755" s="12"/>
      <c r="B755" s="28"/>
      <c r="C755" s="28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">
      <c r="A756" s="12"/>
      <c r="B756" s="28"/>
      <c r="C756" s="28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">
      <c r="A757" s="12"/>
      <c r="B757" s="28"/>
      <c r="C757" s="28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">
      <c r="A758" s="12"/>
      <c r="B758" s="28"/>
      <c r="C758" s="28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">
      <c r="A759" s="12"/>
      <c r="B759" s="28"/>
      <c r="C759" s="28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">
      <c r="A760" s="12"/>
      <c r="B760" s="28"/>
      <c r="C760" s="28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">
      <c r="A761" s="12"/>
      <c r="B761" s="28"/>
      <c r="C761" s="28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">
      <c r="A762" s="12"/>
      <c r="B762" s="28"/>
      <c r="C762" s="28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">
      <c r="A763" s="12"/>
      <c r="B763" s="28"/>
      <c r="C763" s="28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">
      <c r="A764" s="12"/>
      <c r="B764" s="28"/>
      <c r="C764" s="28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">
      <c r="A765" s="12"/>
      <c r="B765" s="28"/>
      <c r="C765" s="28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">
      <c r="A766" s="12"/>
      <c r="B766" s="28"/>
      <c r="C766" s="28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">
      <c r="A767" s="12"/>
      <c r="B767" s="28"/>
      <c r="C767" s="28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">
      <c r="A768" s="12"/>
      <c r="B768" s="28"/>
      <c r="C768" s="28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">
      <c r="A769" s="12"/>
      <c r="B769" s="28"/>
      <c r="C769" s="28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">
      <c r="A770" s="12"/>
      <c r="B770" s="28"/>
      <c r="C770" s="28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">
      <c r="A771" s="12"/>
      <c r="B771" s="28"/>
      <c r="C771" s="28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">
      <c r="A772" s="12"/>
      <c r="B772" s="28"/>
      <c r="C772" s="28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">
      <c r="A773" s="12"/>
      <c r="B773" s="28"/>
      <c r="C773" s="28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">
      <c r="A774" s="12"/>
      <c r="B774" s="28"/>
      <c r="C774" s="28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">
      <c r="A775" s="12"/>
      <c r="B775" s="28"/>
      <c r="C775" s="28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">
      <c r="A776" s="12"/>
      <c r="B776" s="28"/>
      <c r="C776" s="28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">
      <c r="A777" s="12"/>
      <c r="B777" s="28"/>
      <c r="C777" s="28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">
      <c r="A778" s="12"/>
      <c r="B778" s="28"/>
      <c r="C778" s="28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">
      <c r="A779" s="12"/>
      <c r="B779" s="28"/>
      <c r="C779" s="28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">
      <c r="A780" s="12"/>
      <c r="B780" s="28"/>
      <c r="C780" s="28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">
      <c r="A781" s="12"/>
      <c r="B781" s="28"/>
      <c r="C781" s="28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">
      <c r="A782" s="12"/>
      <c r="B782" s="28"/>
      <c r="C782" s="28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">
      <c r="A783" s="12"/>
      <c r="B783" s="28"/>
      <c r="C783" s="28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">
      <c r="A784" s="12"/>
      <c r="B784" s="28"/>
      <c r="C784" s="28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">
      <c r="A785" s="12"/>
      <c r="B785" s="28"/>
      <c r="C785" s="28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">
      <c r="A786" s="12"/>
      <c r="B786" s="28"/>
      <c r="C786" s="28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">
      <c r="A787" s="12"/>
      <c r="B787" s="28"/>
      <c r="C787" s="28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">
      <c r="A788" s="12"/>
      <c r="B788" s="28"/>
      <c r="C788" s="28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">
      <c r="A789" s="12"/>
      <c r="B789" s="28"/>
      <c r="C789" s="28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">
      <c r="A790" s="12"/>
      <c r="B790" s="28"/>
      <c r="C790" s="28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">
      <c r="A791" s="12"/>
      <c r="B791" s="28"/>
      <c r="C791" s="28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">
      <c r="A792" s="12"/>
      <c r="B792" s="28"/>
      <c r="C792" s="28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">
      <c r="A793" s="12"/>
      <c r="B793" s="28"/>
      <c r="C793" s="28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">
      <c r="A794" s="12"/>
      <c r="B794" s="28"/>
      <c r="C794" s="28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">
      <c r="A795" s="12"/>
      <c r="B795" s="28"/>
      <c r="C795" s="28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">
      <c r="A796" s="12"/>
      <c r="B796" s="28"/>
      <c r="C796" s="28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">
      <c r="A797" s="12"/>
      <c r="B797" s="28"/>
      <c r="C797" s="28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">
      <c r="A798" s="12"/>
      <c r="B798" s="28"/>
      <c r="C798" s="28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">
      <c r="A799" s="12"/>
      <c r="B799" s="28"/>
      <c r="C799" s="28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">
      <c r="A800" s="12"/>
      <c r="B800" s="28"/>
      <c r="C800" s="28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">
      <c r="A801" s="12"/>
      <c r="B801" s="28"/>
      <c r="C801" s="28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">
      <c r="A802" s="12"/>
      <c r="B802" s="28"/>
      <c r="C802" s="28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">
      <c r="A803" s="12"/>
      <c r="B803" s="28"/>
      <c r="C803" s="28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">
      <c r="A804" s="12"/>
      <c r="B804" s="28"/>
      <c r="C804" s="28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">
      <c r="A805" s="12"/>
      <c r="B805" s="28"/>
      <c r="C805" s="28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">
      <c r="A806" s="12"/>
      <c r="B806" s="28"/>
      <c r="C806" s="28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">
      <c r="A807" s="12"/>
      <c r="B807" s="28"/>
      <c r="C807" s="28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">
      <c r="A808" s="12"/>
      <c r="B808" s="28"/>
      <c r="C808" s="28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">
      <c r="A809" s="12"/>
      <c r="B809" s="28"/>
      <c r="C809" s="28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">
      <c r="A810" s="12"/>
      <c r="B810" s="28"/>
      <c r="C810" s="28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">
      <c r="A811" s="12"/>
      <c r="B811" s="28"/>
      <c r="C811" s="28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">
      <c r="A812" s="12"/>
      <c r="B812" s="28"/>
      <c r="C812" s="28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">
      <c r="A813" s="12"/>
      <c r="B813" s="28"/>
      <c r="C813" s="28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">
      <c r="A814" s="12"/>
      <c r="B814" s="28"/>
      <c r="C814" s="28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">
      <c r="A815" s="12"/>
      <c r="B815" s="28"/>
      <c r="C815" s="28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">
      <c r="A816" s="12"/>
      <c r="B816" s="28"/>
      <c r="C816" s="28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">
      <c r="A817" s="12"/>
      <c r="B817" s="28"/>
      <c r="C817" s="28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">
      <c r="A818" s="12"/>
      <c r="B818" s="28"/>
      <c r="C818" s="28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">
      <c r="A819" s="12"/>
      <c r="B819" s="28"/>
      <c r="C819" s="28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">
      <c r="A820" s="12"/>
      <c r="B820" s="28"/>
      <c r="C820" s="28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">
      <c r="A821" s="12"/>
      <c r="B821" s="28"/>
      <c r="C821" s="28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">
      <c r="A822" s="12"/>
      <c r="B822" s="28"/>
      <c r="C822" s="28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">
      <c r="A823" s="12"/>
      <c r="B823" s="28"/>
      <c r="C823" s="28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">
      <c r="A824" s="12"/>
      <c r="B824" s="28"/>
      <c r="C824" s="28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">
      <c r="A825" s="12"/>
      <c r="B825" s="28"/>
      <c r="C825" s="28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">
      <c r="A826" s="12"/>
      <c r="B826" s="28"/>
      <c r="C826" s="28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">
      <c r="A827" s="12"/>
      <c r="B827" s="28"/>
      <c r="C827" s="28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">
      <c r="A828" s="12"/>
      <c r="B828" s="28"/>
      <c r="C828" s="28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">
      <c r="A829" s="12"/>
      <c r="B829" s="28"/>
      <c r="C829" s="28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">
      <c r="A830" s="12"/>
      <c r="B830" s="28"/>
      <c r="C830" s="28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">
      <c r="A831" s="12"/>
      <c r="B831" s="28"/>
      <c r="C831" s="28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">
      <c r="A832" s="12"/>
      <c r="B832" s="28"/>
      <c r="C832" s="28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">
      <c r="A833" s="12"/>
      <c r="B833" s="28"/>
      <c r="C833" s="28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">
      <c r="A834" s="12"/>
      <c r="B834" s="28"/>
      <c r="C834" s="28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">
      <c r="A835" s="12"/>
      <c r="B835" s="28"/>
      <c r="C835" s="28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">
      <c r="A836" s="12"/>
      <c r="B836" s="28"/>
      <c r="C836" s="28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">
      <c r="A837" s="12"/>
      <c r="B837" s="28"/>
      <c r="C837" s="28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">
      <c r="A838" s="12"/>
      <c r="B838" s="28"/>
      <c r="C838" s="28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">
      <c r="A839" s="12"/>
      <c r="B839" s="28"/>
      <c r="C839" s="28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">
      <c r="A840" s="12"/>
      <c r="B840" s="28"/>
      <c r="C840" s="28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">
      <c r="A841" s="12"/>
      <c r="B841" s="28"/>
      <c r="C841" s="28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">
      <c r="A842" s="12"/>
      <c r="B842" s="28"/>
      <c r="C842" s="28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">
      <c r="A843" s="12"/>
      <c r="B843" s="28"/>
      <c r="C843" s="28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">
      <c r="A844" s="12"/>
      <c r="B844" s="28"/>
      <c r="C844" s="28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">
      <c r="A845" s="12"/>
      <c r="B845" s="28"/>
      <c r="C845" s="28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">
      <c r="A846" s="12"/>
      <c r="B846" s="28"/>
      <c r="C846" s="28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">
      <c r="A847" s="12"/>
      <c r="B847" s="28"/>
      <c r="C847" s="28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">
      <c r="A848" s="12"/>
      <c r="B848" s="28"/>
      <c r="C848" s="28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">
      <c r="A849" s="12"/>
      <c r="B849" s="28"/>
      <c r="C849" s="28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">
      <c r="A850" s="12"/>
      <c r="B850" s="28"/>
      <c r="C850" s="28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">
      <c r="A851" s="12"/>
      <c r="B851" s="28"/>
      <c r="C851" s="28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">
      <c r="A852" s="12"/>
      <c r="B852" s="28"/>
      <c r="C852" s="28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">
      <c r="A853" s="12"/>
      <c r="B853" s="28"/>
      <c r="C853" s="28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">
      <c r="A854" s="12"/>
      <c r="B854" s="28"/>
      <c r="C854" s="28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">
      <c r="A855" s="12"/>
      <c r="B855" s="28"/>
      <c r="C855" s="28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">
      <c r="A856" s="12"/>
      <c r="B856" s="28"/>
      <c r="C856" s="28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">
      <c r="A857" s="12"/>
      <c r="B857" s="28"/>
      <c r="C857" s="28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">
      <c r="A858" s="12"/>
      <c r="B858" s="28"/>
      <c r="C858" s="28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">
      <c r="A859" s="12"/>
      <c r="B859" s="28"/>
      <c r="C859" s="28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">
      <c r="A860" s="12"/>
      <c r="B860" s="28"/>
      <c r="C860" s="28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">
      <c r="A861" s="12"/>
      <c r="B861" s="28"/>
      <c r="C861" s="28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">
      <c r="A862" s="12"/>
      <c r="B862" s="28"/>
      <c r="C862" s="28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">
      <c r="A863" s="12"/>
      <c r="B863" s="28"/>
      <c r="C863" s="28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">
      <c r="A864" s="12"/>
      <c r="B864" s="28"/>
      <c r="C864" s="28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">
      <c r="A865" s="12"/>
      <c r="B865" s="28"/>
      <c r="C865" s="28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">
      <c r="A866" s="12"/>
      <c r="B866" s="28"/>
      <c r="C866" s="28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">
      <c r="A867" s="12"/>
      <c r="B867" s="28"/>
      <c r="C867" s="28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">
      <c r="A868" s="12"/>
      <c r="B868" s="28"/>
      <c r="C868" s="28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">
      <c r="A869" s="12"/>
      <c r="B869" s="28"/>
      <c r="C869" s="28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">
      <c r="A870" s="12"/>
      <c r="B870" s="28"/>
      <c r="C870" s="28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">
      <c r="A871" s="12"/>
      <c r="B871" s="28"/>
      <c r="C871" s="28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">
      <c r="A872" s="12"/>
      <c r="B872" s="28"/>
      <c r="C872" s="28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">
      <c r="A873" s="12"/>
      <c r="B873" s="28"/>
      <c r="C873" s="28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">
      <c r="A874" s="12"/>
      <c r="B874" s="28"/>
      <c r="C874" s="28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">
      <c r="A875" s="12"/>
      <c r="B875" s="28"/>
      <c r="C875" s="28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">
      <c r="A876" s="12"/>
      <c r="B876" s="28"/>
      <c r="C876" s="28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">
      <c r="A877" s="12"/>
      <c r="B877" s="28"/>
      <c r="C877" s="28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">
      <c r="A878" s="12"/>
      <c r="B878" s="28"/>
      <c r="C878" s="28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">
      <c r="A879" s="12"/>
      <c r="B879" s="28"/>
      <c r="C879" s="28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">
      <c r="A880" s="12"/>
      <c r="B880" s="28"/>
      <c r="C880" s="28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">
      <c r="A881" s="12"/>
      <c r="B881" s="28"/>
      <c r="C881" s="28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">
      <c r="A882" s="12"/>
      <c r="B882" s="28"/>
      <c r="C882" s="28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">
      <c r="A883" s="12"/>
      <c r="B883" s="28"/>
      <c r="C883" s="28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">
      <c r="A884" s="12"/>
      <c r="B884" s="28"/>
      <c r="C884" s="28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">
      <c r="A885" s="12"/>
      <c r="B885" s="28"/>
      <c r="C885" s="28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">
      <c r="A886" s="12"/>
      <c r="B886" s="28"/>
      <c r="C886" s="28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">
      <c r="A887" s="12"/>
      <c r="B887" s="28"/>
      <c r="C887" s="28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">
      <c r="A888" s="12"/>
      <c r="B888" s="28"/>
      <c r="C888" s="28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">
      <c r="A889" s="12"/>
      <c r="B889" s="28"/>
      <c r="C889" s="28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">
      <c r="A890" s="12"/>
      <c r="B890" s="28"/>
      <c r="C890" s="28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">
      <c r="A891" s="12"/>
      <c r="B891" s="28"/>
      <c r="C891" s="28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">
      <c r="A892" s="12"/>
      <c r="B892" s="28"/>
      <c r="C892" s="28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">
      <c r="A893" s="12"/>
      <c r="B893" s="28"/>
      <c r="C893" s="28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">
      <c r="A894" s="12"/>
      <c r="B894" s="28"/>
      <c r="C894" s="28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">
      <c r="A895" s="12"/>
      <c r="B895" s="28"/>
      <c r="C895" s="28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">
      <c r="A896" s="12"/>
      <c r="B896" s="28"/>
      <c r="C896" s="28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">
      <c r="A897" s="12"/>
      <c r="B897" s="28"/>
      <c r="C897" s="28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">
      <c r="A898" s="12"/>
      <c r="B898" s="28"/>
      <c r="C898" s="28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">
      <c r="A899" s="12"/>
      <c r="B899" s="28"/>
      <c r="C899" s="28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">
      <c r="A900" s="12"/>
      <c r="B900" s="28"/>
      <c r="C900" s="28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">
      <c r="A901" s="12"/>
      <c r="B901" s="28"/>
      <c r="C901" s="28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">
      <c r="A902" s="12"/>
      <c r="B902" s="28"/>
      <c r="C902" s="28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">
      <c r="A903" s="12"/>
      <c r="B903" s="28"/>
      <c r="C903" s="28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">
      <c r="A904" s="12"/>
      <c r="B904" s="28"/>
      <c r="C904" s="28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">
      <c r="A905" s="12"/>
      <c r="B905" s="28"/>
      <c r="C905" s="28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">
      <c r="A906" s="12"/>
      <c r="B906" s="28"/>
      <c r="C906" s="28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">
      <c r="A907" s="12"/>
      <c r="B907" s="28"/>
      <c r="C907" s="28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">
      <c r="A908" s="12"/>
      <c r="B908" s="28"/>
      <c r="C908" s="28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">
      <c r="A909" s="12"/>
      <c r="B909" s="28"/>
      <c r="C909" s="28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">
      <c r="A910" s="12"/>
      <c r="B910" s="28"/>
      <c r="C910" s="28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">
      <c r="A911" s="12"/>
      <c r="B911" s="28"/>
      <c r="C911" s="28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">
      <c r="A912" s="12"/>
      <c r="B912" s="28"/>
      <c r="C912" s="28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">
      <c r="A913" s="12"/>
      <c r="B913" s="28"/>
      <c r="C913" s="28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">
      <c r="A914" s="12"/>
      <c r="B914" s="28"/>
      <c r="C914" s="28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">
      <c r="A915" s="12"/>
      <c r="B915" s="28"/>
      <c r="C915" s="28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">
      <c r="A916" s="12"/>
      <c r="B916" s="28"/>
      <c r="C916" s="28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">
      <c r="A917" s="12"/>
      <c r="B917" s="28"/>
      <c r="C917" s="28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">
      <c r="A918" s="12"/>
      <c r="B918" s="28"/>
      <c r="C918" s="28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">
      <c r="A919" s="12"/>
      <c r="B919" s="28"/>
      <c r="C919" s="28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">
      <c r="A920" s="12"/>
      <c r="B920" s="28"/>
      <c r="C920" s="28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">
      <c r="A921" s="12"/>
      <c r="B921" s="28"/>
      <c r="C921" s="28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">
      <c r="A922" s="12"/>
      <c r="B922" s="28"/>
      <c r="C922" s="28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">
      <c r="A923" s="12"/>
      <c r="B923" s="28"/>
      <c r="C923" s="28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">
      <c r="A924" s="12"/>
      <c r="B924" s="28"/>
      <c r="C924" s="28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">
      <c r="A925" s="12"/>
      <c r="B925" s="28"/>
      <c r="C925" s="28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">
      <c r="A926" s="12"/>
      <c r="B926" s="28"/>
      <c r="C926" s="28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">
      <c r="A927" s="12"/>
      <c r="B927" s="28"/>
      <c r="C927" s="28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">
      <c r="A928" s="12"/>
      <c r="B928" s="28"/>
      <c r="C928" s="28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">
      <c r="A929" s="12"/>
      <c r="B929" s="28"/>
      <c r="C929" s="28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">
      <c r="A930" s="12"/>
      <c r="B930" s="28"/>
      <c r="C930" s="28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">
      <c r="A931" s="12"/>
      <c r="B931" s="28"/>
      <c r="C931" s="28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">
      <c r="A932" s="12"/>
      <c r="B932" s="28"/>
      <c r="C932" s="28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">
      <c r="A933" s="12"/>
      <c r="B933" s="28"/>
      <c r="C933" s="28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">
      <c r="A934" s="12"/>
      <c r="B934" s="28"/>
      <c r="C934" s="28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">
      <c r="A935" s="12"/>
      <c r="B935" s="28"/>
      <c r="C935" s="28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">
      <c r="A936" s="12"/>
      <c r="B936" s="28"/>
      <c r="C936" s="28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">
      <c r="A937" s="12"/>
      <c r="B937" s="28"/>
      <c r="C937" s="28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">
      <c r="A938" s="12"/>
      <c r="B938" s="28"/>
      <c r="C938" s="28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">
      <c r="A939" s="12"/>
      <c r="B939" s="28"/>
      <c r="C939" s="28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">
      <c r="A940" s="12"/>
      <c r="B940" s="28"/>
      <c r="C940" s="28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">
      <c r="A941" s="12"/>
      <c r="B941" s="28"/>
      <c r="C941" s="28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">
      <c r="A942" s="12"/>
      <c r="B942" s="28"/>
      <c r="C942" s="28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">
      <c r="A943" s="12"/>
      <c r="B943" s="28"/>
      <c r="C943" s="28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">
      <c r="A944" s="12"/>
      <c r="B944" s="28"/>
      <c r="C944" s="28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">
      <c r="A945" s="12"/>
      <c r="B945" s="28"/>
      <c r="C945" s="28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">
      <c r="A946" s="12"/>
      <c r="B946" s="28"/>
      <c r="C946" s="28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">
      <c r="A947" s="12"/>
      <c r="B947" s="28"/>
      <c r="C947" s="28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">
      <c r="A948" s="12"/>
      <c r="B948" s="28"/>
      <c r="C948" s="28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">
      <c r="A949" s="12"/>
      <c r="B949" s="28"/>
      <c r="C949" s="28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">
      <c r="A950" s="12"/>
      <c r="B950" s="28"/>
      <c r="C950" s="28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">
      <c r="A951" s="12"/>
      <c r="B951" s="28"/>
      <c r="C951" s="28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">
      <c r="A952" s="12"/>
      <c r="B952" s="28"/>
      <c r="C952" s="28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">
      <c r="A953" s="12"/>
      <c r="B953" s="28"/>
      <c r="C953" s="28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">
      <c r="A954" s="12"/>
      <c r="B954" s="28"/>
      <c r="C954" s="28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">
      <c r="A955" s="12"/>
      <c r="B955" s="28"/>
      <c r="C955" s="28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">
      <c r="A956" s="12"/>
      <c r="B956" s="28"/>
      <c r="C956" s="28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">
      <c r="A957" s="12"/>
      <c r="B957" s="28"/>
      <c r="C957" s="28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">
      <c r="A958" s="12"/>
      <c r="B958" s="28"/>
      <c r="C958" s="28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">
      <c r="A959" s="12"/>
      <c r="B959" s="28"/>
      <c r="C959" s="28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">
      <c r="A960" s="12"/>
      <c r="B960" s="28"/>
      <c r="C960" s="28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">
      <c r="A961" s="12"/>
      <c r="B961" s="28"/>
      <c r="C961" s="28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">
      <c r="A962" s="12"/>
      <c r="B962" s="28"/>
      <c r="C962" s="28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">
      <c r="A963" s="12"/>
      <c r="B963" s="28"/>
      <c r="C963" s="28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">
      <c r="A964" s="12"/>
      <c r="B964" s="28"/>
      <c r="C964" s="28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">
      <c r="A965" s="12"/>
      <c r="B965" s="28"/>
      <c r="C965" s="28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">
      <c r="A966" s="12"/>
      <c r="B966" s="28"/>
      <c r="C966" s="28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">
      <c r="A967" s="12"/>
      <c r="B967" s="28"/>
      <c r="C967" s="28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">
      <c r="A968" s="12"/>
      <c r="B968" s="28"/>
      <c r="C968" s="28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">
      <c r="A969" s="12"/>
      <c r="B969" s="28"/>
      <c r="C969" s="28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">
      <c r="A970" s="12"/>
      <c r="B970" s="28"/>
      <c r="C970" s="28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">
      <c r="A971" s="12"/>
      <c r="B971" s="28"/>
      <c r="C971" s="28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">
      <c r="A972" s="12"/>
      <c r="B972" s="28"/>
      <c r="C972" s="28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">
      <c r="A973" s="12"/>
      <c r="B973" s="28"/>
      <c r="C973" s="28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">
      <c r="A974" s="12"/>
      <c r="B974" s="28"/>
      <c r="C974" s="28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">
      <c r="A975" s="12"/>
      <c r="B975" s="28"/>
      <c r="C975" s="28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">
      <c r="A976" s="12"/>
      <c r="B976" s="28"/>
      <c r="C976" s="28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">
      <c r="A977" s="12"/>
      <c r="B977" s="28"/>
      <c r="C977" s="28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">
      <c r="A978" s="12"/>
      <c r="B978" s="28"/>
      <c r="C978" s="28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">
      <c r="A979" s="12"/>
      <c r="B979" s="28"/>
      <c r="C979" s="28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">
      <c r="A980" s="12"/>
      <c r="B980" s="28"/>
      <c r="C980" s="28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">
      <c r="A981" s="12"/>
      <c r="B981" s="28"/>
      <c r="C981" s="28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">
      <c r="A982" s="12"/>
      <c r="B982" s="28"/>
      <c r="C982" s="28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">
      <c r="A983" s="12"/>
      <c r="B983" s="28"/>
      <c r="C983" s="28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">
      <c r="A984" s="12"/>
      <c r="B984" s="28"/>
      <c r="C984" s="28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">
      <c r="A985" s="12"/>
      <c r="B985" s="28"/>
      <c r="C985" s="28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">
      <c r="A986" s="12"/>
      <c r="B986" s="28"/>
      <c r="C986" s="28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">
      <c r="A987" s="12"/>
      <c r="B987" s="28"/>
      <c r="C987" s="28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">
      <c r="A988" s="12"/>
      <c r="B988" s="28"/>
      <c r="C988" s="28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">
      <c r="A989" s="12"/>
      <c r="B989" s="28"/>
      <c r="C989" s="28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">
      <c r="A990" s="12"/>
      <c r="B990" s="28"/>
      <c r="C990" s="28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">
      <c r="A991" s="12"/>
      <c r="B991" s="28"/>
      <c r="C991" s="28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">
      <c r="A992" s="12"/>
      <c r="B992" s="28"/>
      <c r="C992" s="28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">
      <c r="A993" s="12"/>
      <c r="B993" s="28"/>
      <c r="C993" s="28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">
      <c r="A994" s="12"/>
      <c r="B994" s="28"/>
      <c r="C994" s="28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">
      <c r="A995" s="12"/>
      <c r="B995" s="28"/>
      <c r="C995" s="28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">
      <c r="A996" s="12"/>
      <c r="B996" s="28"/>
      <c r="C996" s="28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">
      <c r="A997" s="12"/>
      <c r="B997" s="28"/>
      <c r="C997" s="28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">
      <c r="A998" s="12"/>
      <c r="B998" s="28"/>
      <c r="C998" s="28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">
      <c r="A999" s="12"/>
      <c r="B999" s="28"/>
      <c r="C999" s="28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">
      <c r="A1000" s="12"/>
      <c r="B1000" s="28"/>
      <c r="C1000" s="28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1378F-C388-8E45-9293-9A68755630D7}">
  <sheetPr>
    <outlinePr summaryBelow="0" summaryRight="0"/>
  </sheetPr>
  <dimension ref="A1:Z1001"/>
  <sheetViews>
    <sheetView topLeftCell="C31" workbookViewId="0">
      <selection activeCell="G38" sqref="G38"/>
    </sheetView>
  </sheetViews>
  <sheetFormatPr baseColWidth="10" defaultColWidth="11.1640625" defaultRowHeight="15" customHeight="1" x14ac:dyDescent="0.2"/>
  <cols>
    <col min="1" max="1" width="13.33203125" style="11" customWidth="1"/>
    <col min="2" max="2" width="58.5" style="11" customWidth="1"/>
    <col min="3" max="3" width="10.83203125" style="11" customWidth="1"/>
    <col min="4" max="5" width="14" style="11" customWidth="1"/>
    <col min="6" max="6" width="35.6640625" style="11" customWidth="1"/>
    <col min="7" max="7" width="14.6640625" style="11" customWidth="1"/>
    <col min="8" max="8" width="18.1640625" style="11" customWidth="1"/>
    <col min="9" max="10" width="13" style="11" customWidth="1"/>
    <col min="11" max="26" width="10.83203125" style="11" customWidth="1"/>
    <col min="27" max="16384" width="11.1640625" style="11"/>
  </cols>
  <sheetData>
    <row r="1" spans="1:26" ht="15" customHeight="1" x14ac:dyDescent="0.2">
      <c r="A1" s="83" t="s">
        <v>554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15" customHeight="1" x14ac:dyDescent="0.2">
      <c r="A2" s="81" t="s">
        <v>553</v>
      </c>
      <c r="B2" s="41"/>
      <c r="C2" s="41"/>
      <c r="D2" s="41"/>
      <c r="E2" s="41"/>
      <c r="F2" s="41"/>
      <c r="G2" s="82"/>
      <c r="H2" s="81" t="s">
        <v>552</v>
      </c>
      <c r="I2" s="41"/>
      <c r="J2" s="41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40.5" customHeight="1" x14ac:dyDescent="0.2">
      <c r="A3" s="80" t="s">
        <v>551</v>
      </c>
      <c r="B3" s="80" t="s">
        <v>550</v>
      </c>
      <c r="C3" s="80" t="s">
        <v>549</v>
      </c>
      <c r="D3" s="80" t="s">
        <v>548</v>
      </c>
      <c r="E3" s="80" t="s">
        <v>547</v>
      </c>
      <c r="F3" s="80" t="s">
        <v>546</v>
      </c>
      <c r="G3" s="80" t="s">
        <v>545</v>
      </c>
      <c r="H3" s="80" t="s">
        <v>544</v>
      </c>
      <c r="I3" s="80" t="s">
        <v>543</v>
      </c>
      <c r="J3" s="80" t="s">
        <v>542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26" ht="16" x14ac:dyDescent="0.2">
      <c r="A4" s="72" t="s">
        <v>541</v>
      </c>
      <c r="B4" s="12" t="s">
        <v>540</v>
      </c>
      <c r="C4" s="72" t="s">
        <v>6</v>
      </c>
      <c r="D4" s="72">
        <v>5625533</v>
      </c>
      <c r="E4" s="72">
        <v>5628506</v>
      </c>
      <c r="F4" s="72" t="s">
        <v>539</v>
      </c>
      <c r="G4" s="72" t="s">
        <v>538</v>
      </c>
      <c r="H4" s="72" t="s">
        <v>537</v>
      </c>
      <c r="I4" s="76">
        <v>1264768</v>
      </c>
      <c r="J4" s="76">
        <v>1267370</v>
      </c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1:26" ht="16" x14ac:dyDescent="0.2">
      <c r="A5" s="72" t="s">
        <v>536</v>
      </c>
      <c r="B5" s="78" t="s">
        <v>535</v>
      </c>
      <c r="C5" s="72" t="s">
        <v>6</v>
      </c>
      <c r="D5" s="76">
        <v>7708862</v>
      </c>
      <c r="E5" s="76">
        <v>7709744</v>
      </c>
      <c r="F5" s="72" t="s">
        <v>534</v>
      </c>
      <c r="G5" s="72" t="s">
        <v>533</v>
      </c>
      <c r="H5" s="72" t="s">
        <v>528</v>
      </c>
      <c r="I5" s="76">
        <v>642232</v>
      </c>
      <c r="J5" s="76">
        <v>649845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spans="1:26" ht="16" x14ac:dyDescent="0.2">
      <c r="A6" s="72" t="s">
        <v>532</v>
      </c>
      <c r="B6" s="12" t="s">
        <v>531</v>
      </c>
      <c r="C6" s="72" t="s">
        <v>6</v>
      </c>
      <c r="D6" s="76">
        <v>8420643</v>
      </c>
      <c r="E6" s="76">
        <v>8426294</v>
      </c>
      <c r="F6" s="72" t="s">
        <v>530</v>
      </c>
      <c r="G6" s="72" t="s">
        <v>529</v>
      </c>
      <c r="H6" s="72" t="s">
        <v>528</v>
      </c>
      <c r="I6" s="76">
        <v>1351197</v>
      </c>
      <c r="J6" s="76">
        <v>1356507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1:26" ht="16" x14ac:dyDescent="0.2">
      <c r="A7" s="72" t="s">
        <v>527</v>
      </c>
      <c r="B7" s="78" t="s">
        <v>526</v>
      </c>
      <c r="C7" s="72" t="s">
        <v>6</v>
      </c>
      <c r="D7" s="76">
        <v>10069834</v>
      </c>
      <c r="E7" s="76">
        <v>10076490</v>
      </c>
      <c r="F7" s="72" t="s">
        <v>525</v>
      </c>
      <c r="G7" s="72" t="s">
        <v>524</v>
      </c>
      <c r="H7" s="72" t="s">
        <v>523</v>
      </c>
      <c r="I7" s="76">
        <v>1040936</v>
      </c>
      <c r="J7" s="76">
        <v>1047488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spans="1:26" ht="16" x14ac:dyDescent="0.2">
      <c r="A8" s="72" t="s">
        <v>522</v>
      </c>
      <c r="B8" s="12" t="s">
        <v>521</v>
      </c>
      <c r="C8" s="72" t="s">
        <v>6</v>
      </c>
      <c r="D8" s="76">
        <v>68443982</v>
      </c>
      <c r="E8" s="76">
        <v>68446273</v>
      </c>
      <c r="F8" s="72" t="s">
        <v>520</v>
      </c>
      <c r="G8" s="72" t="s">
        <v>519</v>
      </c>
      <c r="H8" s="72" t="s">
        <v>518</v>
      </c>
      <c r="I8" s="76">
        <v>594295</v>
      </c>
      <c r="J8" s="76">
        <v>605041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26" ht="16" x14ac:dyDescent="0.2">
      <c r="A9" s="72" t="s">
        <v>517</v>
      </c>
      <c r="B9" s="12" t="s">
        <v>516</v>
      </c>
      <c r="C9" s="72" t="s">
        <v>6</v>
      </c>
      <c r="D9" s="76">
        <v>76798053</v>
      </c>
      <c r="E9" s="76">
        <v>76803687</v>
      </c>
      <c r="F9" s="72" t="s">
        <v>515</v>
      </c>
      <c r="G9" s="72" t="s">
        <v>514</v>
      </c>
      <c r="H9" s="72" t="s">
        <v>509</v>
      </c>
      <c r="I9" s="76">
        <v>205210</v>
      </c>
      <c r="J9" s="76">
        <v>210346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spans="1:26" ht="16" x14ac:dyDescent="0.2">
      <c r="A10" s="72" t="s">
        <v>513</v>
      </c>
      <c r="B10" s="12" t="s">
        <v>512</v>
      </c>
      <c r="C10" s="72" t="s">
        <v>6</v>
      </c>
      <c r="D10" s="76">
        <v>76817167</v>
      </c>
      <c r="E10" s="76">
        <v>76820326</v>
      </c>
      <c r="F10" s="72" t="s">
        <v>511</v>
      </c>
      <c r="G10" s="72" t="s">
        <v>510</v>
      </c>
      <c r="H10" s="72" t="s">
        <v>509</v>
      </c>
      <c r="I10" s="76">
        <v>224614</v>
      </c>
      <c r="J10" s="76">
        <v>227340</v>
      </c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spans="1:26" ht="16" x14ac:dyDescent="0.2">
      <c r="A11" s="72" t="s">
        <v>508</v>
      </c>
      <c r="B11" s="12" t="s">
        <v>507</v>
      </c>
      <c r="C11" s="72" t="s">
        <v>6</v>
      </c>
      <c r="D11" s="76">
        <v>77626810</v>
      </c>
      <c r="E11" s="76">
        <v>77630160</v>
      </c>
      <c r="F11" s="72" t="s">
        <v>506</v>
      </c>
      <c r="G11" s="72" t="s">
        <v>505</v>
      </c>
      <c r="H11" s="72" t="s">
        <v>500</v>
      </c>
      <c r="I11" s="76">
        <v>358573</v>
      </c>
      <c r="J11" s="76">
        <v>371073</v>
      </c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spans="1:26" ht="16" x14ac:dyDescent="0.2">
      <c r="A12" s="72" t="s">
        <v>504</v>
      </c>
      <c r="B12" s="12" t="s">
        <v>503</v>
      </c>
      <c r="C12" s="72" t="s">
        <v>6</v>
      </c>
      <c r="D12" s="76">
        <v>77773866</v>
      </c>
      <c r="E12" s="76">
        <v>77778063</v>
      </c>
      <c r="F12" s="72" t="s">
        <v>502</v>
      </c>
      <c r="G12" s="72" t="s">
        <v>501</v>
      </c>
      <c r="H12" s="72" t="s">
        <v>500</v>
      </c>
      <c r="I12" s="76">
        <v>505438</v>
      </c>
      <c r="J12" s="76">
        <v>509484</v>
      </c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 spans="1:26" ht="16" x14ac:dyDescent="0.2">
      <c r="A13" s="72" t="s">
        <v>499</v>
      </c>
      <c r="B13" s="12" t="s">
        <v>498</v>
      </c>
      <c r="C13" s="72" t="s">
        <v>7</v>
      </c>
      <c r="D13" s="76">
        <v>1548537</v>
      </c>
      <c r="E13" s="76">
        <v>1550131</v>
      </c>
      <c r="F13" s="72" t="s">
        <v>497</v>
      </c>
      <c r="G13" s="72" t="s">
        <v>496</v>
      </c>
      <c r="H13" s="72" t="s">
        <v>487</v>
      </c>
      <c r="I13" s="76">
        <v>77629</v>
      </c>
      <c r="J13" s="76">
        <v>78960</v>
      </c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spans="1:26" ht="16" x14ac:dyDescent="0.2">
      <c r="A14" s="72" t="s">
        <v>495</v>
      </c>
      <c r="B14" s="12" t="s">
        <v>494</v>
      </c>
      <c r="C14" s="72" t="s">
        <v>7</v>
      </c>
      <c r="D14" s="76">
        <v>1561243</v>
      </c>
      <c r="E14" s="76">
        <v>1563068</v>
      </c>
      <c r="F14" s="72" t="s">
        <v>493</v>
      </c>
      <c r="G14" s="72" t="s">
        <v>492</v>
      </c>
      <c r="H14" s="72" t="s">
        <v>487</v>
      </c>
      <c r="I14" s="76">
        <v>65063</v>
      </c>
      <c r="J14" s="76">
        <v>66373</v>
      </c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1:26" ht="16" x14ac:dyDescent="0.2">
      <c r="A15" s="72" t="s">
        <v>491</v>
      </c>
      <c r="B15" s="12" t="s">
        <v>490</v>
      </c>
      <c r="C15" s="72" t="s">
        <v>7</v>
      </c>
      <c r="D15" s="76">
        <v>1605798</v>
      </c>
      <c r="E15" s="76">
        <v>1607603</v>
      </c>
      <c r="F15" s="72" t="s">
        <v>489</v>
      </c>
      <c r="G15" s="72" t="s">
        <v>488</v>
      </c>
      <c r="H15" s="72" t="s">
        <v>487</v>
      </c>
      <c r="I15" s="76">
        <v>20592</v>
      </c>
      <c r="J15" s="76">
        <v>21911</v>
      </c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6" ht="16" x14ac:dyDescent="0.2">
      <c r="A16" s="72" t="s">
        <v>486</v>
      </c>
      <c r="B16" s="12" t="s">
        <v>485</v>
      </c>
      <c r="C16" s="72" t="s">
        <v>7</v>
      </c>
      <c r="D16" s="76">
        <v>8870224</v>
      </c>
      <c r="E16" s="76">
        <v>8876373</v>
      </c>
      <c r="F16" s="72" t="s">
        <v>484</v>
      </c>
      <c r="G16" s="72" t="s">
        <v>483</v>
      </c>
      <c r="H16" s="72" t="s">
        <v>482</v>
      </c>
      <c r="I16" s="76">
        <v>1395280</v>
      </c>
      <c r="J16" s="76">
        <v>1401300</v>
      </c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26" ht="16" x14ac:dyDescent="0.2">
      <c r="A17" s="72" t="s">
        <v>481</v>
      </c>
      <c r="B17" s="12" t="s">
        <v>480</v>
      </c>
      <c r="C17" s="72" t="s">
        <v>7</v>
      </c>
      <c r="D17" s="76">
        <v>40130731</v>
      </c>
      <c r="E17" s="76">
        <v>40132668</v>
      </c>
      <c r="F17" s="72" t="s">
        <v>479</v>
      </c>
      <c r="G17" s="72" t="s">
        <v>478</v>
      </c>
      <c r="H17" s="72" t="s">
        <v>477</v>
      </c>
      <c r="I17" s="76">
        <v>4403070</v>
      </c>
      <c r="J17" s="76">
        <v>4404892</v>
      </c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26" ht="16" x14ac:dyDescent="0.2">
      <c r="A18" s="72" t="s">
        <v>476</v>
      </c>
      <c r="B18" s="12" t="s">
        <v>475</v>
      </c>
      <c r="C18" s="72" t="s">
        <v>8</v>
      </c>
      <c r="D18" s="76">
        <v>3757109</v>
      </c>
      <c r="E18" s="76">
        <v>3762586</v>
      </c>
      <c r="F18" s="72" t="s">
        <v>474</v>
      </c>
      <c r="G18" s="72" t="s">
        <v>473</v>
      </c>
      <c r="H18" s="72" t="s">
        <v>459</v>
      </c>
      <c r="I18" s="76">
        <v>223010</v>
      </c>
      <c r="J18" s="76">
        <v>224800</v>
      </c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spans="1:26" ht="16" x14ac:dyDescent="0.2">
      <c r="A19" s="72" t="s">
        <v>472</v>
      </c>
      <c r="B19" s="12" t="s">
        <v>471</v>
      </c>
      <c r="C19" s="72" t="s">
        <v>8</v>
      </c>
      <c r="D19" s="76">
        <v>4216807</v>
      </c>
      <c r="E19" s="76">
        <v>4219441</v>
      </c>
      <c r="F19" s="72" t="s">
        <v>470</v>
      </c>
      <c r="G19" s="72" t="s">
        <v>469</v>
      </c>
      <c r="H19" s="72" t="s">
        <v>459</v>
      </c>
      <c r="I19" s="76">
        <v>693772</v>
      </c>
      <c r="J19" s="76">
        <v>701586</v>
      </c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 spans="1:26" ht="16" x14ac:dyDescent="0.2">
      <c r="A20" s="72" t="s">
        <v>468</v>
      </c>
      <c r="B20" s="12" t="s">
        <v>467</v>
      </c>
      <c r="C20" s="72" t="s">
        <v>8</v>
      </c>
      <c r="D20" s="76">
        <v>4238124</v>
      </c>
      <c r="E20" s="76">
        <v>4248095</v>
      </c>
      <c r="F20" s="72" t="s">
        <v>466</v>
      </c>
      <c r="G20" s="72" t="s">
        <v>465</v>
      </c>
      <c r="H20" s="72" t="s">
        <v>464</v>
      </c>
      <c r="I20" s="76">
        <v>48623</v>
      </c>
      <c r="J20" s="76">
        <v>56188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spans="1:26" ht="16" x14ac:dyDescent="0.2">
      <c r="A21" s="72" t="s">
        <v>463</v>
      </c>
      <c r="B21" s="12" t="s">
        <v>462</v>
      </c>
      <c r="C21" s="72" t="s">
        <v>8</v>
      </c>
      <c r="D21" s="76">
        <v>4292518</v>
      </c>
      <c r="E21" s="76">
        <v>4302271</v>
      </c>
      <c r="F21" s="72" t="s">
        <v>461</v>
      </c>
      <c r="G21" s="72" t="s">
        <v>460</v>
      </c>
      <c r="H21" s="72" t="s">
        <v>459</v>
      </c>
      <c r="I21" s="76">
        <v>718883</v>
      </c>
      <c r="J21" s="76">
        <v>724411</v>
      </c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 spans="1:26" ht="16" x14ac:dyDescent="0.2">
      <c r="A22" s="72" t="s">
        <v>458</v>
      </c>
      <c r="B22" s="12" t="s">
        <v>457</v>
      </c>
      <c r="C22" s="72" t="s">
        <v>8</v>
      </c>
      <c r="D22" s="76">
        <v>4645629</v>
      </c>
      <c r="E22" s="76">
        <v>4647016</v>
      </c>
      <c r="F22" s="72" t="s">
        <v>456</v>
      </c>
      <c r="G22" s="72" t="s">
        <v>455</v>
      </c>
      <c r="H22" s="72" t="s">
        <v>450</v>
      </c>
      <c r="I22" s="76">
        <v>2076930</v>
      </c>
      <c r="J22" s="76">
        <v>2077922</v>
      </c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 spans="1:26" ht="16" x14ac:dyDescent="0.2">
      <c r="A23" s="72" t="s">
        <v>454</v>
      </c>
      <c r="B23" s="12" t="s">
        <v>453</v>
      </c>
      <c r="C23" s="72" t="s">
        <v>8</v>
      </c>
      <c r="D23" s="76">
        <v>6526121</v>
      </c>
      <c r="E23" s="76">
        <v>6528131</v>
      </c>
      <c r="F23" s="72" t="s">
        <v>452</v>
      </c>
      <c r="G23" s="72" t="s">
        <v>451</v>
      </c>
      <c r="H23" s="72" t="s">
        <v>450</v>
      </c>
      <c r="I23" s="76">
        <v>327098</v>
      </c>
      <c r="J23" s="76">
        <v>328773</v>
      </c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26" ht="16" x14ac:dyDescent="0.2">
      <c r="A24" s="72" t="s">
        <v>449</v>
      </c>
      <c r="B24" s="12" t="s">
        <v>448</v>
      </c>
      <c r="C24" s="72" t="s">
        <v>8</v>
      </c>
      <c r="D24" s="76">
        <v>51553563</v>
      </c>
      <c r="E24" s="76">
        <v>51556569</v>
      </c>
      <c r="F24" s="72" t="s">
        <v>447</v>
      </c>
      <c r="G24" s="72" t="s">
        <v>446</v>
      </c>
      <c r="H24" s="72" t="s">
        <v>445</v>
      </c>
      <c r="I24" s="76">
        <v>493884</v>
      </c>
      <c r="J24" s="76">
        <v>496976</v>
      </c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26" ht="16" x14ac:dyDescent="0.2">
      <c r="A25" s="72" t="s">
        <v>444</v>
      </c>
      <c r="B25" s="12" t="s">
        <v>443</v>
      </c>
      <c r="C25" s="72" t="s">
        <v>8</v>
      </c>
      <c r="D25" s="76">
        <v>54209120</v>
      </c>
      <c r="E25" s="76">
        <v>54212389</v>
      </c>
      <c r="F25" s="72" t="s">
        <v>442</v>
      </c>
      <c r="G25" s="72" t="s">
        <v>441</v>
      </c>
      <c r="H25" s="72" t="s">
        <v>440</v>
      </c>
      <c r="I25" s="76">
        <v>488944</v>
      </c>
      <c r="J25" s="76">
        <v>492143</v>
      </c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26" ht="16" x14ac:dyDescent="0.2">
      <c r="A26" s="72" t="s">
        <v>439</v>
      </c>
      <c r="B26" s="12" t="s">
        <v>438</v>
      </c>
      <c r="C26" s="72" t="s">
        <v>8</v>
      </c>
      <c r="D26" s="76">
        <v>68469248</v>
      </c>
      <c r="E26" s="76">
        <v>68472525</v>
      </c>
      <c r="F26" s="72" t="s">
        <v>437</v>
      </c>
      <c r="G26" s="72" t="s">
        <v>436</v>
      </c>
      <c r="H26" s="72" t="s">
        <v>427</v>
      </c>
      <c r="I26" s="76">
        <v>2169896</v>
      </c>
      <c r="J26" s="76">
        <v>2172838</v>
      </c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26" ht="16" x14ac:dyDescent="0.2">
      <c r="A27" s="72" t="s">
        <v>435</v>
      </c>
      <c r="B27" s="12" t="s">
        <v>434</v>
      </c>
      <c r="C27" s="72" t="s">
        <v>8</v>
      </c>
      <c r="D27" s="76">
        <v>69980350</v>
      </c>
      <c r="E27" s="76">
        <v>69982908</v>
      </c>
      <c r="F27" s="72" t="s">
        <v>433</v>
      </c>
      <c r="G27" s="72" t="s">
        <v>432</v>
      </c>
      <c r="H27" s="72" t="s">
        <v>427</v>
      </c>
      <c r="I27" s="76">
        <v>670373</v>
      </c>
      <c r="J27" s="76">
        <v>672692</v>
      </c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26" ht="16" x14ac:dyDescent="0.2">
      <c r="A28" s="72" t="s">
        <v>431</v>
      </c>
      <c r="B28" s="12" t="s">
        <v>430</v>
      </c>
      <c r="C28" s="72" t="s">
        <v>8</v>
      </c>
      <c r="D28" s="76">
        <v>69995710</v>
      </c>
      <c r="E28" s="76">
        <v>69997731</v>
      </c>
      <c r="F28" s="72" t="s">
        <v>429</v>
      </c>
      <c r="G28" s="72" t="s">
        <v>428</v>
      </c>
      <c r="H28" s="72" t="s">
        <v>427</v>
      </c>
      <c r="I28" s="76">
        <v>655563</v>
      </c>
      <c r="J28" s="76">
        <v>657462</v>
      </c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26" ht="16" x14ac:dyDescent="0.2">
      <c r="A29" s="72" t="s">
        <v>426</v>
      </c>
      <c r="B29" s="12" t="s">
        <v>425</v>
      </c>
      <c r="C29" s="72" t="s">
        <v>8</v>
      </c>
      <c r="D29" s="76">
        <v>70762775</v>
      </c>
      <c r="E29" s="76">
        <v>70768219</v>
      </c>
      <c r="F29" s="72" t="s">
        <v>424</v>
      </c>
      <c r="G29" s="72" t="s">
        <v>423</v>
      </c>
      <c r="H29" s="72" t="s">
        <v>422</v>
      </c>
      <c r="I29" s="76">
        <v>90175</v>
      </c>
      <c r="J29" s="76">
        <v>95419</v>
      </c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26" ht="16" x14ac:dyDescent="0.2">
      <c r="A30" s="72" t="s">
        <v>421</v>
      </c>
      <c r="B30" s="12" t="s">
        <v>420</v>
      </c>
      <c r="C30" s="72" t="s">
        <v>8</v>
      </c>
      <c r="D30" s="76">
        <v>71668285</v>
      </c>
      <c r="E30" s="76">
        <v>71672478</v>
      </c>
      <c r="F30" s="72" t="s">
        <v>419</v>
      </c>
      <c r="G30" s="72" t="s">
        <v>418</v>
      </c>
      <c r="H30" s="72" t="s">
        <v>409</v>
      </c>
      <c r="I30" s="76">
        <v>104596</v>
      </c>
      <c r="J30" s="76">
        <v>108378</v>
      </c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spans="1:26" ht="16" x14ac:dyDescent="0.2">
      <c r="A31" s="72" t="s">
        <v>417</v>
      </c>
      <c r="B31" s="12" t="s">
        <v>416</v>
      </c>
      <c r="C31" s="72" t="s">
        <v>8</v>
      </c>
      <c r="D31" s="76">
        <v>71677828</v>
      </c>
      <c r="E31" s="76">
        <v>71679666</v>
      </c>
      <c r="F31" s="72" t="s">
        <v>415</v>
      </c>
      <c r="G31" s="72" t="s">
        <v>414</v>
      </c>
      <c r="H31" s="72" t="s">
        <v>409</v>
      </c>
      <c r="I31" s="76">
        <v>97142</v>
      </c>
      <c r="J31" s="76">
        <v>98644</v>
      </c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 spans="1:26" ht="16" x14ac:dyDescent="0.2">
      <c r="A32" s="72" t="s">
        <v>413</v>
      </c>
      <c r="B32" s="12" t="s">
        <v>412</v>
      </c>
      <c r="C32" s="72" t="s">
        <v>8</v>
      </c>
      <c r="D32" s="76">
        <v>71684379</v>
      </c>
      <c r="E32" s="76">
        <v>71691498</v>
      </c>
      <c r="F32" s="72" t="s">
        <v>411</v>
      </c>
      <c r="G32" s="72" t="s">
        <v>410</v>
      </c>
      <c r="H32" s="72" t="s">
        <v>409</v>
      </c>
      <c r="I32" s="76">
        <v>85287</v>
      </c>
      <c r="J32" s="76">
        <v>91965</v>
      </c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1:26" ht="16" x14ac:dyDescent="0.2">
      <c r="A33" s="72" t="s">
        <v>408</v>
      </c>
      <c r="B33" s="12" t="s">
        <v>407</v>
      </c>
      <c r="C33" s="72" t="s">
        <v>9</v>
      </c>
      <c r="D33" s="76">
        <v>24039159</v>
      </c>
      <c r="E33" s="76">
        <v>24042147</v>
      </c>
      <c r="F33" s="72" t="s">
        <v>406</v>
      </c>
      <c r="G33" s="72" t="s">
        <v>405</v>
      </c>
      <c r="H33" s="72" t="s">
        <v>404</v>
      </c>
      <c r="I33" s="76">
        <v>2379704</v>
      </c>
      <c r="J33" s="76">
        <v>2382666</v>
      </c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ht="16" x14ac:dyDescent="0.2">
      <c r="A34" s="72" t="s">
        <v>403</v>
      </c>
      <c r="B34" s="12" t="s">
        <v>402</v>
      </c>
      <c r="C34" s="72" t="s">
        <v>9</v>
      </c>
      <c r="D34" s="76">
        <v>59027167</v>
      </c>
      <c r="E34" s="76">
        <v>59032457</v>
      </c>
      <c r="F34" s="72" t="s">
        <v>401</v>
      </c>
      <c r="G34" s="72" t="s">
        <v>400</v>
      </c>
      <c r="H34" s="72" t="s">
        <v>399</v>
      </c>
      <c r="I34" s="76">
        <v>4057164</v>
      </c>
      <c r="J34" s="76">
        <v>4062206</v>
      </c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ht="16" x14ac:dyDescent="0.2">
      <c r="A35" s="72" t="s">
        <v>398</v>
      </c>
      <c r="B35" s="12" t="s">
        <v>397</v>
      </c>
      <c r="C35" s="72" t="s">
        <v>10</v>
      </c>
      <c r="D35" s="76">
        <v>1856288</v>
      </c>
      <c r="E35" s="76">
        <v>1859355</v>
      </c>
      <c r="F35" s="72" t="s">
        <v>396</v>
      </c>
      <c r="G35" s="72" t="s">
        <v>395</v>
      </c>
      <c r="H35" s="72" t="s">
        <v>394</v>
      </c>
      <c r="I35" s="76">
        <v>196054</v>
      </c>
      <c r="J35" s="76">
        <v>207615</v>
      </c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ht="16" x14ac:dyDescent="0.2">
      <c r="A36" s="72" t="s">
        <v>393</v>
      </c>
      <c r="B36" s="12" t="s">
        <v>392</v>
      </c>
      <c r="C36" s="72" t="s">
        <v>10</v>
      </c>
      <c r="D36" s="76">
        <v>11150554</v>
      </c>
      <c r="E36" s="76">
        <v>11154711</v>
      </c>
      <c r="F36" s="72" t="s">
        <v>391</v>
      </c>
      <c r="G36" s="72" t="s">
        <v>390</v>
      </c>
      <c r="H36" s="72" t="s">
        <v>389</v>
      </c>
      <c r="I36" s="76">
        <v>1910450</v>
      </c>
      <c r="J36" s="76">
        <v>1914236</v>
      </c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ht="16" x14ac:dyDescent="0.2">
      <c r="A37" s="72" t="s">
        <v>388</v>
      </c>
      <c r="B37" s="12" t="s">
        <v>387</v>
      </c>
      <c r="C37" s="72" t="s">
        <v>10</v>
      </c>
      <c r="D37" s="76">
        <v>19946831</v>
      </c>
      <c r="E37" s="76">
        <v>19953254</v>
      </c>
      <c r="F37" s="72" t="s">
        <v>386</v>
      </c>
      <c r="G37" s="72" t="s">
        <v>385</v>
      </c>
      <c r="H37" s="72" t="s">
        <v>384</v>
      </c>
      <c r="I37" s="76">
        <v>289482</v>
      </c>
      <c r="J37" s="76">
        <v>301430</v>
      </c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ht="16" x14ac:dyDescent="0.2">
      <c r="A38" s="72" t="s">
        <v>383</v>
      </c>
      <c r="B38" s="12" t="s">
        <v>382</v>
      </c>
      <c r="C38" s="72" t="s">
        <v>10</v>
      </c>
      <c r="D38" s="76">
        <v>25731024</v>
      </c>
      <c r="E38" s="76">
        <v>25733040</v>
      </c>
      <c r="F38" s="72" t="s">
        <v>381</v>
      </c>
      <c r="G38" s="72" t="s">
        <v>380</v>
      </c>
      <c r="H38" s="72" t="s">
        <v>379</v>
      </c>
      <c r="I38" s="76">
        <v>294947</v>
      </c>
      <c r="J38" s="76">
        <v>296886</v>
      </c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6" ht="16" x14ac:dyDescent="0.2">
      <c r="A39" s="72" t="s">
        <v>378</v>
      </c>
      <c r="B39" s="12" t="s">
        <v>377</v>
      </c>
      <c r="C39" s="72" t="s">
        <v>10</v>
      </c>
      <c r="D39" s="76">
        <v>28288397</v>
      </c>
      <c r="E39" s="76">
        <v>28292427</v>
      </c>
      <c r="F39" s="72" t="s">
        <v>376</v>
      </c>
      <c r="G39" s="72" t="s">
        <v>375</v>
      </c>
      <c r="H39" s="72" t="s">
        <v>374</v>
      </c>
      <c r="I39" s="76">
        <v>1335192</v>
      </c>
      <c r="J39" s="76">
        <v>1338999</v>
      </c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ht="16" x14ac:dyDescent="0.2">
      <c r="A40" s="72" t="s">
        <v>373</v>
      </c>
      <c r="B40" s="12" t="s">
        <v>372</v>
      </c>
      <c r="C40" s="72" t="s">
        <v>10</v>
      </c>
      <c r="D40" s="76">
        <v>33046579</v>
      </c>
      <c r="E40" s="76">
        <v>33050289</v>
      </c>
      <c r="F40" s="72" t="s">
        <v>371</v>
      </c>
      <c r="G40" s="72" t="s">
        <v>370</v>
      </c>
      <c r="H40" s="72" t="s">
        <v>361</v>
      </c>
      <c r="I40" s="76">
        <v>1199554</v>
      </c>
      <c r="J40" s="76">
        <v>1201433</v>
      </c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1:26" ht="17" x14ac:dyDescent="0.2">
      <c r="A41" s="72" t="s">
        <v>369</v>
      </c>
      <c r="B41" s="48" t="s">
        <v>368</v>
      </c>
      <c r="C41" s="72" t="s">
        <v>10</v>
      </c>
      <c r="D41" s="76">
        <v>33141342</v>
      </c>
      <c r="E41" s="76">
        <v>33146513</v>
      </c>
      <c r="F41" s="72" t="s">
        <v>367</v>
      </c>
      <c r="G41" s="72" t="s">
        <v>366</v>
      </c>
      <c r="H41" s="72" t="s">
        <v>361</v>
      </c>
      <c r="I41" s="76">
        <v>1103221</v>
      </c>
      <c r="J41" s="76">
        <v>1108049</v>
      </c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spans="1:26" ht="16" x14ac:dyDescent="0.2">
      <c r="A42" s="72" t="s">
        <v>365</v>
      </c>
      <c r="B42" s="78" t="s">
        <v>364</v>
      </c>
      <c r="C42" s="72" t="s">
        <v>10</v>
      </c>
      <c r="D42" s="76">
        <v>33220678</v>
      </c>
      <c r="E42" s="76">
        <v>33225831</v>
      </c>
      <c r="F42" s="72" t="s">
        <v>363</v>
      </c>
      <c r="G42" s="72" t="s">
        <v>362</v>
      </c>
      <c r="H42" s="72" t="s">
        <v>361</v>
      </c>
      <c r="I42" s="76">
        <v>1025196</v>
      </c>
      <c r="J42" s="76">
        <v>1028611</v>
      </c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spans="1:26" ht="16" x14ac:dyDescent="0.2">
      <c r="A43" s="72" t="s">
        <v>360</v>
      </c>
      <c r="B43" s="12" t="s">
        <v>359</v>
      </c>
      <c r="C43" s="72" t="s">
        <v>10</v>
      </c>
      <c r="D43" s="76">
        <v>53079152</v>
      </c>
      <c r="E43" s="76">
        <v>53081259</v>
      </c>
      <c r="F43" s="72" t="s">
        <v>358</v>
      </c>
      <c r="G43" s="72" t="s">
        <v>357</v>
      </c>
      <c r="H43" s="72" t="s">
        <v>356</v>
      </c>
      <c r="I43" s="76">
        <v>829988</v>
      </c>
      <c r="J43" s="76">
        <v>831253</v>
      </c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pans="1:26" ht="16" x14ac:dyDescent="0.2">
      <c r="A44" s="72" t="s">
        <v>355</v>
      </c>
      <c r="B44" s="12" t="s">
        <v>354</v>
      </c>
      <c r="C44" s="72" t="s">
        <v>10</v>
      </c>
      <c r="D44" s="76">
        <v>61198140</v>
      </c>
      <c r="E44" s="76">
        <v>61210024</v>
      </c>
      <c r="F44" s="72" t="s">
        <v>353</v>
      </c>
      <c r="G44" s="72" t="s">
        <v>352</v>
      </c>
      <c r="H44" s="72" t="s">
        <v>351</v>
      </c>
      <c r="I44" s="76">
        <v>4</v>
      </c>
      <c r="J44" s="76">
        <v>13899</v>
      </c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1:26" ht="16" x14ac:dyDescent="0.2">
      <c r="A45" s="72" t="s">
        <v>350</v>
      </c>
      <c r="B45" s="79" t="s">
        <v>349</v>
      </c>
      <c r="C45" s="72" t="s">
        <v>10</v>
      </c>
      <c r="D45" s="76">
        <v>65290176</v>
      </c>
      <c r="E45" s="76">
        <v>65295397</v>
      </c>
      <c r="F45" s="72" t="s">
        <v>348</v>
      </c>
      <c r="G45" s="72" t="s">
        <v>347</v>
      </c>
      <c r="H45" s="72" t="s">
        <v>342</v>
      </c>
      <c r="I45" s="76">
        <v>891926</v>
      </c>
      <c r="J45" s="76">
        <v>897007</v>
      </c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1:26" ht="16" x14ac:dyDescent="0.2">
      <c r="A46" s="72" t="s">
        <v>346</v>
      </c>
      <c r="B46" s="12" t="s">
        <v>345</v>
      </c>
      <c r="C46" s="72" t="s">
        <v>10</v>
      </c>
      <c r="D46" s="76">
        <v>66297837</v>
      </c>
      <c r="E46" s="76">
        <v>66300261</v>
      </c>
      <c r="F46" s="72" t="s">
        <v>344</v>
      </c>
      <c r="G46" s="72" t="s">
        <v>343</v>
      </c>
      <c r="H46" s="72" t="s">
        <v>342</v>
      </c>
      <c r="I46" s="76">
        <v>1892409</v>
      </c>
      <c r="J46" s="76">
        <v>1906809</v>
      </c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spans="1:26" ht="16" x14ac:dyDescent="0.2">
      <c r="A47" s="72" t="s">
        <v>341</v>
      </c>
      <c r="B47" s="78" t="s">
        <v>340</v>
      </c>
      <c r="C47" s="72" t="s">
        <v>10</v>
      </c>
      <c r="D47" s="76">
        <v>68027472</v>
      </c>
      <c r="E47" s="76">
        <v>68031010</v>
      </c>
      <c r="F47" s="72" t="s">
        <v>339</v>
      </c>
      <c r="G47" s="72" t="s">
        <v>338</v>
      </c>
      <c r="H47" s="72" t="s">
        <v>337</v>
      </c>
      <c r="I47" s="76">
        <v>907385</v>
      </c>
      <c r="J47" s="76">
        <v>910718</v>
      </c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 spans="1:26" ht="16" x14ac:dyDescent="0.2">
      <c r="A48" s="72" t="s">
        <v>336</v>
      </c>
      <c r="B48" s="12" t="s">
        <v>335</v>
      </c>
      <c r="C48" s="72" t="s">
        <v>10</v>
      </c>
      <c r="D48" s="76">
        <v>69510340</v>
      </c>
      <c r="E48" s="76">
        <v>69513545</v>
      </c>
      <c r="F48" s="72" t="s">
        <v>334</v>
      </c>
      <c r="G48" s="72" t="s">
        <v>333</v>
      </c>
      <c r="H48" s="72" t="s">
        <v>332</v>
      </c>
      <c r="I48" s="76">
        <v>76196</v>
      </c>
      <c r="J48" s="76">
        <v>79201</v>
      </c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spans="1:26" ht="16" x14ac:dyDescent="0.2">
      <c r="A49" s="72" t="s">
        <v>331</v>
      </c>
      <c r="B49" s="12" t="s">
        <v>330</v>
      </c>
      <c r="C49" s="72" t="s">
        <v>11</v>
      </c>
      <c r="D49" s="76">
        <v>11800498</v>
      </c>
      <c r="E49" s="76">
        <v>11804083</v>
      </c>
      <c r="F49" s="72" t="s">
        <v>329</v>
      </c>
      <c r="G49" s="72" t="s">
        <v>328</v>
      </c>
      <c r="H49" s="72" t="s">
        <v>327</v>
      </c>
      <c r="I49" s="76">
        <v>752935</v>
      </c>
      <c r="J49" s="76">
        <v>756491</v>
      </c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1:26" ht="16" x14ac:dyDescent="0.2">
      <c r="A50" s="72" t="s">
        <v>326</v>
      </c>
      <c r="B50" s="12" t="s">
        <v>325</v>
      </c>
      <c r="C50" s="72" t="s">
        <v>11</v>
      </c>
      <c r="D50" s="76">
        <v>32319166</v>
      </c>
      <c r="E50" s="76">
        <v>32322926</v>
      </c>
      <c r="F50" s="72" t="s">
        <v>324</v>
      </c>
      <c r="G50" s="72" t="s">
        <v>323</v>
      </c>
      <c r="H50" s="72" t="s">
        <v>322</v>
      </c>
      <c r="I50" s="76">
        <v>1015555</v>
      </c>
      <c r="J50" s="76">
        <v>1018706</v>
      </c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spans="1:26" ht="16" x14ac:dyDescent="0.2">
      <c r="A51" s="72" t="s">
        <v>321</v>
      </c>
      <c r="B51" s="12" t="s">
        <v>320</v>
      </c>
      <c r="C51" s="72" t="s">
        <v>11</v>
      </c>
      <c r="D51" s="76">
        <v>42922661</v>
      </c>
      <c r="E51" s="76">
        <v>42927534</v>
      </c>
      <c r="F51" s="72" t="s">
        <v>319</v>
      </c>
      <c r="G51" s="72" t="s">
        <v>318</v>
      </c>
      <c r="H51" s="72" t="s">
        <v>317</v>
      </c>
      <c r="I51" s="76">
        <v>1853862</v>
      </c>
      <c r="J51" s="76">
        <v>1858590</v>
      </c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 spans="1:26" ht="16" x14ac:dyDescent="0.2">
      <c r="A52" s="72" t="s">
        <v>316</v>
      </c>
      <c r="B52" s="12" t="s">
        <v>315</v>
      </c>
      <c r="C52" s="72" t="s">
        <v>11</v>
      </c>
      <c r="D52" s="76">
        <v>58926982</v>
      </c>
      <c r="E52" s="76">
        <v>58929303</v>
      </c>
      <c r="F52" s="72" t="s">
        <v>314</v>
      </c>
      <c r="G52" s="72" t="s">
        <v>313</v>
      </c>
      <c r="H52" s="72" t="s">
        <v>300</v>
      </c>
      <c r="I52" s="76">
        <v>2559343</v>
      </c>
      <c r="J52" s="76">
        <v>2561866</v>
      </c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 spans="1:26" ht="16" x14ac:dyDescent="0.2">
      <c r="A53" s="72" t="s">
        <v>312</v>
      </c>
      <c r="B53" s="12" t="s">
        <v>311</v>
      </c>
      <c r="C53" s="72" t="s">
        <v>11</v>
      </c>
      <c r="D53" s="76">
        <v>58938174</v>
      </c>
      <c r="E53" s="76">
        <v>58941789</v>
      </c>
      <c r="F53" s="72" t="s">
        <v>310</v>
      </c>
      <c r="G53" s="72" t="s">
        <v>309</v>
      </c>
      <c r="H53" s="72" t="s">
        <v>300</v>
      </c>
      <c r="I53" s="76">
        <v>2546983</v>
      </c>
      <c r="J53" s="76">
        <v>2550097</v>
      </c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6" x14ac:dyDescent="0.2">
      <c r="A54" s="72" t="s">
        <v>308</v>
      </c>
      <c r="B54" s="35" t="s">
        <v>307</v>
      </c>
      <c r="C54" s="72" t="s">
        <v>11</v>
      </c>
      <c r="D54" s="76">
        <v>58960021</v>
      </c>
      <c r="E54" s="76">
        <v>58962404</v>
      </c>
      <c r="F54" s="72" t="s">
        <v>306</v>
      </c>
      <c r="G54" s="72" t="s">
        <v>305</v>
      </c>
      <c r="H54" s="72" t="s">
        <v>300</v>
      </c>
      <c r="I54" s="76">
        <v>2526231</v>
      </c>
      <c r="J54" s="76">
        <v>2528575</v>
      </c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6" x14ac:dyDescent="0.2">
      <c r="A55" s="72" t="s">
        <v>304</v>
      </c>
      <c r="B55" s="78" t="s">
        <v>303</v>
      </c>
      <c r="C55" s="72" t="s">
        <v>11</v>
      </c>
      <c r="D55" s="76">
        <v>59015092</v>
      </c>
      <c r="E55" s="76">
        <v>59017200</v>
      </c>
      <c r="F55" s="72" t="s">
        <v>302</v>
      </c>
      <c r="G55" s="72" t="s">
        <v>301</v>
      </c>
      <c r="H55" s="72" t="s">
        <v>300</v>
      </c>
      <c r="I55" s="76">
        <v>2471708</v>
      </c>
      <c r="J55" s="76">
        <v>2473297</v>
      </c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6" x14ac:dyDescent="0.2">
      <c r="A56" s="72" t="s">
        <v>299</v>
      </c>
      <c r="B56" s="78" t="s">
        <v>298</v>
      </c>
      <c r="C56" s="72" t="s">
        <v>11</v>
      </c>
      <c r="D56" s="76">
        <v>64880413</v>
      </c>
      <c r="E56" s="76">
        <v>64881363</v>
      </c>
      <c r="F56" s="72" t="s">
        <v>297</v>
      </c>
      <c r="G56" s="72" t="s">
        <v>296</v>
      </c>
      <c r="H56" s="72" t="s">
        <v>283</v>
      </c>
      <c r="I56" s="76">
        <v>223447</v>
      </c>
      <c r="J56" s="76">
        <v>224082</v>
      </c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16" x14ac:dyDescent="0.2">
      <c r="A57" s="72" t="s">
        <v>295</v>
      </c>
      <c r="B57" s="78" t="s">
        <v>294</v>
      </c>
      <c r="C57" s="72" t="s">
        <v>11</v>
      </c>
      <c r="D57" s="76">
        <v>64918906</v>
      </c>
      <c r="E57" s="76">
        <v>64920308</v>
      </c>
      <c r="F57" s="72" t="s">
        <v>293</v>
      </c>
      <c r="G57" s="72" t="s">
        <v>292</v>
      </c>
      <c r="H57" s="72" t="s">
        <v>283</v>
      </c>
      <c r="I57" s="76">
        <v>184597</v>
      </c>
      <c r="J57" s="76">
        <v>185268</v>
      </c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6" x14ac:dyDescent="0.2">
      <c r="A58" s="72" t="s">
        <v>291</v>
      </c>
      <c r="B58" s="78" t="s">
        <v>290</v>
      </c>
      <c r="C58" s="72" t="s">
        <v>11</v>
      </c>
      <c r="D58" s="76">
        <v>64937213</v>
      </c>
      <c r="E58" s="76">
        <v>64938136</v>
      </c>
      <c r="F58" s="72" t="s">
        <v>289</v>
      </c>
      <c r="G58" s="72" t="s">
        <v>288</v>
      </c>
      <c r="H58" s="72" t="s">
        <v>283</v>
      </c>
      <c r="I58" s="76">
        <v>166773</v>
      </c>
      <c r="J58" s="76">
        <v>167387</v>
      </c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6" x14ac:dyDescent="0.2">
      <c r="A59" s="72" t="s">
        <v>287</v>
      </c>
      <c r="B59" s="78" t="s">
        <v>286</v>
      </c>
      <c r="C59" s="72" t="s">
        <v>11</v>
      </c>
      <c r="D59" s="76">
        <v>64944705</v>
      </c>
      <c r="E59" s="76">
        <v>64945749</v>
      </c>
      <c r="F59" s="72" t="s">
        <v>285</v>
      </c>
      <c r="G59" s="72" t="s">
        <v>284</v>
      </c>
      <c r="H59" s="72" t="s">
        <v>283</v>
      </c>
      <c r="I59" s="76">
        <v>159189</v>
      </c>
      <c r="J59" s="76">
        <v>160124</v>
      </c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6" x14ac:dyDescent="0.2">
      <c r="A60" s="72" t="s">
        <v>282</v>
      </c>
      <c r="B60" s="78" t="s">
        <v>281</v>
      </c>
      <c r="C60" s="72" t="s">
        <v>11</v>
      </c>
      <c r="D60" s="76">
        <v>68077513</v>
      </c>
      <c r="E60" s="76">
        <v>68080933</v>
      </c>
      <c r="F60" s="72" t="s">
        <v>280</v>
      </c>
      <c r="G60" s="72" t="s">
        <v>279</v>
      </c>
      <c r="H60" s="72" t="s">
        <v>278</v>
      </c>
      <c r="I60" s="76">
        <v>450787</v>
      </c>
      <c r="J60" s="76">
        <v>455555</v>
      </c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6" x14ac:dyDescent="0.2">
      <c r="A61" s="72" t="s">
        <v>277</v>
      </c>
      <c r="B61" s="78" t="s">
        <v>276</v>
      </c>
      <c r="C61" s="72" t="s">
        <v>12</v>
      </c>
      <c r="D61" s="76">
        <v>384994</v>
      </c>
      <c r="E61" s="76">
        <v>388125</v>
      </c>
      <c r="F61" s="72" t="s">
        <v>275</v>
      </c>
      <c r="G61" s="72" t="s">
        <v>274</v>
      </c>
      <c r="H61" s="72" t="s">
        <v>273</v>
      </c>
      <c r="I61" s="76">
        <v>53969</v>
      </c>
      <c r="J61" s="76">
        <v>56050</v>
      </c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6" x14ac:dyDescent="0.2">
      <c r="A62" s="72" t="s">
        <v>272</v>
      </c>
      <c r="B62" s="12" t="s">
        <v>271</v>
      </c>
      <c r="C62" s="72" t="s">
        <v>12</v>
      </c>
      <c r="D62" s="76">
        <v>4969873</v>
      </c>
      <c r="E62" s="76">
        <v>4972671</v>
      </c>
      <c r="F62" s="72" t="s">
        <v>270</v>
      </c>
      <c r="G62" s="72" t="s">
        <v>269</v>
      </c>
      <c r="H62" s="72" t="s">
        <v>256</v>
      </c>
      <c r="I62" s="76">
        <v>5687729</v>
      </c>
      <c r="J62" s="76">
        <v>5690331</v>
      </c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6" x14ac:dyDescent="0.2">
      <c r="A63" s="72" t="s">
        <v>268</v>
      </c>
      <c r="B63" s="12" t="s">
        <v>267</v>
      </c>
      <c r="C63" s="72" t="s">
        <v>12</v>
      </c>
      <c r="D63" s="76">
        <v>6958033</v>
      </c>
      <c r="E63" s="76">
        <v>6960384</v>
      </c>
      <c r="F63" s="72" t="s">
        <v>266</v>
      </c>
      <c r="G63" s="72" t="s">
        <v>265</v>
      </c>
      <c r="H63" s="72" t="s">
        <v>256</v>
      </c>
      <c r="I63" s="76">
        <v>3737489</v>
      </c>
      <c r="J63" s="76">
        <v>3743741</v>
      </c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16" x14ac:dyDescent="0.2">
      <c r="A64" s="72" t="s">
        <v>264</v>
      </c>
      <c r="B64" s="12" t="s">
        <v>263</v>
      </c>
      <c r="C64" s="72" t="s">
        <v>12</v>
      </c>
      <c r="D64" s="76">
        <v>6967404</v>
      </c>
      <c r="E64" s="76">
        <v>6968570</v>
      </c>
      <c r="F64" s="72" t="s">
        <v>262</v>
      </c>
      <c r="G64" s="72" t="s">
        <v>261</v>
      </c>
      <c r="H64" s="72" t="s">
        <v>256</v>
      </c>
      <c r="I64" s="76">
        <v>3729855</v>
      </c>
      <c r="J64" s="76">
        <v>3735242</v>
      </c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6" x14ac:dyDescent="0.2">
      <c r="A65" s="72" t="s">
        <v>260</v>
      </c>
      <c r="B65" s="78" t="s">
        <v>259</v>
      </c>
      <c r="C65" s="72" t="s">
        <v>12</v>
      </c>
      <c r="D65" s="76">
        <v>7063225</v>
      </c>
      <c r="E65" s="76">
        <v>7064339</v>
      </c>
      <c r="F65" s="72" t="s">
        <v>258</v>
      </c>
      <c r="G65" s="72" t="s">
        <v>257</v>
      </c>
      <c r="H65" s="72" t="s">
        <v>256</v>
      </c>
      <c r="I65" s="76">
        <v>3637442</v>
      </c>
      <c r="J65" s="76">
        <v>3638221</v>
      </c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6" x14ac:dyDescent="0.2">
      <c r="A66" s="72" t="s">
        <v>255</v>
      </c>
      <c r="B66" s="78" t="s">
        <v>254</v>
      </c>
      <c r="C66" s="72" t="s">
        <v>13</v>
      </c>
      <c r="D66" s="76">
        <v>5129015</v>
      </c>
      <c r="E66" s="76">
        <v>5136840</v>
      </c>
      <c r="F66" s="72" t="s">
        <v>253</v>
      </c>
      <c r="G66" s="72" t="s">
        <v>252</v>
      </c>
      <c r="H66" s="72" t="s">
        <v>251</v>
      </c>
      <c r="I66" s="76">
        <v>3027702</v>
      </c>
      <c r="J66" s="76">
        <v>3035344</v>
      </c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6" x14ac:dyDescent="0.2">
      <c r="A67" s="72" t="s">
        <v>250</v>
      </c>
      <c r="B67" s="12" t="s">
        <v>249</v>
      </c>
      <c r="C67" s="72" t="s">
        <v>13</v>
      </c>
      <c r="D67" s="76">
        <v>29278336</v>
      </c>
      <c r="E67" s="76">
        <v>29284345</v>
      </c>
      <c r="F67" s="72" t="s">
        <v>248</v>
      </c>
      <c r="G67" s="72" t="s">
        <v>247</v>
      </c>
      <c r="H67" s="72" t="s">
        <v>246</v>
      </c>
      <c r="I67" s="76">
        <v>1482033</v>
      </c>
      <c r="J67" s="76">
        <v>1486682</v>
      </c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6" x14ac:dyDescent="0.2">
      <c r="A68" s="72" t="s">
        <v>245</v>
      </c>
      <c r="B68" s="77" t="s">
        <v>244</v>
      </c>
      <c r="C68" s="72" t="s">
        <v>13</v>
      </c>
      <c r="D68" s="76">
        <v>37224833</v>
      </c>
      <c r="E68" s="76">
        <v>37229182</v>
      </c>
      <c r="F68" s="72" t="s">
        <v>243</v>
      </c>
      <c r="G68" s="72" t="s">
        <v>242</v>
      </c>
      <c r="H68" s="72" t="s">
        <v>233</v>
      </c>
      <c r="I68" s="76">
        <v>430681</v>
      </c>
      <c r="J68" s="76">
        <v>434474</v>
      </c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6" x14ac:dyDescent="0.2">
      <c r="A69" s="72" t="s">
        <v>241</v>
      </c>
      <c r="B69" s="77" t="s">
        <v>240</v>
      </c>
      <c r="C69" s="72" t="s">
        <v>13</v>
      </c>
      <c r="D69" s="76">
        <v>37269688</v>
      </c>
      <c r="E69" s="76">
        <v>37272990</v>
      </c>
      <c r="F69" s="72" t="s">
        <v>239</v>
      </c>
      <c r="G69" s="72" t="s">
        <v>238</v>
      </c>
      <c r="H69" s="72" t="s">
        <v>233</v>
      </c>
      <c r="I69" s="76">
        <v>475419</v>
      </c>
      <c r="J69" s="76">
        <v>478336</v>
      </c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6" x14ac:dyDescent="0.2">
      <c r="A70" s="72" t="s">
        <v>237</v>
      </c>
      <c r="B70" s="77" t="s">
        <v>236</v>
      </c>
      <c r="C70" s="72" t="s">
        <v>13</v>
      </c>
      <c r="D70" s="76">
        <v>37325368</v>
      </c>
      <c r="E70" s="76">
        <v>37329223</v>
      </c>
      <c r="F70" s="72" t="s">
        <v>235</v>
      </c>
      <c r="G70" s="72" t="s">
        <v>234</v>
      </c>
      <c r="H70" s="72" t="s">
        <v>233</v>
      </c>
      <c r="I70" s="76">
        <v>529974</v>
      </c>
      <c r="J70" s="76">
        <v>533369</v>
      </c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6" x14ac:dyDescent="0.2">
      <c r="A71" s="72" t="s">
        <v>232</v>
      </c>
      <c r="B71" s="77" t="s">
        <v>231</v>
      </c>
      <c r="C71" s="72" t="s">
        <v>13</v>
      </c>
      <c r="D71" s="76">
        <v>54009965</v>
      </c>
      <c r="E71" s="76">
        <v>54011054</v>
      </c>
      <c r="F71" s="72" t="s">
        <v>230</v>
      </c>
      <c r="G71" s="72" t="s">
        <v>229</v>
      </c>
      <c r="H71" s="72" t="s">
        <v>228</v>
      </c>
      <c r="I71" s="76">
        <v>749648</v>
      </c>
      <c r="J71" s="76">
        <v>750154</v>
      </c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6" x14ac:dyDescent="0.2">
      <c r="A72" s="74" t="s">
        <v>227</v>
      </c>
      <c r="B72" s="75" t="s">
        <v>226</v>
      </c>
      <c r="C72" s="74" t="s">
        <v>13</v>
      </c>
      <c r="D72" s="73">
        <v>58533890</v>
      </c>
      <c r="E72" s="73">
        <v>58535285</v>
      </c>
      <c r="F72" s="74" t="s">
        <v>225</v>
      </c>
      <c r="G72" s="74" t="s">
        <v>224</v>
      </c>
      <c r="H72" s="74" t="s">
        <v>223</v>
      </c>
      <c r="I72" s="73">
        <v>861121</v>
      </c>
      <c r="J72" s="73">
        <v>862083</v>
      </c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6" x14ac:dyDescent="0.2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6" x14ac:dyDescent="0.2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6" x14ac:dyDescent="0.2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6" x14ac:dyDescent="0.2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6" x14ac:dyDescent="0.2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6" x14ac:dyDescent="0.2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6" x14ac:dyDescent="0.2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6" x14ac:dyDescent="0.2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6" x14ac:dyDescent="0.2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6" x14ac:dyDescent="0.2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6" x14ac:dyDescent="0.2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6" x14ac:dyDescent="0.2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6" x14ac:dyDescent="0.2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6" x14ac:dyDescent="0.2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6" x14ac:dyDescent="0.2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16" x14ac:dyDescent="0.2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6" x14ac:dyDescent="0.2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16" x14ac:dyDescent="0.2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6" x14ac:dyDescent="0.2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6" x14ac:dyDescent="0.2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6" x14ac:dyDescent="0.2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6" x14ac:dyDescent="0.2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6" x14ac:dyDescent="0.2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6" x14ac:dyDescent="0.2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6" x14ac:dyDescent="0.2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16" x14ac:dyDescent="0.2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6" x14ac:dyDescent="0.2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16" x14ac:dyDescent="0.2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16" x14ac:dyDescent="0.2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6" x14ac:dyDescent="0.2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6" x14ac:dyDescent="0.2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6" x14ac:dyDescent="0.2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6" x14ac:dyDescent="0.2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16" x14ac:dyDescent="0.2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16" x14ac:dyDescent="0.2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6" x14ac:dyDescent="0.2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16" x14ac:dyDescent="0.2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16" x14ac:dyDescent="0.2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16" x14ac:dyDescent="0.2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16" x14ac:dyDescent="0.2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16" x14ac:dyDescent="0.2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16" x14ac:dyDescent="0.2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16" x14ac:dyDescent="0.2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16" x14ac:dyDescent="0.2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16" x14ac:dyDescent="0.2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16" x14ac:dyDescent="0.2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16" x14ac:dyDescent="0.2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16" x14ac:dyDescent="0.2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16" x14ac:dyDescent="0.2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16" x14ac:dyDescent="0.2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16" x14ac:dyDescent="0.2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16" x14ac:dyDescent="0.2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6" x14ac:dyDescent="0.2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6" x14ac:dyDescent="0.2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6" x14ac:dyDescent="0.2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6" x14ac:dyDescent="0.2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6" x14ac:dyDescent="0.2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6" x14ac:dyDescent="0.2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6" x14ac:dyDescent="0.2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6" x14ac:dyDescent="0.2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6" x14ac:dyDescent="0.2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6" x14ac:dyDescent="0.2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6" x14ac:dyDescent="0.2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6" x14ac:dyDescent="0.2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6" x14ac:dyDescent="0.2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6" x14ac:dyDescent="0.2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6" x14ac:dyDescent="0.2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6" x14ac:dyDescent="0.2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6" x14ac:dyDescent="0.2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6" x14ac:dyDescent="0.2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6" x14ac:dyDescent="0.2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6" x14ac:dyDescent="0.2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6" x14ac:dyDescent="0.2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6" x14ac:dyDescent="0.2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6" x14ac:dyDescent="0.2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6" x14ac:dyDescent="0.2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6" x14ac:dyDescent="0.2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6" x14ac:dyDescent="0.2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6" x14ac:dyDescent="0.2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6" x14ac:dyDescent="0.2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6" x14ac:dyDescent="0.2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16" x14ac:dyDescent="0.2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16" x14ac:dyDescent="0.2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16" x14ac:dyDescent="0.2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16" x14ac:dyDescent="0.2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16" x14ac:dyDescent="0.2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16" x14ac:dyDescent="0.2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16" x14ac:dyDescent="0.2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6" x14ac:dyDescent="0.2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6" x14ac:dyDescent="0.2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6" x14ac:dyDescent="0.2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6" x14ac:dyDescent="0.2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6" x14ac:dyDescent="0.2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6" x14ac:dyDescent="0.2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6" x14ac:dyDescent="0.2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6" x14ac:dyDescent="0.2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6" x14ac:dyDescent="0.2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6" x14ac:dyDescent="0.2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6" x14ac:dyDescent="0.2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6" x14ac:dyDescent="0.2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6" x14ac:dyDescent="0.2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6" x14ac:dyDescent="0.2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6" x14ac:dyDescent="0.2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6" x14ac:dyDescent="0.2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6" x14ac:dyDescent="0.2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6" x14ac:dyDescent="0.2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6" x14ac:dyDescent="0.2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6" x14ac:dyDescent="0.2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6" x14ac:dyDescent="0.2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6" x14ac:dyDescent="0.2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6" x14ac:dyDescent="0.2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6" x14ac:dyDescent="0.2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6" x14ac:dyDescent="0.2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6" x14ac:dyDescent="0.2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6" x14ac:dyDescent="0.2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6" x14ac:dyDescent="0.2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6" x14ac:dyDescent="0.2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6" x14ac:dyDescent="0.2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6" x14ac:dyDescent="0.2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6" x14ac:dyDescent="0.2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6" x14ac:dyDescent="0.2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6" x14ac:dyDescent="0.2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6" x14ac:dyDescent="0.2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6" x14ac:dyDescent="0.2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6" x14ac:dyDescent="0.2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6" x14ac:dyDescent="0.2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6" x14ac:dyDescent="0.2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6" x14ac:dyDescent="0.2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6" x14ac:dyDescent="0.2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6" x14ac:dyDescent="0.2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6" x14ac:dyDescent="0.2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6" x14ac:dyDescent="0.2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6" x14ac:dyDescent="0.2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6" x14ac:dyDescent="0.2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6" x14ac:dyDescent="0.2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6" x14ac:dyDescent="0.2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6" x14ac:dyDescent="0.2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6" x14ac:dyDescent="0.2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6" x14ac:dyDescent="0.2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6" x14ac:dyDescent="0.2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6" x14ac:dyDescent="0.2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6" x14ac:dyDescent="0.2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6" x14ac:dyDescent="0.2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16" x14ac:dyDescent="0.2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16" x14ac:dyDescent="0.2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16" x14ac:dyDescent="0.2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6" x14ac:dyDescent="0.2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6" x14ac:dyDescent="0.2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6" x14ac:dyDescent="0.2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16" x14ac:dyDescent="0.2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16" x14ac:dyDescent="0.2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 spans="1:26" ht="16" x14ac:dyDescent="0.2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 spans="1:26" ht="16" x14ac:dyDescent="0.2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spans="1:26" ht="16" x14ac:dyDescent="0.2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spans="1:26" ht="16" x14ac:dyDescent="0.2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spans="1:26" ht="16" x14ac:dyDescent="0.2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spans="1:26" ht="16" x14ac:dyDescent="0.2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spans="1:26" ht="16" x14ac:dyDescent="0.2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spans="1:26" ht="16" x14ac:dyDescent="0.2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spans="1:26" ht="16" x14ac:dyDescent="0.2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spans="1:26" ht="16" x14ac:dyDescent="0.2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spans="1:26" ht="16" x14ac:dyDescent="0.2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spans="1:26" ht="16" x14ac:dyDescent="0.2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spans="1:26" ht="16" x14ac:dyDescent="0.2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spans="1:26" ht="16" x14ac:dyDescent="0.2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spans="1:26" ht="16" x14ac:dyDescent="0.2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spans="1:26" ht="16" x14ac:dyDescent="0.2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spans="1:26" ht="16" x14ac:dyDescent="0.2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spans="1:26" ht="16" x14ac:dyDescent="0.2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spans="1:26" ht="16" x14ac:dyDescent="0.2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spans="1:26" ht="16" x14ac:dyDescent="0.2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spans="1:26" ht="16" x14ac:dyDescent="0.2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spans="1:26" ht="16" x14ac:dyDescent="0.2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spans="1:26" ht="16" x14ac:dyDescent="0.2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spans="1:26" ht="16" x14ac:dyDescent="0.2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spans="1:26" ht="16" x14ac:dyDescent="0.2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spans="1:26" ht="16" x14ac:dyDescent="0.2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spans="1:26" ht="16" x14ac:dyDescent="0.2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spans="1:26" ht="16" x14ac:dyDescent="0.2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spans="1:26" ht="16" x14ac:dyDescent="0.2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spans="1:26" ht="16" x14ac:dyDescent="0.2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spans="1:26" ht="16" x14ac:dyDescent="0.2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spans="1:26" ht="16" x14ac:dyDescent="0.2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spans="1:26" ht="16" x14ac:dyDescent="0.2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spans="1:26" ht="16" x14ac:dyDescent="0.2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spans="1:26" ht="16" x14ac:dyDescent="0.2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spans="1:26" ht="16" x14ac:dyDescent="0.2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spans="1:26" ht="16" x14ac:dyDescent="0.2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spans="1:26" ht="16" x14ac:dyDescent="0.2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spans="1:26" ht="16" x14ac:dyDescent="0.2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spans="1:26" ht="16" x14ac:dyDescent="0.2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 spans="1:26" ht="16" x14ac:dyDescent="0.2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 spans="1:26" ht="16" x14ac:dyDescent="0.2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 spans="1:26" ht="16" x14ac:dyDescent="0.2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 spans="1:26" ht="16" x14ac:dyDescent="0.2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spans="1:26" ht="16" x14ac:dyDescent="0.2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spans="1:26" ht="16" x14ac:dyDescent="0.2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spans="1:26" ht="16" x14ac:dyDescent="0.2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spans="1:26" ht="16" x14ac:dyDescent="0.2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spans="1:26" ht="16" x14ac:dyDescent="0.2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spans="1:26" ht="16" x14ac:dyDescent="0.2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spans="1:26" ht="16" x14ac:dyDescent="0.2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spans="1:26" ht="16" x14ac:dyDescent="0.2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spans="1:26" ht="16" x14ac:dyDescent="0.2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spans="1:26" ht="16" x14ac:dyDescent="0.2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spans="1:26" ht="16" x14ac:dyDescent="0.2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spans="1:26" ht="16" x14ac:dyDescent="0.2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spans="1:26" ht="16" x14ac:dyDescent="0.2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spans="1:26" ht="16" x14ac:dyDescent="0.2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spans="1:26" ht="16" x14ac:dyDescent="0.2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spans="1:26" ht="16" x14ac:dyDescent="0.2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spans="1:26" ht="16" x14ac:dyDescent="0.2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spans="1:26" ht="16" x14ac:dyDescent="0.2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spans="1:26" ht="16" x14ac:dyDescent="0.2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spans="1:26" ht="16" x14ac:dyDescent="0.2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spans="1:26" ht="16" x14ac:dyDescent="0.2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spans="1:26" ht="16" x14ac:dyDescent="0.2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spans="1:26" ht="16" x14ac:dyDescent="0.2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spans="1:26" ht="16" x14ac:dyDescent="0.2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spans="1:26" ht="16" x14ac:dyDescent="0.2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spans="1:26" ht="16" x14ac:dyDescent="0.2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spans="1:26" ht="16" x14ac:dyDescent="0.2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spans="1:26" ht="16" x14ac:dyDescent="0.2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spans="1:26" ht="16" x14ac:dyDescent="0.2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spans="1:26" ht="16" x14ac:dyDescent="0.2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spans="1:26" ht="16" x14ac:dyDescent="0.2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spans="1:26" ht="16" x14ac:dyDescent="0.2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spans="1:26" ht="16" x14ac:dyDescent="0.2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spans="1:26" ht="16" x14ac:dyDescent="0.2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spans="1:26" ht="16" x14ac:dyDescent="0.2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spans="1:26" ht="16" x14ac:dyDescent="0.2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spans="1:26" ht="16" x14ac:dyDescent="0.2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spans="1:26" ht="16" x14ac:dyDescent="0.2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spans="1:26" ht="16" x14ac:dyDescent="0.2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spans="1:26" ht="16" x14ac:dyDescent="0.2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spans="1:26" ht="16" x14ac:dyDescent="0.2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spans="1:26" ht="16" x14ac:dyDescent="0.2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spans="1:26" ht="16" x14ac:dyDescent="0.2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spans="1:26" ht="16" x14ac:dyDescent="0.2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spans="1:26" ht="16" x14ac:dyDescent="0.2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spans="1:26" ht="16" x14ac:dyDescent="0.2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spans="1:26" ht="16" x14ac:dyDescent="0.2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spans="1:26" ht="16" x14ac:dyDescent="0.2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spans="1:26" ht="16" x14ac:dyDescent="0.2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spans="1:26" ht="16" x14ac:dyDescent="0.2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spans="1:26" ht="16" x14ac:dyDescent="0.2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spans="1:26" ht="16" x14ac:dyDescent="0.2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spans="1:26" ht="16" x14ac:dyDescent="0.2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spans="1:26" ht="16" x14ac:dyDescent="0.2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spans="1:26" ht="16" x14ac:dyDescent="0.2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spans="1:26" ht="16" x14ac:dyDescent="0.2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spans="1:26" ht="16" x14ac:dyDescent="0.2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spans="1:26" ht="16" x14ac:dyDescent="0.2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26" ht="16" x14ac:dyDescent="0.2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26" ht="16" x14ac:dyDescent="0.2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26" ht="16" x14ac:dyDescent="0.2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spans="1:26" ht="16" x14ac:dyDescent="0.2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spans="1:26" ht="16" x14ac:dyDescent="0.2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spans="1:26" ht="16" x14ac:dyDescent="0.2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spans="1:26" ht="16" x14ac:dyDescent="0.2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spans="1:26" ht="16" x14ac:dyDescent="0.2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spans="1:26" ht="16" x14ac:dyDescent="0.2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spans="1:26" ht="16" x14ac:dyDescent="0.2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spans="1:26" ht="16" x14ac:dyDescent="0.2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spans="1:26" ht="16" x14ac:dyDescent="0.2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spans="1:26" ht="16" x14ac:dyDescent="0.2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spans="1:26" ht="16" x14ac:dyDescent="0.2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spans="1:26" ht="16" x14ac:dyDescent="0.2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spans="1:26" ht="16" x14ac:dyDescent="0.2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spans="1:26" ht="16" x14ac:dyDescent="0.2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spans="1:26" ht="16" x14ac:dyDescent="0.2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 spans="1:26" ht="16" x14ac:dyDescent="0.2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spans="1:26" ht="16" x14ac:dyDescent="0.2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spans="1:26" ht="16" x14ac:dyDescent="0.2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spans="1:26" ht="16" x14ac:dyDescent="0.2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spans="1:26" ht="16" x14ac:dyDescent="0.2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spans="1:26" ht="16" x14ac:dyDescent="0.2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spans="1:26" ht="16" x14ac:dyDescent="0.2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spans="1:26" ht="16" x14ac:dyDescent="0.2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spans="1:26" ht="16" x14ac:dyDescent="0.2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spans="1:26" ht="16" x14ac:dyDescent="0.2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spans="1:26" ht="16" x14ac:dyDescent="0.2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spans="1:26" ht="16" x14ac:dyDescent="0.2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spans="1:26" ht="16" x14ac:dyDescent="0.2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spans="1:26" ht="16" x14ac:dyDescent="0.2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spans="1:26" ht="16" x14ac:dyDescent="0.2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spans="1:26" ht="16" x14ac:dyDescent="0.2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spans="1:26" ht="16" x14ac:dyDescent="0.2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spans="1:26" ht="16" x14ac:dyDescent="0.2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spans="1:26" ht="16" x14ac:dyDescent="0.2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spans="1:26" ht="16" x14ac:dyDescent="0.2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spans="1:26" ht="16" x14ac:dyDescent="0.2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spans="1:26" ht="16" x14ac:dyDescent="0.2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spans="1:26" ht="16" x14ac:dyDescent="0.2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spans="1:26" ht="16" x14ac:dyDescent="0.2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spans="1:26" ht="16" x14ac:dyDescent="0.2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 spans="1:26" ht="16" x14ac:dyDescent="0.2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spans="1:26" ht="16" x14ac:dyDescent="0.2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spans="1:26" ht="16" x14ac:dyDescent="0.2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spans="1:26" ht="16" x14ac:dyDescent="0.2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spans="1:26" ht="16" x14ac:dyDescent="0.2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spans="1:26" ht="16" x14ac:dyDescent="0.2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spans="1:26" ht="16" x14ac:dyDescent="0.2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spans="1:26" ht="16" x14ac:dyDescent="0.2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spans="1:26" ht="16" x14ac:dyDescent="0.2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spans="1:26" ht="16" x14ac:dyDescent="0.2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spans="1:26" ht="16" x14ac:dyDescent="0.2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spans="1:26" ht="16" x14ac:dyDescent="0.2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spans="1:26" ht="16" x14ac:dyDescent="0.2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spans="1:26" ht="16" x14ac:dyDescent="0.2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spans="1:26" ht="16" x14ac:dyDescent="0.2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spans="1:26" ht="16" x14ac:dyDescent="0.2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spans="1:26" ht="16" x14ac:dyDescent="0.2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spans="1:26" ht="16" x14ac:dyDescent="0.2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spans="1:26" ht="16" x14ac:dyDescent="0.2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spans="1:26" ht="16" x14ac:dyDescent="0.2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spans="1:26" ht="16" x14ac:dyDescent="0.2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spans="1:26" ht="16" x14ac:dyDescent="0.2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spans="1:26" ht="16" x14ac:dyDescent="0.2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spans="1:26" ht="16" x14ac:dyDescent="0.2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spans="1:26" ht="16" x14ac:dyDescent="0.2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spans="1:26" ht="16" x14ac:dyDescent="0.2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spans="1:26" ht="16" x14ac:dyDescent="0.2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spans="1:26" ht="16" x14ac:dyDescent="0.2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spans="1:26" ht="16" x14ac:dyDescent="0.2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spans="1:26" ht="16" x14ac:dyDescent="0.2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spans="1:26" ht="16" x14ac:dyDescent="0.2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spans="1:26" ht="16" x14ac:dyDescent="0.2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spans="1:26" ht="16" x14ac:dyDescent="0.2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spans="1:26" ht="16" x14ac:dyDescent="0.2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spans="1:26" ht="16" x14ac:dyDescent="0.2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spans="1:26" ht="16" x14ac:dyDescent="0.2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spans="1:26" ht="16" x14ac:dyDescent="0.2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spans="1:26" ht="16" x14ac:dyDescent="0.2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spans="1:26" ht="16" x14ac:dyDescent="0.2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spans="1:26" ht="16" x14ac:dyDescent="0.2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spans="1:26" ht="16" x14ac:dyDescent="0.2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spans="1:26" ht="16" x14ac:dyDescent="0.2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spans="1:26" ht="16" x14ac:dyDescent="0.2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spans="1:26" ht="16" x14ac:dyDescent="0.2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spans="1:26" ht="16" x14ac:dyDescent="0.2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spans="1:26" ht="16" x14ac:dyDescent="0.2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spans="1:26" ht="16" x14ac:dyDescent="0.2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spans="1:26" ht="16" x14ac:dyDescent="0.2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spans="1:26" ht="16" x14ac:dyDescent="0.2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spans="1:26" ht="16" x14ac:dyDescent="0.2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spans="1:26" ht="16" x14ac:dyDescent="0.2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spans="1:26" ht="16" x14ac:dyDescent="0.2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spans="1:26" ht="16" x14ac:dyDescent="0.2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spans="1:26" ht="16" x14ac:dyDescent="0.2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spans="1:26" ht="16" x14ac:dyDescent="0.2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spans="1:26" ht="16" x14ac:dyDescent="0.2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spans="1:26" ht="16" x14ac:dyDescent="0.2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spans="1:26" ht="16" x14ac:dyDescent="0.2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spans="1:26" ht="16" x14ac:dyDescent="0.2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spans="1:26" ht="16" x14ac:dyDescent="0.2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spans="1:26" ht="16" x14ac:dyDescent="0.2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spans="1:26" ht="16" x14ac:dyDescent="0.2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spans="1:26" ht="16" x14ac:dyDescent="0.2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spans="1:26" ht="16" x14ac:dyDescent="0.2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spans="1:26" ht="16" x14ac:dyDescent="0.2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spans="1:26" ht="16" x14ac:dyDescent="0.2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spans="1:26" ht="16" x14ac:dyDescent="0.2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spans="1:26" ht="16" x14ac:dyDescent="0.2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spans="1:26" ht="16" x14ac:dyDescent="0.2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spans="1:26" ht="16" x14ac:dyDescent="0.2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spans="1:26" ht="16" x14ac:dyDescent="0.2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spans="1:26" ht="16" x14ac:dyDescent="0.2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spans="1:26" ht="16" x14ac:dyDescent="0.2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spans="1:26" ht="16" x14ac:dyDescent="0.2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spans="1:26" ht="16" x14ac:dyDescent="0.2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spans="1:26" ht="16" x14ac:dyDescent="0.2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spans="1:26" ht="16" x14ac:dyDescent="0.2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spans="1:26" ht="16" x14ac:dyDescent="0.2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spans="1:26" ht="16" x14ac:dyDescent="0.2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spans="1:26" ht="16" x14ac:dyDescent="0.2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spans="1:26" ht="16" x14ac:dyDescent="0.2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spans="1:26" ht="16" x14ac:dyDescent="0.2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spans="1:26" ht="16" x14ac:dyDescent="0.2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spans="1:26" ht="16" x14ac:dyDescent="0.2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spans="1:26" ht="16" x14ac:dyDescent="0.2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spans="1:26" ht="16" x14ac:dyDescent="0.2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spans="1:26" ht="16" x14ac:dyDescent="0.2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spans="1:26" ht="16" x14ac:dyDescent="0.2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spans="1:26" ht="16" x14ac:dyDescent="0.2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spans="1:26" ht="16" x14ac:dyDescent="0.2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spans="1:26" ht="16" x14ac:dyDescent="0.2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spans="1:26" ht="16" x14ac:dyDescent="0.2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spans="1:26" ht="16" x14ac:dyDescent="0.2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spans="1:26" ht="16" x14ac:dyDescent="0.2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spans="1:26" ht="16" x14ac:dyDescent="0.2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spans="1:26" ht="16" x14ac:dyDescent="0.2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spans="1:26" ht="16" x14ac:dyDescent="0.2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spans="1:26" ht="16" x14ac:dyDescent="0.2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spans="1:26" ht="16" x14ac:dyDescent="0.2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spans="1:26" ht="16" x14ac:dyDescent="0.2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spans="1:26" ht="16" x14ac:dyDescent="0.2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spans="1:26" ht="16" x14ac:dyDescent="0.2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spans="1:26" ht="16" x14ac:dyDescent="0.2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spans="1:26" ht="16" x14ac:dyDescent="0.2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spans="1:26" ht="16" x14ac:dyDescent="0.2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spans="1:26" ht="16" x14ac:dyDescent="0.2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spans="1:26" ht="16" x14ac:dyDescent="0.2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spans="1:26" ht="16" x14ac:dyDescent="0.2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spans="1:26" ht="16" x14ac:dyDescent="0.2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spans="1:26" ht="16" x14ac:dyDescent="0.2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spans="1:26" ht="16" x14ac:dyDescent="0.2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spans="1:26" ht="16" x14ac:dyDescent="0.2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spans="1:26" ht="16" x14ac:dyDescent="0.2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spans="1:26" ht="16" x14ac:dyDescent="0.2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spans="1:26" ht="16" x14ac:dyDescent="0.2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spans="1:26" ht="16" x14ac:dyDescent="0.2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spans="1:26" ht="16" x14ac:dyDescent="0.2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spans="1:26" ht="16" x14ac:dyDescent="0.2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spans="1:26" ht="16" x14ac:dyDescent="0.2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spans="1:26" ht="16" x14ac:dyDescent="0.2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spans="1:26" ht="16" x14ac:dyDescent="0.2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spans="1:26" ht="16" x14ac:dyDescent="0.2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spans="1:26" ht="16" x14ac:dyDescent="0.2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spans="1:26" ht="16" x14ac:dyDescent="0.2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spans="1:26" ht="16" x14ac:dyDescent="0.2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spans="1:26" ht="16" x14ac:dyDescent="0.2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spans="1:26" ht="16" x14ac:dyDescent="0.2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spans="1:26" ht="16" x14ac:dyDescent="0.2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spans="1:26" ht="16" x14ac:dyDescent="0.2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spans="1:26" ht="16" x14ac:dyDescent="0.2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spans="1:26" ht="16" x14ac:dyDescent="0.2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spans="1:26" ht="16" x14ac:dyDescent="0.2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spans="1:26" ht="16" x14ac:dyDescent="0.2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spans="1:26" ht="16" x14ac:dyDescent="0.2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spans="1:26" ht="16" x14ac:dyDescent="0.2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spans="1:26" ht="16" x14ac:dyDescent="0.2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spans="1:26" ht="16" x14ac:dyDescent="0.2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spans="1:26" ht="16" x14ac:dyDescent="0.2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spans="1:26" ht="16" x14ac:dyDescent="0.2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spans="1:26" ht="16" x14ac:dyDescent="0.2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spans="1:26" ht="16" x14ac:dyDescent="0.2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spans="1:26" ht="16" x14ac:dyDescent="0.2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spans="1:26" ht="16" x14ac:dyDescent="0.2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spans="1:26" ht="16" x14ac:dyDescent="0.2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spans="1:26" ht="16" x14ac:dyDescent="0.2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spans="1:26" ht="16" x14ac:dyDescent="0.2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spans="1:26" ht="16" x14ac:dyDescent="0.2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spans="1:26" ht="16" x14ac:dyDescent="0.2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spans="1:26" ht="16" x14ac:dyDescent="0.2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spans="1:26" ht="16" x14ac:dyDescent="0.2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spans="1:26" ht="16" x14ac:dyDescent="0.2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spans="1:26" ht="16" x14ac:dyDescent="0.2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spans="1:26" ht="16" x14ac:dyDescent="0.2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spans="1:26" ht="16" x14ac:dyDescent="0.2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spans="1:26" ht="16" x14ac:dyDescent="0.2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spans="1:26" ht="16" x14ac:dyDescent="0.2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spans="1:26" ht="16" x14ac:dyDescent="0.2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spans="1:26" ht="16" x14ac:dyDescent="0.2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spans="1:26" ht="16" x14ac:dyDescent="0.2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spans="1:26" ht="16" x14ac:dyDescent="0.2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spans="1:26" ht="16" x14ac:dyDescent="0.2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spans="1:26" ht="16" x14ac:dyDescent="0.2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spans="1:26" ht="16" x14ac:dyDescent="0.2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spans="1:26" ht="16" x14ac:dyDescent="0.2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spans="1:26" ht="16" x14ac:dyDescent="0.2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spans="1:26" ht="16" x14ac:dyDescent="0.2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spans="1:26" ht="16" x14ac:dyDescent="0.2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spans="1:26" ht="16" x14ac:dyDescent="0.2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spans="1:26" ht="16" x14ac:dyDescent="0.2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spans="1:26" ht="16" x14ac:dyDescent="0.2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spans="1:26" ht="16" x14ac:dyDescent="0.2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spans="1:26" ht="16" x14ac:dyDescent="0.2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spans="1:26" ht="16" x14ac:dyDescent="0.2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spans="1:26" ht="16" x14ac:dyDescent="0.2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spans="1:26" ht="16" x14ac:dyDescent="0.2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spans="1:26" ht="16" x14ac:dyDescent="0.2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spans="1:26" ht="16" x14ac:dyDescent="0.2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spans="1:26" ht="16" x14ac:dyDescent="0.2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spans="1:26" ht="16" x14ac:dyDescent="0.2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spans="1:26" ht="16" x14ac:dyDescent="0.2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spans="1:26" ht="16" x14ac:dyDescent="0.2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spans="1:26" ht="16" x14ac:dyDescent="0.2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spans="1:26" ht="16" x14ac:dyDescent="0.2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spans="1:26" ht="16" x14ac:dyDescent="0.2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spans="1:26" ht="16" x14ac:dyDescent="0.2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spans="1:26" ht="16" x14ac:dyDescent="0.2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spans="1:26" ht="16" x14ac:dyDescent="0.2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spans="1:26" ht="16" x14ac:dyDescent="0.2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spans="1:26" ht="16" x14ac:dyDescent="0.2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spans="1:26" ht="16" x14ac:dyDescent="0.2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spans="1:26" ht="16" x14ac:dyDescent="0.2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spans="1:26" ht="16" x14ac:dyDescent="0.2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spans="1:26" ht="16" x14ac:dyDescent="0.2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spans="1:26" ht="16" x14ac:dyDescent="0.2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spans="1:26" ht="16" x14ac:dyDescent="0.2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spans="1:26" ht="16" x14ac:dyDescent="0.2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spans="1:26" ht="16" x14ac:dyDescent="0.2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spans="1:26" ht="16" x14ac:dyDescent="0.2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spans="1:26" ht="16" x14ac:dyDescent="0.2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spans="1:26" ht="16" x14ac:dyDescent="0.2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spans="1:26" ht="16" x14ac:dyDescent="0.2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spans="1:26" ht="16" x14ac:dyDescent="0.2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spans="1:26" ht="16" x14ac:dyDescent="0.2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spans="1:26" ht="16" x14ac:dyDescent="0.2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spans="1:26" ht="16" x14ac:dyDescent="0.2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spans="1:26" ht="16" x14ac:dyDescent="0.2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spans="1:26" ht="16" x14ac:dyDescent="0.2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spans="1:26" ht="16" x14ac:dyDescent="0.2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spans="1:26" ht="16" x14ac:dyDescent="0.2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spans="1:26" ht="16" x14ac:dyDescent="0.2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spans="1:26" ht="16" x14ac:dyDescent="0.2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spans="1:26" ht="16" x14ac:dyDescent="0.2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spans="1:26" ht="16" x14ac:dyDescent="0.2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spans="1:26" ht="16" x14ac:dyDescent="0.2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spans="1:26" ht="16" x14ac:dyDescent="0.2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spans="1:26" ht="16" x14ac:dyDescent="0.2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spans="1:26" ht="16" x14ac:dyDescent="0.2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spans="1:26" ht="16" x14ac:dyDescent="0.2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spans="1:26" ht="16" x14ac:dyDescent="0.2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spans="1:26" ht="16" x14ac:dyDescent="0.2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spans="1:26" ht="16" x14ac:dyDescent="0.2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spans="1:26" ht="16" x14ac:dyDescent="0.2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spans="1:26" ht="16" x14ac:dyDescent="0.2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spans="1:26" ht="16" x14ac:dyDescent="0.2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spans="1:26" ht="16" x14ac:dyDescent="0.2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spans="1:26" ht="16" x14ac:dyDescent="0.2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spans="1:26" ht="16" x14ac:dyDescent="0.2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spans="1:26" ht="16" x14ac:dyDescent="0.2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spans="1:26" ht="16" x14ac:dyDescent="0.2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spans="1:26" ht="16" x14ac:dyDescent="0.2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spans="1:26" ht="16" x14ac:dyDescent="0.2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spans="1:26" ht="16" x14ac:dyDescent="0.2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spans="1:26" ht="16" x14ac:dyDescent="0.2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spans="1:26" ht="16" x14ac:dyDescent="0.2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spans="1:26" ht="16" x14ac:dyDescent="0.2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spans="1:26" ht="16" x14ac:dyDescent="0.2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spans="1:26" ht="16" x14ac:dyDescent="0.2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spans="1:26" ht="16" x14ac:dyDescent="0.2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spans="1:26" ht="16" x14ac:dyDescent="0.2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1:26" ht="16" x14ac:dyDescent="0.2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1:26" ht="16" x14ac:dyDescent="0.2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spans="1:26" ht="16" x14ac:dyDescent="0.2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spans="1:26" ht="16" x14ac:dyDescent="0.2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spans="1:26" ht="16" x14ac:dyDescent="0.2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spans="1:26" ht="16" x14ac:dyDescent="0.2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spans="1:26" ht="16" x14ac:dyDescent="0.2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spans="1:26" ht="16" x14ac:dyDescent="0.2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spans="1:26" ht="16" x14ac:dyDescent="0.2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spans="1:26" ht="16" x14ac:dyDescent="0.2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spans="1:26" ht="16" x14ac:dyDescent="0.2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spans="1:26" ht="16" x14ac:dyDescent="0.2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spans="1:26" ht="16" x14ac:dyDescent="0.2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spans="1:26" ht="16" x14ac:dyDescent="0.2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spans="1:26" ht="16" x14ac:dyDescent="0.2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spans="1:26" ht="16" x14ac:dyDescent="0.2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spans="1:26" ht="16" x14ac:dyDescent="0.2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spans="1:26" ht="16" x14ac:dyDescent="0.2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spans="1:26" ht="16" x14ac:dyDescent="0.2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spans="1:26" ht="16" x14ac:dyDescent="0.2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spans="1:26" ht="16" x14ac:dyDescent="0.2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spans="1:26" ht="16" x14ac:dyDescent="0.2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spans="1:26" ht="16" x14ac:dyDescent="0.2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spans="1:26" ht="16" x14ac:dyDescent="0.2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spans="1:26" ht="16" x14ac:dyDescent="0.2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spans="1:26" ht="16" x14ac:dyDescent="0.2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spans="1:26" ht="16" x14ac:dyDescent="0.2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spans="1:26" ht="16" x14ac:dyDescent="0.2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spans="1:26" ht="16" x14ac:dyDescent="0.2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spans="1:26" ht="16" x14ac:dyDescent="0.2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spans="1:26" ht="16" x14ac:dyDescent="0.2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spans="1:26" ht="16" x14ac:dyDescent="0.2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spans="1:26" ht="16" x14ac:dyDescent="0.2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spans="1:26" ht="16" x14ac:dyDescent="0.2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spans="1:26" ht="16" x14ac:dyDescent="0.2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spans="1:26" ht="16" x14ac:dyDescent="0.2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spans="1:26" ht="16" x14ac:dyDescent="0.2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spans="1:26" ht="16" x14ac:dyDescent="0.2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spans="1:26" ht="16" x14ac:dyDescent="0.2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spans="1:26" ht="16" x14ac:dyDescent="0.2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spans="1:26" ht="16" x14ac:dyDescent="0.2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spans="1:26" ht="16" x14ac:dyDescent="0.2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spans="1:26" ht="16" x14ac:dyDescent="0.2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spans="1:26" ht="16" x14ac:dyDescent="0.2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spans="1:26" ht="16" x14ac:dyDescent="0.2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spans="1:26" ht="16" x14ac:dyDescent="0.2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spans="1:26" ht="16" x14ac:dyDescent="0.2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spans="1:26" ht="16" x14ac:dyDescent="0.2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spans="1:26" ht="16" x14ac:dyDescent="0.2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spans="1:26" ht="16" x14ac:dyDescent="0.2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1:26" ht="16" x14ac:dyDescent="0.2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1:26" ht="16" x14ac:dyDescent="0.2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spans="1:26" ht="16" x14ac:dyDescent="0.2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spans="1:26" ht="16" x14ac:dyDescent="0.2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spans="1:26" ht="16" x14ac:dyDescent="0.2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spans="1:26" ht="16" x14ac:dyDescent="0.2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spans="1:26" ht="16" x14ac:dyDescent="0.2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spans="1:26" ht="16" x14ac:dyDescent="0.2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spans="1:26" ht="16" x14ac:dyDescent="0.2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spans="1:26" ht="16" x14ac:dyDescent="0.2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spans="1:26" ht="16" x14ac:dyDescent="0.2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spans="1:26" ht="16" x14ac:dyDescent="0.2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spans="1:26" ht="16" x14ac:dyDescent="0.2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spans="1:26" ht="16" x14ac:dyDescent="0.2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spans="1:26" ht="16" x14ac:dyDescent="0.2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spans="1:26" ht="16" x14ac:dyDescent="0.2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spans="1:26" ht="16" x14ac:dyDescent="0.2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spans="1:26" ht="16" x14ac:dyDescent="0.2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spans="1:26" ht="16" x14ac:dyDescent="0.2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spans="1:26" ht="16" x14ac:dyDescent="0.2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spans="1:26" ht="16" x14ac:dyDescent="0.2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 ht="16" x14ac:dyDescent="0.2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spans="1:26" ht="16" x14ac:dyDescent="0.2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spans="1:26" ht="16" x14ac:dyDescent="0.2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spans="1:26" ht="16" x14ac:dyDescent="0.2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spans="1:26" ht="16" x14ac:dyDescent="0.2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spans="1:26" ht="16" x14ac:dyDescent="0.2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spans="1:26" ht="16" x14ac:dyDescent="0.2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spans="1:26" ht="16" x14ac:dyDescent="0.2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1:26" ht="16" x14ac:dyDescent="0.2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1:26" ht="16" x14ac:dyDescent="0.2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spans="1:26" ht="16" x14ac:dyDescent="0.2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spans="1:26" ht="16" x14ac:dyDescent="0.2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spans="1:26" ht="16" x14ac:dyDescent="0.2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spans="1:26" ht="16" x14ac:dyDescent="0.2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spans="1:26" ht="16" x14ac:dyDescent="0.2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spans="1:26" ht="16" x14ac:dyDescent="0.2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spans="1:26" ht="16" x14ac:dyDescent="0.2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spans="1:26" ht="16" x14ac:dyDescent="0.2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spans="1:26" ht="16" x14ac:dyDescent="0.2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spans="1:26" ht="16" x14ac:dyDescent="0.2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spans="1:26" ht="16" x14ac:dyDescent="0.2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spans="1:26" ht="16" x14ac:dyDescent="0.2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spans="1:26" ht="16" x14ac:dyDescent="0.2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spans="1:26" ht="16" x14ac:dyDescent="0.2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spans="1:26" ht="16" x14ac:dyDescent="0.2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spans="1:26" ht="16" x14ac:dyDescent="0.2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spans="1:26" ht="16" x14ac:dyDescent="0.2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spans="1:26" ht="16" x14ac:dyDescent="0.2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spans="1:26" ht="16" x14ac:dyDescent="0.2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spans="1:26" ht="16" x14ac:dyDescent="0.2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spans="1:26" ht="16" x14ac:dyDescent="0.2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spans="1:26" ht="16" x14ac:dyDescent="0.2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spans="1:26" ht="16" x14ac:dyDescent="0.2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spans="1:26" ht="16" x14ac:dyDescent="0.2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spans="1:26" ht="16" x14ac:dyDescent="0.2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spans="1:26" ht="16" x14ac:dyDescent="0.2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spans="1:26" ht="16" x14ac:dyDescent="0.2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1:26" ht="16" x14ac:dyDescent="0.2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1:26" ht="16" x14ac:dyDescent="0.2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spans="1:26" ht="16" x14ac:dyDescent="0.2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spans="1:26" ht="16" x14ac:dyDescent="0.2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spans="1:26" ht="16" x14ac:dyDescent="0.2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spans="1:26" ht="16" x14ac:dyDescent="0.2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spans="1:26" ht="16" x14ac:dyDescent="0.2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spans="1:26" ht="16" x14ac:dyDescent="0.2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spans="1:26" ht="16" x14ac:dyDescent="0.2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spans="1:26" ht="16" x14ac:dyDescent="0.2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spans="1:26" ht="16" x14ac:dyDescent="0.2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spans="1:26" ht="16" x14ac:dyDescent="0.2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spans="1:26" ht="16" x14ac:dyDescent="0.2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spans="1:26" ht="16" x14ac:dyDescent="0.2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spans="1:26" ht="16" x14ac:dyDescent="0.2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spans="1:26" ht="16" x14ac:dyDescent="0.2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spans="1:26" ht="16" x14ac:dyDescent="0.2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spans="1:26" ht="16" x14ac:dyDescent="0.2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spans="1:26" ht="16" x14ac:dyDescent="0.2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spans="1:26" ht="16" x14ac:dyDescent="0.2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spans="1:26" ht="16" x14ac:dyDescent="0.2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spans="1:26" ht="16" x14ac:dyDescent="0.2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spans="1:26" ht="16" x14ac:dyDescent="0.2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spans="1:26" ht="16" x14ac:dyDescent="0.2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spans="1:26" ht="16" x14ac:dyDescent="0.2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spans="1:26" ht="16" x14ac:dyDescent="0.2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spans="1:26" ht="16" x14ac:dyDescent="0.2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spans="1:26" ht="16" x14ac:dyDescent="0.2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spans="1:26" ht="16" x14ac:dyDescent="0.2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1:26" ht="16" x14ac:dyDescent="0.2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1:26" ht="16" x14ac:dyDescent="0.2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spans="1:26" ht="16" x14ac:dyDescent="0.2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spans="1:26" ht="16" x14ac:dyDescent="0.2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spans="1:26" ht="16" x14ac:dyDescent="0.2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spans="1:26" ht="16" x14ac:dyDescent="0.2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spans="1:26" ht="16" x14ac:dyDescent="0.2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spans="1:26" ht="16" x14ac:dyDescent="0.2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spans="1:26" ht="16" x14ac:dyDescent="0.2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spans="1:26" ht="16" x14ac:dyDescent="0.2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spans="1:26" ht="16" x14ac:dyDescent="0.2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spans="1:26" ht="16" x14ac:dyDescent="0.2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spans="1:26" ht="16" x14ac:dyDescent="0.2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spans="1:26" ht="16" x14ac:dyDescent="0.2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spans="1:26" ht="16" x14ac:dyDescent="0.2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spans="1:26" ht="16" x14ac:dyDescent="0.2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spans="1:26" ht="16" x14ac:dyDescent="0.2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spans="1:26" ht="16" x14ac:dyDescent="0.2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spans="1:26" ht="16" x14ac:dyDescent="0.2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spans="1:26" ht="16" x14ac:dyDescent="0.2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spans="1:26" ht="16" x14ac:dyDescent="0.2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spans="1:26" ht="16" x14ac:dyDescent="0.2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spans="1:26" ht="16" x14ac:dyDescent="0.2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spans="1:26" ht="16" x14ac:dyDescent="0.2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spans="1:26" ht="16" x14ac:dyDescent="0.2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spans="1:26" ht="16" x14ac:dyDescent="0.2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spans="1:26" ht="16" x14ac:dyDescent="0.2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spans="1:26" ht="16" x14ac:dyDescent="0.2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spans="1:26" ht="16" x14ac:dyDescent="0.2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1:26" ht="16" x14ac:dyDescent="0.2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1:26" ht="16" x14ac:dyDescent="0.2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spans="1:26" ht="16" x14ac:dyDescent="0.2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spans="1:26" ht="16" x14ac:dyDescent="0.2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spans="1:26" ht="16" x14ac:dyDescent="0.2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spans="1:26" ht="16" x14ac:dyDescent="0.2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spans="1:26" ht="16" x14ac:dyDescent="0.2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spans="1:26" ht="16" x14ac:dyDescent="0.2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spans="1:26" ht="16" x14ac:dyDescent="0.2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spans="1:26" ht="16" x14ac:dyDescent="0.2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spans="1:26" ht="16" x14ac:dyDescent="0.2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spans="1:26" ht="16" x14ac:dyDescent="0.2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spans="1:26" ht="16" x14ac:dyDescent="0.2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spans="1:26" ht="16" x14ac:dyDescent="0.2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spans="1:26" ht="16" x14ac:dyDescent="0.2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spans="1:26" ht="16" x14ac:dyDescent="0.2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spans="1:26" ht="16" x14ac:dyDescent="0.2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spans="1:26" ht="16" x14ac:dyDescent="0.2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spans="1:26" ht="16" x14ac:dyDescent="0.2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spans="1:26" ht="16" x14ac:dyDescent="0.2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spans="1:26" ht="16" x14ac:dyDescent="0.2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spans="1:26" ht="16" x14ac:dyDescent="0.2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spans="1:26" ht="16" x14ac:dyDescent="0.2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spans="1:26" ht="16" x14ac:dyDescent="0.2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spans="1:26" ht="16" x14ac:dyDescent="0.2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spans="1:26" ht="16" x14ac:dyDescent="0.2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spans="1:26" ht="16" x14ac:dyDescent="0.2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spans="1:26" ht="16" x14ac:dyDescent="0.2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spans="1:26" ht="16" x14ac:dyDescent="0.2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1:26" ht="16" x14ac:dyDescent="0.2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1:26" ht="16" x14ac:dyDescent="0.2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spans="1:26" ht="16" x14ac:dyDescent="0.2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spans="1:26" ht="16" x14ac:dyDescent="0.2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spans="1:26" ht="16" x14ac:dyDescent="0.2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spans="1:26" ht="16" x14ac:dyDescent="0.2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spans="1:26" ht="16" x14ac:dyDescent="0.2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spans="1:26" ht="16" x14ac:dyDescent="0.2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spans="1:26" ht="16" x14ac:dyDescent="0.2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spans="1:26" ht="16" x14ac:dyDescent="0.2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spans="1:26" ht="16" x14ac:dyDescent="0.2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spans="1:26" ht="16" x14ac:dyDescent="0.2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spans="1:26" ht="16" x14ac:dyDescent="0.2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spans="1:26" ht="16" x14ac:dyDescent="0.2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spans="1:26" ht="16" x14ac:dyDescent="0.2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spans="1:26" ht="16" x14ac:dyDescent="0.2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spans="1:26" ht="16" x14ac:dyDescent="0.2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spans="1:26" ht="16" x14ac:dyDescent="0.2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spans="1:26" ht="16" x14ac:dyDescent="0.2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 ht="16" x14ac:dyDescent="0.2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spans="1:26" ht="16" x14ac:dyDescent="0.2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spans="1:26" ht="16" x14ac:dyDescent="0.2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spans="1:26" ht="16" x14ac:dyDescent="0.2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spans="1:26" ht="16" x14ac:dyDescent="0.2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spans="1:26" ht="16" x14ac:dyDescent="0.2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spans="1:26" ht="16" x14ac:dyDescent="0.2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spans="1:26" ht="16" x14ac:dyDescent="0.2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spans="1:26" ht="16" x14ac:dyDescent="0.2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spans="1:26" ht="16" x14ac:dyDescent="0.2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1:26" ht="16" x14ac:dyDescent="0.2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1:26" ht="16" x14ac:dyDescent="0.2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spans="1:26" ht="16" x14ac:dyDescent="0.2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spans="1:26" ht="16" x14ac:dyDescent="0.2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spans="1:26" ht="16" x14ac:dyDescent="0.2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spans="1:26" ht="16" x14ac:dyDescent="0.2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spans="1:26" ht="16" x14ac:dyDescent="0.2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spans="1:26" ht="16" x14ac:dyDescent="0.2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spans="1:26" ht="16" x14ac:dyDescent="0.2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spans="1:26" ht="16" x14ac:dyDescent="0.2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spans="1:26" ht="16" x14ac:dyDescent="0.2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spans="1:26" ht="16" x14ac:dyDescent="0.2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spans="1:26" ht="16" x14ac:dyDescent="0.2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spans="1:26" ht="16" x14ac:dyDescent="0.2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spans="1:26" ht="16" x14ac:dyDescent="0.2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spans="1:26" ht="16" x14ac:dyDescent="0.2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spans="1:26" ht="16" x14ac:dyDescent="0.2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spans="1:26" ht="16" x14ac:dyDescent="0.2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spans="1:26" ht="16" x14ac:dyDescent="0.2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spans="1:26" ht="16" x14ac:dyDescent="0.2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spans="1:26" ht="16" x14ac:dyDescent="0.2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spans="1:26" ht="16" x14ac:dyDescent="0.2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spans="1:26" ht="16" x14ac:dyDescent="0.2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spans="1:26" ht="16" x14ac:dyDescent="0.2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spans="1:26" ht="16" x14ac:dyDescent="0.2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spans="1:26" ht="16" x14ac:dyDescent="0.2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spans="1:26" ht="16" x14ac:dyDescent="0.2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spans="1:26" ht="16" x14ac:dyDescent="0.2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spans="1:26" ht="16" x14ac:dyDescent="0.2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1:26" ht="16" x14ac:dyDescent="0.2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1:26" ht="16" x14ac:dyDescent="0.2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spans="1:26" ht="16" x14ac:dyDescent="0.2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spans="1:26" ht="16" x14ac:dyDescent="0.2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spans="1:26" ht="16" x14ac:dyDescent="0.2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spans="1:26" ht="16" x14ac:dyDescent="0.2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spans="1:26" ht="16" x14ac:dyDescent="0.2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spans="1:26" ht="16" x14ac:dyDescent="0.2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spans="1:26" ht="16" x14ac:dyDescent="0.2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spans="1:26" ht="16" x14ac:dyDescent="0.2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spans="1:26" ht="16" x14ac:dyDescent="0.2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spans="1:26" ht="16" x14ac:dyDescent="0.2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spans="1:26" ht="16" x14ac:dyDescent="0.2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spans="1:26" ht="16" x14ac:dyDescent="0.2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spans="1:26" ht="16" x14ac:dyDescent="0.2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spans="1:26" ht="16" x14ac:dyDescent="0.2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spans="1:26" ht="16" x14ac:dyDescent="0.2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spans="1:26" ht="16" x14ac:dyDescent="0.2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spans="1:26" ht="16" x14ac:dyDescent="0.2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spans="1:26" ht="16" x14ac:dyDescent="0.2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spans="1:26" ht="16" x14ac:dyDescent="0.2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spans="1:26" ht="16" x14ac:dyDescent="0.2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spans="1:26" ht="16" x14ac:dyDescent="0.2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spans="1:26" ht="16" x14ac:dyDescent="0.2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spans="1:26" ht="16" x14ac:dyDescent="0.2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spans="1:26" ht="16" x14ac:dyDescent="0.2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spans="1:26" ht="16" x14ac:dyDescent="0.2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spans="1:26" ht="16" x14ac:dyDescent="0.2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spans="1:26" ht="16" x14ac:dyDescent="0.2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1:26" ht="16" x14ac:dyDescent="0.2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1:26" ht="16" x14ac:dyDescent="0.2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spans="1:26" ht="16" x14ac:dyDescent="0.2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spans="1:26" ht="16" x14ac:dyDescent="0.2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spans="1:26" ht="16" x14ac:dyDescent="0.2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spans="1:26" ht="16" x14ac:dyDescent="0.2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spans="1:26" ht="16" x14ac:dyDescent="0.2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spans="1:26" ht="16" x14ac:dyDescent="0.2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spans="1:26" ht="16" x14ac:dyDescent="0.2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spans="1:26" ht="16" x14ac:dyDescent="0.2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spans="1:26" ht="16" x14ac:dyDescent="0.2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spans="1:26" ht="16" x14ac:dyDescent="0.2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spans="1:26" ht="16" x14ac:dyDescent="0.2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spans="1:26" ht="16" x14ac:dyDescent="0.2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spans="1:26" ht="16" x14ac:dyDescent="0.2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spans="1:26" ht="16" x14ac:dyDescent="0.2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spans="1:26" ht="16" x14ac:dyDescent="0.2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spans="1:26" ht="16" x14ac:dyDescent="0.2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spans="1:26" ht="16" x14ac:dyDescent="0.2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spans="1:26" ht="16" x14ac:dyDescent="0.2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spans="1:26" ht="16" x14ac:dyDescent="0.2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spans="1:26" ht="16" x14ac:dyDescent="0.2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spans="1:26" ht="16" x14ac:dyDescent="0.2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spans="1:26" ht="16" x14ac:dyDescent="0.2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spans="1:26" ht="16" x14ac:dyDescent="0.2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spans="1:26" ht="16" x14ac:dyDescent="0.2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spans="1:26" ht="16" x14ac:dyDescent="0.2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spans="1:26" ht="16" x14ac:dyDescent="0.2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spans="1:26" ht="16" x14ac:dyDescent="0.2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1:26" ht="16" x14ac:dyDescent="0.2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1:26" ht="16" x14ac:dyDescent="0.2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spans="1:26" ht="16" x14ac:dyDescent="0.2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spans="1:26" ht="16" x14ac:dyDescent="0.2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spans="1:26" ht="16" x14ac:dyDescent="0.2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spans="1:26" ht="16" x14ac:dyDescent="0.2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spans="1:26" ht="16" x14ac:dyDescent="0.2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spans="1:26" ht="16" x14ac:dyDescent="0.2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spans="1:26" ht="16" x14ac:dyDescent="0.2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spans="1:26" ht="16" x14ac:dyDescent="0.2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spans="1:26" ht="16" x14ac:dyDescent="0.2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spans="1:26" ht="16" x14ac:dyDescent="0.2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spans="1:26" ht="16" x14ac:dyDescent="0.2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spans="1:26" ht="16" x14ac:dyDescent="0.2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spans="1:26" ht="16" x14ac:dyDescent="0.2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spans="1:26" ht="16" x14ac:dyDescent="0.2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spans="1:26" ht="16" x14ac:dyDescent="0.2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spans="1:26" ht="16" x14ac:dyDescent="0.2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spans="1:26" ht="16" x14ac:dyDescent="0.2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spans="1:26" ht="16" x14ac:dyDescent="0.2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spans="1:26" ht="16" x14ac:dyDescent="0.2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spans="1:26" ht="16" x14ac:dyDescent="0.2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spans="1:26" ht="16" x14ac:dyDescent="0.2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spans="1:26" ht="16" x14ac:dyDescent="0.2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spans="1:26" ht="16" x14ac:dyDescent="0.2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spans="1:26" ht="16" x14ac:dyDescent="0.2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spans="1:26" ht="16" x14ac:dyDescent="0.2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spans="1:26" ht="16" x14ac:dyDescent="0.2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spans="1:26" ht="16" x14ac:dyDescent="0.2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1:26" ht="16" x14ac:dyDescent="0.2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1:26" ht="16" x14ac:dyDescent="0.2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spans="1:26" ht="16" x14ac:dyDescent="0.2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spans="1:26" ht="16" x14ac:dyDescent="0.2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spans="1:26" ht="16" x14ac:dyDescent="0.2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spans="1:26" ht="16" x14ac:dyDescent="0.2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spans="1:26" ht="16" x14ac:dyDescent="0.2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spans="1:26" ht="16" x14ac:dyDescent="0.2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spans="1:26" ht="16" x14ac:dyDescent="0.2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spans="1:26" ht="16" x14ac:dyDescent="0.2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spans="1:26" ht="16" x14ac:dyDescent="0.2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spans="1:26" ht="16" x14ac:dyDescent="0.2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spans="1:26" ht="16" x14ac:dyDescent="0.2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spans="1:26" ht="16" x14ac:dyDescent="0.2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spans="1:26" ht="16" x14ac:dyDescent="0.2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spans="1:26" ht="16" x14ac:dyDescent="0.2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spans="1:26" ht="16" x14ac:dyDescent="0.2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spans="1:26" ht="16" x14ac:dyDescent="0.2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spans="1:26" ht="16" x14ac:dyDescent="0.2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spans="1:26" ht="16" x14ac:dyDescent="0.2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spans="1:26" ht="16" x14ac:dyDescent="0.2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spans="1:26" ht="16" x14ac:dyDescent="0.2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spans="1:26" ht="16" x14ac:dyDescent="0.2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spans="1:26" ht="16" x14ac:dyDescent="0.2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spans="1:26" ht="16" x14ac:dyDescent="0.2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spans="1:26" ht="16" x14ac:dyDescent="0.2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spans="1:26" ht="16" x14ac:dyDescent="0.2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spans="1:26" ht="16" x14ac:dyDescent="0.2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spans="1:26" ht="16" x14ac:dyDescent="0.2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spans="1:26" ht="16" x14ac:dyDescent="0.2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spans="1:26" ht="16" x14ac:dyDescent="0.2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spans="1:26" ht="16" x14ac:dyDescent="0.2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spans="1:26" ht="16" x14ac:dyDescent="0.2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spans="1:26" ht="16" x14ac:dyDescent="0.2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spans="1:26" ht="16" x14ac:dyDescent="0.2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spans="1:26" ht="16" x14ac:dyDescent="0.2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spans="1:26" ht="16" x14ac:dyDescent="0.2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spans="1:26" ht="16" x14ac:dyDescent="0.2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spans="1:26" ht="16" x14ac:dyDescent="0.2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 spans="1:26" ht="16" x14ac:dyDescent="0.2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 spans="1:26" ht="16" x14ac:dyDescent="0.2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 spans="1:26" ht="16" x14ac:dyDescent="0.2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 spans="1:26" ht="16" x14ac:dyDescent="0.2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 spans="1:26" ht="16" x14ac:dyDescent="0.2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 spans="1:26" ht="16" x14ac:dyDescent="0.2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 spans="1:26" ht="16" x14ac:dyDescent="0.2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 spans="1:26" ht="16" x14ac:dyDescent="0.2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 spans="1:26" ht="16" x14ac:dyDescent="0.2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 spans="1:26" ht="16" x14ac:dyDescent="0.2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 spans="1:26" ht="16" x14ac:dyDescent="0.2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 spans="1:26" ht="16" x14ac:dyDescent="0.2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 spans="1:26" ht="16" x14ac:dyDescent="0.2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  <row r="1000" spans="1:26" ht="16" x14ac:dyDescent="0.2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</row>
    <row r="1001" spans="1:26" ht="16" x14ac:dyDescent="0.2">
      <c r="A1001" s="72"/>
      <c r="B1001" s="72"/>
      <c r="C1001" s="72"/>
      <c r="D1001" s="72"/>
      <c r="E1001" s="72"/>
      <c r="F1001" s="72"/>
      <c r="G1001" s="72"/>
      <c r="H1001" s="72"/>
      <c r="I1001" s="72"/>
      <c r="J1001" s="72"/>
      <c r="K1001" s="72"/>
      <c r="L1001" s="72"/>
      <c r="M1001" s="72"/>
      <c r="N1001" s="72"/>
      <c r="O1001" s="72"/>
      <c r="P1001" s="72"/>
      <c r="Q1001" s="72"/>
      <c r="R1001" s="72"/>
      <c r="S1001" s="72"/>
      <c r="T1001" s="72"/>
      <c r="U1001" s="72"/>
      <c r="V1001" s="72"/>
      <c r="W1001" s="72"/>
      <c r="X1001" s="72"/>
      <c r="Y1001" s="72"/>
      <c r="Z1001" s="72"/>
    </row>
  </sheetData>
  <mergeCells count="2">
    <mergeCell ref="A2:F2"/>
    <mergeCell ref="H2:J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34AE-5132-0046-9A35-6185E7FA4AED}">
  <dimension ref="A1:N287"/>
  <sheetViews>
    <sheetView topLeftCell="A169" workbookViewId="0">
      <selection activeCell="Q232" sqref="Q232"/>
    </sheetView>
  </sheetViews>
  <sheetFormatPr baseColWidth="10" defaultRowHeight="16" x14ac:dyDescent="0.2"/>
  <cols>
    <col min="1" max="1" width="10.83203125" style="11"/>
    <col min="2" max="2" width="15" style="11" bestFit="1" customWidth="1"/>
    <col min="3" max="6" width="10.83203125" style="11"/>
    <col min="7" max="7" width="65.33203125" style="11" bestFit="1" customWidth="1"/>
    <col min="8" max="8" width="11.6640625" style="11" bestFit="1" customWidth="1"/>
    <col min="9" max="9" width="23.33203125" style="11" bestFit="1" customWidth="1"/>
    <col min="10" max="10" width="13.33203125" style="11" bestFit="1" customWidth="1"/>
    <col min="11" max="11" width="12.5" style="11" bestFit="1" customWidth="1"/>
    <col min="12" max="16384" width="10.83203125" style="11"/>
  </cols>
  <sheetData>
    <row r="1" spans="1:14" x14ac:dyDescent="0.2">
      <c r="A1" s="103" t="s">
        <v>904</v>
      </c>
    </row>
    <row r="2" spans="1:14" x14ac:dyDescent="0.2">
      <c r="A2" s="11" t="s">
        <v>903</v>
      </c>
    </row>
    <row r="3" spans="1:14" x14ac:dyDescent="0.2">
      <c r="A3" s="11" t="s">
        <v>902</v>
      </c>
    </row>
    <row r="4" spans="1:14" x14ac:dyDescent="0.2">
      <c r="A4" s="11" t="s">
        <v>901</v>
      </c>
    </row>
    <row r="5" spans="1:14" x14ac:dyDescent="0.2">
      <c r="A5" s="11" t="s">
        <v>900</v>
      </c>
    </row>
    <row r="6" spans="1:14" x14ac:dyDescent="0.2">
      <c r="A6" s="11" t="s">
        <v>899</v>
      </c>
    </row>
    <row r="7" spans="1:14" x14ac:dyDescent="0.2">
      <c r="A7" s="11" t="s">
        <v>898</v>
      </c>
    </row>
    <row r="8" spans="1:14" x14ac:dyDescent="0.2">
      <c r="A8" s="11" t="s">
        <v>897</v>
      </c>
    </row>
    <row r="9" spans="1:14" x14ac:dyDescent="0.2">
      <c r="A9" s="11" t="s">
        <v>896</v>
      </c>
    </row>
    <row r="10" spans="1:14" x14ac:dyDescent="0.2">
      <c r="A10" s="11" t="s">
        <v>895</v>
      </c>
    </row>
    <row r="11" spans="1:14" x14ac:dyDescent="0.2">
      <c r="A11" s="102" t="s">
        <v>894</v>
      </c>
      <c r="B11" s="102" t="s">
        <v>893</v>
      </c>
      <c r="C11" s="102" t="s">
        <v>549</v>
      </c>
      <c r="D11" s="102" t="s">
        <v>548</v>
      </c>
      <c r="E11" s="102" t="s">
        <v>547</v>
      </c>
      <c r="F11" s="102" t="s">
        <v>892</v>
      </c>
      <c r="G11" s="102" t="s">
        <v>891</v>
      </c>
      <c r="H11" s="102" t="s">
        <v>545</v>
      </c>
      <c r="I11" s="102" t="s">
        <v>890</v>
      </c>
      <c r="J11" s="102" t="s">
        <v>889</v>
      </c>
      <c r="K11" s="102" t="s">
        <v>888</v>
      </c>
      <c r="L11" s="102" t="s">
        <v>887</v>
      </c>
      <c r="M11" s="102" t="s">
        <v>886</v>
      </c>
      <c r="N11" s="102" t="s">
        <v>885</v>
      </c>
    </row>
    <row r="12" spans="1:14" x14ac:dyDescent="0.2">
      <c r="A12" s="11" t="s">
        <v>884</v>
      </c>
      <c r="B12" s="11" t="s">
        <v>539</v>
      </c>
      <c r="C12" s="11" t="s">
        <v>6</v>
      </c>
      <c r="D12" s="11">
        <v>5625533</v>
      </c>
      <c r="E12" s="11">
        <v>5628506</v>
      </c>
      <c r="F12" s="11" t="s">
        <v>541</v>
      </c>
      <c r="G12" s="11" t="s">
        <v>677</v>
      </c>
      <c r="H12" s="11" t="s">
        <v>538</v>
      </c>
      <c r="I12" s="11" t="s">
        <v>567</v>
      </c>
      <c r="J12" s="11" t="s">
        <v>562</v>
      </c>
      <c r="K12" s="11" t="s">
        <v>555</v>
      </c>
      <c r="L12" s="11" t="s">
        <v>6</v>
      </c>
      <c r="M12" s="11">
        <v>5500000</v>
      </c>
      <c r="N12" s="11">
        <v>5900000</v>
      </c>
    </row>
    <row r="13" spans="1:14" x14ac:dyDescent="0.2">
      <c r="A13" s="11" t="s">
        <v>694</v>
      </c>
      <c r="B13" s="11" t="s">
        <v>883</v>
      </c>
      <c r="C13" s="11" t="s">
        <v>6</v>
      </c>
      <c r="D13" s="11">
        <v>6774620</v>
      </c>
      <c r="E13" s="11">
        <v>6779035</v>
      </c>
      <c r="F13" s="11" t="s">
        <v>556</v>
      </c>
      <c r="G13" s="11" t="s">
        <v>882</v>
      </c>
      <c r="H13" s="11" t="s">
        <v>556</v>
      </c>
      <c r="I13" s="11" t="s">
        <v>556</v>
      </c>
      <c r="J13" s="11" t="s">
        <v>556</v>
      </c>
      <c r="K13" s="11" t="s">
        <v>555</v>
      </c>
      <c r="L13" s="11" t="s">
        <v>6</v>
      </c>
      <c r="M13" s="11">
        <v>6000000</v>
      </c>
      <c r="N13" s="11">
        <v>7010000</v>
      </c>
    </row>
    <row r="14" spans="1:14" x14ac:dyDescent="0.2">
      <c r="A14" s="92" t="s">
        <v>561</v>
      </c>
      <c r="B14" s="91" t="s">
        <v>881</v>
      </c>
      <c r="C14" s="91" t="s">
        <v>6</v>
      </c>
      <c r="D14" s="91">
        <v>7708862</v>
      </c>
      <c r="E14" s="91">
        <v>7709744</v>
      </c>
      <c r="F14" s="91" t="s">
        <v>536</v>
      </c>
      <c r="G14" s="91" t="s">
        <v>560</v>
      </c>
      <c r="H14" s="91" t="s">
        <v>533</v>
      </c>
      <c r="I14" s="91" t="s">
        <v>556</v>
      </c>
      <c r="J14" s="91" t="s">
        <v>562</v>
      </c>
      <c r="K14" s="91" t="s">
        <v>555</v>
      </c>
      <c r="L14" s="91" t="s">
        <v>6</v>
      </c>
      <c r="M14" s="91">
        <v>7170000</v>
      </c>
      <c r="N14" s="90">
        <v>8060000</v>
      </c>
    </row>
    <row r="15" spans="1:14" x14ac:dyDescent="0.2">
      <c r="A15" s="86" t="s">
        <v>561</v>
      </c>
      <c r="B15" s="85" t="s">
        <v>880</v>
      </c>
      <c r="C15" s="85" t="s">
        <v>6</v>
      </c>
      <c r="D15" s="85">
        <v>7715896</v>
      </c>
      <c r="E15" s="85">
        <v>7716839</v>
      </c>
      <c r="F15" s="85" t="s">
        <v>536</v>
      </c>
      <c r="G15" s="85" t="s">
        <v>560</v>
      </c>
      <c r="H15" s="85" t="s">
        <v>533</v>
      </c>
      <c r="I15" s="85" t="s">
        <v>556</v>
      </c>
      <c r="J15" s="85" t="s">
        <v>556</v>
      </c>
      <c r="K15" s="85" t="s">
        <v>555</v>
      </c>
      <c r="L15" s="85" t="s">
        <v>6</v>
      </c>
      <c r="M15" s="85">
        <v>7170000</v>
      </c>
      <c r="N15" s="84">
        <v>8060000</v>
      </c>
    </row>
    <row r="16" spans="1:14" x14ac:dyDescent="0.2">
      <c r="A16" s="92" t="s">
        <v>878</v>
      </c>
      <c r="B16" s="91" t="s">
        <v>879</v>
      </c>
      <c r="C16" s="91" t="s">
        <v>6</v>
      </c>
      <c r="D16" s="91">
        <v>8388018</v>
      </c>
      <c r="E16" s="91">
        <v>8393249</v>
      </c>
      <c r="F16" s="91" t="s">
        <v>556</v>
      </c>
      <c r="G16" s="91" t="s">
        <v>877</v>
      </c>
      <c r="H16" s="91" t="s">
        <v>556</v>
      </c>
      <c r="I16" s="91" t="s">
        <v>556</v>
      </c>
      <c r="J16" s="91" t="s">
        <v>556</v>
      </c>
      <c r="K16" s="91" t="s">
        <v>555</v>
      </c>
      <c r="L16" s="91" t="s">
        <v>6</v>
      </c>
      <c r="M16" s="91">
        <v>8060000</v>
      </c>
      <c r="N16" s="90">
        <v>8470000</v>
      </c>
    </row>
    <row r="17" spans="1:14" x14ac:dyDescent="0.2">
      <c r="A17" s="86" t="s">
        <v>878</v>
      </c>
      <c r="B17" s="85" t="s">
        <v>530</v>
      </c>
      <c r="C17" s="85" t="s">
        <v>6</v>
      </c>
      <c r="D17" s="85">
        <v>8420643</v>
      </c>
      <c r="E17" s="85">
        <v>8426294</v>
      </c>
      <c r="F17" s="85" t="s">
        <v>532</v>
      </c>
      <c r="G17" s="85" t="s">
        <v>877</v>
      </c>
      <c r="H17" s="85" t="s">
        <v>529</v>
      </c>
      <c r="I17" s="85" t="s">
        <v>556</v>
      </c>
      <c r="J17" s="85" t="s">
        <v>562</v>
      </c>
      <c r="K17" s="85" t="s">
        <v>555</v>
      </c>
      <c r="L17" s="85" t="s">
        <v>6</v>
      </c>
      <c r="M17" s="85">
        <v>8060000</v>
      </c>
      <c r="N17" s="84">
        <v>8470000</v>
      </c>
    </row>
    <row r="18" spans="1:14" x14ac:dyDescent="0.2">
      <c r="A18" s="11" t="s">
        <v>876</v>
      </c>
      <c r="B18" s="11" t="s">
        <v>525</v>
      </c>
      <c r="C18" s="11" t="s">
        <v>6</v>
      </c>
      <c r="D18" s="11">
        <v>10069834</v>
      </c>
      <c r="E18" s="11">
        <v>10076490</v>
      </c>
      <c r="F18" s="11" t="s">
        <v>527</v>
      </c>
      <c r="G18" s="11" t="s">
        <v>875</v>
      </c>
      <c r="H18" s="11" t="s">
        <v>524</v>
      </c>
      <c r="I18" s="11" t="s">
        <v>567</v>
      </c>
      <c r="J18" s="11" t="s">
        <v>562</v>
      </c>
      <c r="K18" s="11" t="s">
        <v>555</v>
      </c>
      <c r="L18" s="11" t="s">
        <v>6</v>
      </c>
      <c r="M18" s="11">
        <v>9760000</v>
      </c>
      <c r="N18" s="11">
        <v>10670000</v>
      </c>
    </row>
    <row r="19" spans="1:14" x14ac:dyDescent="0.2">
      <c r="A19" s="92" t="s">
        <v>627</v>
      </c>
      <c r="B19" s="91" t="s">
        <v>874</v>
      </c>
      <c r="C19" s="91" t="s">
        <v>6</v>
      </c>
      <c r="D19" s="91">
        <v>20648900</v>
      </c>
      <c r="E19" s="91">
        <v>20651382</v>
      </c>
      <c r="F19" s="91" t="s">
        <v>556</v>
      </c>
      <c r="G19" s="91" t="s">
        <v>629</v>
      </c>
      <c r="H19" s="91" t="s">
        <v>556</v>
      </c>
      <c r="I19" s="91" t="s">
        <v>556</v>
      </c>
      <c r="J19" s="91" t="s">
        <v>556</v>
      </c>
      <c r="K19" s="91" t="s">
        <v>555</v>
      </c>
      <c r="L19" s="91" t="s">
        <v>6</v>
      </c>
      <c r="M19" s="91">
        <v>20240000</v>
      </c>
      <c r="N19" s="90">
        <v>21120000</v>
      </c>
    </row>
    <row r="20" spans="1:14" x14ac:dyDescent="0.2">
      <c r="A20" s="89" t="s">
        <v>627</v>
      </c>
      <c r="B20" s="88" t="s">
        <v>873</v>
      </c>
      <c r="C20" s="88" t="s">
        <v>6</v>
      </c>
      <c r="D20" s="88">
        <v>20815681</v>
      </c>
      <c r="E20" s="88">
        <v>20816671</v>
      </c>
      <c r="F20" s="88" t="s">
        <v>556</v>
      </c>
      <c r="G20" s="88" t="s">
        <v>629</v>
      </c>
      <c r="H20" s="88" t="s">
        <v>556</v>
      </c>
      <c r="I20" s="88" t="s">
        <v>556</v>
      </c>
      <c r="J20" s="88" t="s">
        <v>556</v>
      </c>
      <c r="K20" s="88" t="s">
        <v>555</v>
      </c>
      <c r="L20" s="88" t="s">
        <v>6</v>
      </c>
      <c r="M20" s="88">
        <v>20240000</v>
      </c>
      <c r="N20" s="87">
        <v>21120000</v>
      </c>
    </row>
    <row r="21" spans="1:14" x14ac:dyDescent="0.2">
      <c r="A21" s="89" t="s">
        <v>627</v>
      </c>
      <c r="B21" s="88" t="s">
        <v>872</v>
      </c>
      <c r="C21" s="88" t="s">
        <v>6</v>
      </c>
      <c r="D21" s="88">
        <v>20846886</v>
      </c>
      <c r="E21" s="88">
        <v>20849755</v>
      </c>
      <c r="F21" s="88" t="s">
        <v>556</v>
      </c>
      <c r="G21" s="88" t="s">
        <v>626</v>
      </c>
      <c r="H21" s="88" t="s">
        <v>556</v>
      </c>
      <c r="I21" s="88" t="s">
        <v>556</v>
      </c>
      <c r="J21" s="88" t="s">
        <v>562</v>
      </c>
      <c r="K21" s="88" t="s">
        <v>555</v>
      </c>
      <c r="L21" s="88" t="s">
        <v>6</v>
      </c>
      <c r="M21" s="88">
        <v>20240000</v>
      </c>
      <c r="N21" s="87">
        <v>21120000</v>
      </c>
    </row>
    <row r="22" spans="1:14" x14ac:dyDescent="0.2">
      <c r="A22" s="89" t="s">
        <v>627</v>
      </c>
      <c r="B22" s="88" t="s">
        <v>871</v>
      </c>
      <c r="C22" s="88" t="s">
        <v>6</v>
      </c>
      <c r="D22" s="88">
        <v>20951972</v>
      </c>
      <c r="E22" s="88">
        <v>20952960</v>
      </c>
      <c r="F22" s="88" t="s">
        <v>556</v>
      </c>
      <c r="G22" s="88" t="s">
        <v>629</v>
      </c>
      <c r="H22" s="88" t="s">
        <v>556</v>
      </c>
      <c r="I22" s="88" t="s">
        <v>556</v>
      </c>
      <c r="J22" s="88" t="s">
        <v>556</v>
      </c>
      <c r="K22" s="88" t="s">
        <v>555</v>
      </c>
      <c r="L22" s="88" t="s">
        <v>6</v>
      </c>
      <c r="M22" s="88">
        <v>20240000</v>
      </c>
      <c r="N22" s="87">
        <v>21120000</v>
      </c>
    </row>
    <row r="23" spans="1:14" x14ac:dyDescent="0.2">
      <c r="A23" s="86" t="s">
        <v>627</v>
      </c>
      <c r="B23" s="85" t="s">
        <v>870</v>
      </c>
      <c r="C23" s="85" t="s">
        <v>6</v>
      </c>
      <c r="D23" s="85">
        <v>20982584</v>
      </c>
      <c r="E23" s="85">
        <v>20985463</v>
      </c>
      <c r="F23" s="85" t="s">
        <v>556</v>
      </c>
      <c r="G23" s="85" t="s">
        <v>626</v>
      </c>
      <c r="H23" s="85" t="s">
        <v>556</v>
      </c>
      <c r="I23" s="85" t="s">
        <v>556</v>
      </c>
      <c r="J23" s="85" t="s">
        <v>562</v>
      </c>
      <c r="K23" s="85" t="s">
        <v>555</v>
      </c>
      <c r="L23" s="85" t="s">
        <v>6</v>
      </c>
      <c r="M23" s="85">
        <v>20240000</v>
      </c>
      <c r="N23" s="84">
        <v>21120000</v>
      </c>
    </row>
    <row r="24" spans="1:14" x14ac:dyDescent="0.2">
      <c r="A24" s="92" t="s">
        <v>627</v>
      </c>
      <c r="B24" s="91" t="s">
        <v>869</v>
      </c>
      <c r="C24" s="91" t="s">
        <v>6</v>
      </c>
      <c r="D24" s="91">
        <v>21380045</v>
      </c>
      <c r="E24" s="91">
        <v>21380814</v>
      </c>
      <c r="F24" s="91" t="s">
        <v>556</v>
      </c>
      <c r="G24" s="91" t="s">
        <v>629</v>
      </c>
      <c r="H24" s="91" t="s">
        <v>556</v>
      </c>
      <c r="I24" s="91" t="s">
        <v>556</v>
      </c>
      <c r="J24" s="91" t="s">
        <v>556</v>
      </c>
      <c r="K24" s="91" t="s">
        <v>555</v>
      </c>
      <c r="L24" s="91" t="s">
        <v>6</v>
      </c>
      <c r="M24" s="91">
        <v>21260000</v>
      </c>
      <c r="N24" s="90">
        <v>21540000</v>
      </c>
    </row>
    <row r="25" spans="1:14" x14ac:dyDescent="0.2">
      <c r="A25" s="89" t="s">
        <v>627</v>
      </c>
      <c r="B25" s="88" t="s">
        <v>868</v>
      </c>
      <c r="C25" s="88" t="s">
        <v>6</v>
      </c>
      <c r="D25" s="88">
        <v>21409743</v>
      </c>
      <c r="E25" s="88">
        <v>21412603</v>
      </c>
      <c r="F25" s="88" t="s">
        <v>556</v>
      </c>
      <c r="G25" s="88" t="s">
        <v>629</v>
      </c>
      <c r="H25" s="88" t="s">
        <v>556</v>
      </c>
      <c r="I25" s="88" t="s">
        <v>556</v>
      </c>
      <c r="J25" s="88" t="s">
        <v>562</v>
      </c>
      <c r="K25" s="88" t="s">
        <v>555</v>
      </c>
      <c r="L25" s="88" t="s">
        <v>6</v>
      </c>
      <c r="M25" s="88">
        <v>21260000</v>
      </c>
      <c r="N25" s="87">
        <v>21540000</v>
      </c>
    </row>
    <row r="26" spans="1:14" x14ac:dyDescent="0.2">
      <c r="A26" s="86" t="s">
        <v>627</v>
      </c>
      <c r="B26" s="85" t="s">
        <v>867</v>
      </c>
      <c r="C26" s="85" t="s">
        <v>6</v>
      </c>
      <c r="D26" s="85">
        <v>21660916</v>
      </c>
      <c r="E26" s="85">
        <v>21663437</v>
      </c>
      <c r="F26" s="85" t="s">
        <v>556</v>
      </c>
      <c r="G26" s="85" t="s">
        <v>629</v>
      </c>
      <c r="H26" s="85" t="s">
        <v>556</v>
      </c>
      <c r="I26" s="85" t="s">
        <v>556</v>
      </c>
      <c r="J26" s="85" t="s">
        <v>562</v>
      </c>
      <c r="K26" s="85" t="s">
        <v>555</v>
      </c>
      <c r="L26" s="85" t="s">
        <v>6</v>
      </c>
      <c r="M26" s="85">
        <v>21610000</v>
      </c>
      <c r="N26" s="84">
        <v>21860000</v>
      </c>
    </row>
    <row r="27" spans="1:14" x14ac:dyDescent="0.2">
      <c r="A27" s="92" t="s">
        <v>621</v>
      </c>
      <c r="B27" s="91" t="s">
        <v>866</v>
      </c>
      <c r="C27" s="91" t="s">
        <v>6</v>
      </c>
      <c r="D27" s="91">
        <v>32476599</v>
      </c>
      <c r="E27" s="91">
        <v>32479648</v>
      </c>
      <c r="F27" s="91" t="s">
        <v>556</v>
      </c>
      <c r="G27" s="91" t="s">
        <v>619</v>
      </c>
      <c r="H27" s="91" t="s">
        <v>556</v>
      </c>
      <c r="I27" s="91" t="s">
        <v>556</v>
      </c>
      <c r="J27" s="91" t="s">
        <v>556</v>
      </c>
      <c r="K27" s="91" t="s">
        <v>555</v>
      </c>
      <c r="L27" s="91" t="s">
        <v>6</v>
      </c>
      <c r="M27" s="91">
        <v>32280000</v>
      </c>
      <c r="N27" s="90">
        <v>32880000</v>
      </c>
    </row>
    <row r="28" spans="1:14" x14ac:dyDescent="0.2">
      <c r="A28" s="86" t="s">
        <v>621</v>
      </c>
      <c r="B28" s="85" t="s">
        <v>865</v>
      </c>
      <c r="C28" s="85" t="s">
        <v>6</v>
      </c>
      <c r="D28" s="85">
        <v>32524020</v>
      </c>
      <c r="E28" s="85">
        <v>32527340</v>
      </c>
      <c r="F28" s="85" t="s">
        <v>556</v>
      </c>
      <c r="G28" s="85" t="s">
        <v>626</v>
      </c>
      <c r="H28" s="85" t="s">
        <v>556</v>
      </c>
      <c r="I28" s="85" t="s">
        <v>556</v>
      </c>
      <c r="J28" s="85" t="s">
        <v>658</v>
      </c>
      <c r="K28" s="85" t="s">
        <v>555</v>
      </c>
      <c r="L28" s="85" t="s">
        <v>6</v>
      </c>
      <c r="M28" s="85">
        <v>32280000</v>
      </c>
      <c r="N28" s="84">
        <v>32880000</v>
      </c>
    </row>
    <row r="29" spans="1:14" x14ac:dyDescent="0.2">
      <c r="A29" s="11" t="s">
        <v>666</v>
      </c>
      <c r="B29" s="11" t="s">
        <v>864</v>
      </c>
      <c r="C29" s="11" t="s">
        <v>6</v>
      </c>
      <c r="D29" s="11">
        <v>41924747</v>
      </c>
      <c r="E29" s="11">
        <v>41925103</v>
      </c>
      <c r="F29" s="11" t="s">
        <v>556</v>
      </c>
      <c r="G29" s="11" t="s">
        <v>664</v>
      </c>
      <c r="H29" s="11" t="s">
        <v>556</v>
      </c>
      <c r="I29" s="11" t="s">
        <v>556</v>
      </c>
      <c r="J29" s="11" t="s">
        <v>556</v>
      </c>
      <c r="K29" s="11" t="s">
        <v>555</v>
      </c>
      <c r="L29" s="11" t="s">
        <v>6</v>
      </c>
      <c r="M29" s="11">
        <v>41910000</v>
      </c>
      <c r="N29" s="11">
        <v>42140000</v>
      </c>
    </row>
    <row r="30" spans="1:14" x14ac:dyDescent="0.2">
      <c r="A30" s="92" t="s">
        <v>863</v>
      </c>
      <c r="B30" s="91" t="s">
        <v>520</v>
      </c>
      <c r="C30" s="91" t="s">
        <v>6</v>
      </c>
      <c r="D30" s="91">
        <v>68443982</v>
      </c>
      <c r="E30" s="91">
        <v>68446273</v>
      </c>
      <c r="F30" s="91" t="s">
        <v>522</v>
      </c>
      <c r="G30" s="91" t="s">
        <v>862</v>
      </c>
      <c r="H30" s="91" t="s">
        <v>519</v>
      </c>
      <c r="I30" s="91" t="s">
        <v>567</v>
      </c>
      <c r="J30" s="91" t="s">
        <v>562</v>
      </c>
      <c r="K30" s="91" t="s">
        <v>555</v>
      </c>
      <c r="L30" s="91" t="s">
        <v>6</v>
      </c>
      <c r="M30" s="91">
        <v>68430000</v>
      </c>
      <c r="N30" s="90">
        <v>69110000</v>
      </c>
    </row>
    <row r="31" spans="1:14" x14ac:dyDescent="0.2">
      <c r="A31" s="86" t="s">
        <v>666</v>
      </c>
      <c r="B31" s="85" t="s">
        <v>861</v>
      </c>
      <c r="C31" s="85" t="s">
        <v>6</v>
      </c>
      <c r="D31" s="85">
        <v>69021230</v>
      </c>
      <c r="E31" s="85">
        <v>69024644</v>
      </c>
      <c r="F31" s="85" t="s">
        <v>556</v>
      </c>
      <c r="G31" s="85" t="s">
        <v>664</v>
      </c>
      <c r="H31" s="85" t="s">
        <v>556</v>
      </c>
      <c r="I31" s="85" t="s">
        <v>556</v>
      </c>
      <c r="J31" s="85" t="s">
        <v>658</v>
      </c>
      <c r="K31" s="85" t="s">
        <v>555</v>
      </c>
      <c r="L31" s="85" t="s">
        <v>6</v>
      </c>
      <c r="M31" s="85">
        <v>68430000</v>
      </c>
      <c r="N31" s="84">
        <v>69110000</v>
      </c>
    </row>
    <row r="32" spans="1:14" x14ac:dyDescent="0.2">
      <c r="A32" s="92" t="s">
        <v>666</v>
      </c>
      <c r="B32" s="91" t="s">
        <v>860</v>
      </c>
      <c r="C32" s="91" t="s">
        <v>6</v>
      </c>
      <c r="D32" s="91">
        <v>69121911</v>
      </c>
      <c r="E32" s="91">
        <v>69124378</v>
      </c>
      <c r="F32" s="91" t="s">
        <v>556</v>
      </c>
      <c r="G32" s="91" t="s">
        <v>664</v>
      </c>
      <c r="H32" s="91" t="s">
        <v>556</v>
      </c>
      <c r="I32" s="91" t="s">
        <v>556</v>
      </c>
      <c r="J32" s="91" t="s">
        <v>556</v>
      </c>
      <c r="K32" s="91" t="s">
        <v>555</v>
      </c>
      <c r="L32" s="91" t="s">
        <v>6</v>
      </c>
      <c r="M32" s="91">
        <v>69110000</v>
      </c>
      <c r="N32" s="90">
        <v>69190000</v>
      </c>
    </row>
    <row r="33" spans="1:14" x14ac:dyDescent="0.2">
      <c r="A33" s="86" t="s">
        <v>666</v>
      </c>
      <c r="B33" s="85" t="s">
        <v>859</v>
      </c>
      <c r="C33" s="85" t="s">
        <v>6</v>
      </c>
      <c r="D33" s="85">
        <v>69155408</v>
      </c>
      <c r="E33" s="85">
        <v>69158189</v>
      </c>
      <c r="F33" s="85" t="s">
        <v>556</v>
      </c>
      <c r="G33" s="85" t="s">
        <v>664</v>
      </c>
      <c r="H33" s="85" t="s">
        <v>556</v>
      </c>
      <c r="I33" s="85" t="s">
        <v>556</v>
      </c>
      <c r="J33" s="85" t="s">
        <v>556</v>
      </c>
      <c r="K33" s="85" t="s">
        <v>555</v>
      </c>
      <c r="L33" s="85" t="s">
        <v>6</v>
      </c>
      <c r="M33" s="85">
        <v>69110000</v>
      </c>
      <c r="N33" s="84">
        <v>69190000</v>
      </c>
    </row>
    <row r="34" spans="1:14" x14ac:dyDescent="0.2">
      <c r="A34" s="101" t="s">
        <v>829</v>
      </c>
      <c r="B34" s="100" t="s">
        <v>858</v>
      </c>
      <c r="C34" s="100" t="s">
        <v>6</v>
      </c>
      <c r="D34" s="100">
        <v>69979346</v>
      </c>
      <c r="E34" s="100">
        <v>69980656</v>
      </c>
      <c r="F34" s="100" t="s">
        <v>556</v>
      </c>
      <c r="G34" s="100" t="s">
        <v>584</v>
      </c>
      <c r="H34" s="100" t="s">
        <v>556</v>
      </c>
      <c r="I34" s="100" t="s">
        <v>556</v>
      </c>
      <c r="J34" s="100" t="s">
        <v>556</v>
      </c>
      <c r="K34" s="100" t="s">
        <v>555</v>
      </c>
      <c r="L34" s="100" t="s">
        <v>6</v>
      </c>
      <c r="M34" s="100">
        <v>69280000</v>
      </c>
      <c r="N34" s="99">
        <v>70890000</v>
      </c>
    </row>
    <row r="35" spans="1:14" x14ac:dyDescent="0.2">
      <c r="A35" s="98" t="s">
        <v>666</v>
      </c>
      <c r="B35" s="97" t="s">
        <v>857</v>
      </c>
      <c r="C35" s="97" t="s">
        <v>6</v>
      </c>
      <c r="D35" s="97">
        <v>70235721</v>
      </c>
      <c r="E35" s="97">
        <v>70239106</v>
      </c>
      <c r="F35" s="97" t="s">
        <v>556</v>
      </c>
      <c r="G35" s="97" t="s">
        <v>668</v>
      </c>
      <c r="H35" s="97" t="s">
        <v>556</v>
      </c>
      <c r="I35" s="97" t="s">
        <v>625</v>
      </c>
      <c r="J35" s="97" t="s">
        <v>658</v>
      </c>
      <c r="K35" s="97" t="s">
        <v>555</v>
      </c>
      <c r="L35" s="97" t="s">
        <v>6</v>
      </c>
      <c r="M35" s="97">
        <v>69280000</v>
      </c>
      <c r="N35" s="96">
        <v>70890000</v>
      </c>
    </row>
    <row r="36" spans="1:14" x14ac:dyDescent="0.2">
      <c r="A36" s="98" t="s">
        <v>586</v>
      </c>
      <c r="B36" s="97" t="s">
        <v>856</v>
      </c>
      <c r="C36" s="97" t="s">
        <v>6</v>
      </c>
      <c r="D36" s="97">
        <v>70254950</v>
      </c>
      <c r="E36" s="97">
        <v>70256842</v>
      </c>
      <c r="F36" s="97" t="s">
        <v>556</v>
      </c>
      <c r="G36" s="97" t="s">
        <v>584</v>
      </c>
      <c r="H36" s="97" t="s">
        <v>556</v>
      </c>
      <c r="I36" s="97" t="s">
        <v>556</v>
      </c>
      <c r="J36" s="97" t="s">
        <v>578</v>
      </c>
      <c r="K36" s="97" t="s">
        <v>555</v>
      </c>
      <c r="L36" s="97" t="s">
        <v>6</v>
      </c>
      <c r="M36" s="97">
        <v>69280000</v>
      </c>
      <c r="N36" s="96">
        <v>70890000</v>
      </c>
    </row>
    <row r="37" spans="1:14" x14ac:dyDescent="0.2">
      <c r="A37" s="98" t="s">
        <v>666</v>
      </c>
      <c r="B37" s="97" t="s">
        <v>855</v>
      </c>
      <c r="C37" s="97" t="s">
        <v>6</v>
      </c>
      <c r="D37" s="97">
        <v>70275530</v>
      </c>
      <c r="E37" s="97">
        <v>70278304</v>
      </c>
      <c r="F37" s="97" t="s">
        <v>556</v>
      </c>
      <c r="G37" s="97" t="s">
        <v>664</v>
      </c>
      <c r="H37" s="97" t="s">
        <v>556</v>
      </c>
      <c r="I37" s="97" t="s">
        <v>556</v>
      </c>
      <c r="J37" s="97" t="s">
        <v>556</v>
      </c>
      <c r="K37" s="97" t="s">
        <v>555</v>
      </c>
      <c r="L37" s="97" t="s">
        <v>6</v>
      </c>
      <c r="M37" s="97">
        <v>69280000</v>
      </c>
      <c r="N37" s="96">
        <v>70890000</v>
      </c>
    </row>
    <row r="38" spans="1:14" x14ac:dyDescent="0.2">
      <c r="A38" s="98" t="s">
        <v>666</v>
      </c>
      <c r="B38" s="97" t="s">
        <v>854</v>
      </c>
      <c r="C38" s="97" t="s">
        <v>6</v>
      </c>
      <c r="D38" s="97">
        <v>70303861</v>
      </c>
      <c r="E38" s="97">
        <v>70306995</v>
      </c>
      <c r="F38" s="97" t="s">
        <v>556</v>
      </c>
      <c r="G38" s="97" t="s">
        <v>664</v>
      </c>
      <c r="H38" s="97" t="s">
        <v>556</v>
      </c>
      <c r="I38" s="97" t="s">
        <v>556</v>
      </c>
      <c r="J38" s="97" t="s">
        <v>556</v>
      </c>
      <c r="K38" s="97" t="s">
        <v>555</v>
      </c>
      <c r="L38" s="97" t="s">
        <v>6</v>
      </c>
      <c r="M38" s="97">
        <v>69280000</v>
      </c>
      <c r="N38" s="96">
        <v>70890000</v>
      </c>
    </row>
    <row r="39" spans="1:14" x14ac:dyDescent="0.2">
      <c r="A39" s="95" t="s">
        <v>666</v>
      </c>
      <c r="B39" s="94" t="s">
        <v>853</v>
      </c>
      <c r="C39" s="94" t="s">
        <v>6</v>
      </c>
      <c r="D39" s="94">
        <v>70429717</v>
      </c>
      <c r="E39" s="94">
        <v>70432642</v>
      </c>
      <c r="F39" s="94" t="s">
        <v>556</v>
      </c>
      <c r="G39" s="94" t="s">
        <v>664</v>
      </c>
      <c r="H39" s="94" t="s">
        <v>556</v>
      </c>
      <c r="I39" s="94" t="s">
        <v>556</v>
      </c>
      <c r="J39" s="94" t="s">
        <v>562</v>
      </c>
      <c r="K39" s="94" t="s">
        <v>555</v>
      </c>
      <c r="L39" s="94" t="s">
        <v>6</v>
      </c>
      <c r="M39" s="94">
        <v>69280000</v>
      </c>
      <c r="N39" s="93">
        <v>70890000</v>
      </c>
    </row>
    <row r="40" spans="1:14" x14ac:dyDescent="0.2">
      <c r="A40" s="92" t="s">
        <v>586</v>
      </c>
      <c r="B40" s="91" t="s">
        <v>852</v>
      </c>
      <c r="C40" s="91" t="s">
        <v>6</v>
      </c>
      <c r="D40" s="91">
        <v>71058643</v>
      </c>
      <c r="E40" s="91">
        <v>71060031</v>
      </c>
      <c r="F40" s="91" t="s">
        <v>556</v>
      </c>
      <c r="G40" s="91" t="s">
        <v>584</v>
      </c>
      <c r="H40" s="91" t="s">
        <v>556</v>
      </c>
      <c r="I40" s="91" t="s">
        <v>556</v>
      </c>
      <c r="J40" s="91" t="s">
        <v>658</v>
      </c>
      <c r="K40" s="91" t="s">
        <v>555</v>
      </c>
      <c r="L40" s="91" t="s">
        <v>6</v>
      </c>
      <c r="M40" s="91">
        <v>70990000</v>
      </c>
      <c r="N40" s="90">
        <v>71700000</v>
      </c>
    </row>
    <row r="41" spans="1:14" x14ac:dyDescent="0.2">
      <c r="A41" s="89" t="s">
        <v>586</v>
      </c>
      <c r="B41" s="88" t="s">
        <v>851</v>
      </c>
      <c r="C41" s="88" t="s">
        <v>6</v>
      </c>
      <c r="D41" s="88">
        <v>71076091</v>
      </c>
      <c r="E41" s="88">
        <v>71077725</v>
      </c>
      <c r="F41" s="88" t="s">
        <v>556</v>
      </c>
      <c r="G41" s="88" t="s">
        <v>584</v>
      </c>
      <c r="H41" s="88" t="s">
        <v>556</v>
      </c>
      <c r="I41" s="88" t="s">
        <v>556</v>
      </c>
      <c r="J41" s="88" t="s">
        <v>556</v>
      </c>
      <c r="K41" s="88" t="s">
        <v>555</v>
      </c>
      <c r="L41" s="88" t="s">
        <v>6</v>
      </c>
      <c r="M41" s="88">
        <v>70990000</v>
      </c>
      <c r="N41" s="87">
        <v>71700000</v>
      </c>
    </row>
    <row r="42" spans="1:14" x14ac:dyDescent="0.2">
      <c r="A42" s="89" t="s">
        <v>586</v>
      </c>
      <c r="B42" s="88" t="s">
        <v>850</v>
      </c>
      <c r="C42" s="88" t="s">
        <v>6</v>
      </c>
      <c r="D42" s="88">
        <v>71103855</v>
      </c>
      <c r="E42" s="88">
        <v>71104523</v>
      </c>
      <c r="F42" s="88" t="s">
        <v>556</v>
      </c>
      <c r="G42" s="88" t="s">
        <v>584</v>
      </c>
      <c r="H42" s="88" t="s">
        <v>556</v>
      </c>
      <c r="I42" s="88" t="s">
        <v>556</v>
      </c>
      <c r="J42" s="88" t="s">
        <v>556</v>
      </c>
      <c r="K42" s="88" t="s">
        <v>555</v>
      </c>
      <c r="L42" s="88" t="s">
        <v>6</v>
      </c>
      <c r="M42" s="88">
        <v>70990000</v>
      </c>
      <c r="N42" s="87">
        <v>71700000</v>
      </c>
    </row>
    <row r="43" spans="1:14" x14ac:dyDescent="0.2">
      <c r="A43" s="89" t="s">
        <v>586</v>
      </c>
      <c r="B43" s="88" t="s">
        <v>849</v>
      </c>
      <c r="C43" s="88" t="s">
        <v>6</v>
      </c>
      <c r="D43" s="88">
        <v>71127294</v>
      </c>
      <c r="E43" s="88">
        <v>71128311</v>
      </c>
      <c r="F43" s="88" t="s">
        <v>556</v>
      </c>
      <c r="G43" s="88" t="s">
        <v>584</v>
      </c>
      <c r="H43" s="88" t="s">
        <v>556</v>
      </c>
      <c r="I43" s="88" t="s">
        <v>556</v>
      </c>
      <c r="J43" s="88" t="s">
        <v>556</v>
      </c>
      <c r="K43" s="88" t="s">
        <v>555</v>
      </c>
      <c r="L43" s="88" t="s">
        <v>6</v>
      </c>
      <c r="M43" s="88">
        <v>70990000</v>
      </c>
      <c r="N43" s="87">
        <v>71700000</v>
      </c>
    </row>
    <row r="44" spans="1:14" x14ac:dyDescent="0.2">
      <c r="A44" s="89" t="s">
        <v>586</v>
      </c>
      <c r="B44" s="88" t="s">
        <v>848</v>
      </c>
      <c r="C44" s="88" t="s">
        <v>6</v>
      </c>
      <c r="D44" s="88">
        <v>71128317</v>
      </c>
      <c r="E44" s="88">
        <v>71128664</v>
      </c>
      <c r="F44" s="88" t="s">
        <v>556</v>
      </c>
      <c r="G44" s="88" t="s">
        <v>584</v>
      </c>
      <c r="H44" s="88" t="s">
        <v>556</v>
      </c>
      <c r="I44" s="88" t="s">
        <v>556</v>
      </c>
      <c r="J44" s="88" t="s">
        <v>556</v>
      </c>
      <c r="K44" s="88" t="s">
        <v>555</v>
      </c>
      <c r="L44" s="88" t="s">
        <v>6</v>
      </c>
      <c r="M44" s="88">
        <v>70990000</v>
      </c>
      <c r="N44" s="87">
        <v>71700000</v>
      </c>
    </row>
    <row r="45" spans="1:14" x14ac:dyDescent="0.2">
      <c r="A45" s="89" t="s">
        <v>586</v>
      </c>
      <c r="B45" s="88" t="s">
        <v>847</v>
      </c>
      <c r="C45" s="88" t="s">
        <v>6</v>
      </c>
      <c r="D45" s="88">
        <v>71148407</v>
      </c>
      <c r="E45" s="88">
        <v>71150376</v>
      </c>
      <c r="F45" s="88" t="s">
        <v>556</v>
      </c>
      <c r="G45" s="88" t="s">
        <v>584</v>
      </c>
      <c r="H45" s="88" t="s">
        <v>556</v>
      </c>
      <c r="I45" s="88" t="s">
        <v>556</v>
      </c>
      <c r="J45" s="88" t="s">
        <v>578</v>
      </c>
      <c r="K45" s="88" t="s">
        <v>555</v>
      </c>
      <c r="L45" s="88" t="s">
        <v>6</v>
      </c>
      <c r="M45" s="88">
        <v>70990000</v>
      </c>
      <c r="N45" s="87">
        <v>71700000</v>
      </c>
    </row>
    <row r="46" spans="1:14" x14ac:dyDescent="0.2">
      <c r="A46" s="89" t="s">
        <v>829</v>
      </c>
      <c r="B46" s="88" t="s">
        <v>846</v>
      </c>
      <c r="C46" s="88" t="s">
        <v>6</v>
      </c>
      <c r="D46" s="88">
        <v>73882171</v>
      </c>
      <c r="E46" s="88">
        <v>73883772</v>
      </c>
      <c r="F46" s="88" t="s">
        <v>556</v>
      </c>
      <c r="G46" s="88" t="s">
        <v>584</v>
      </c>
      <c r="H46" s="88" t="s">
        <v>556</v>
      </c>
      <c r="I46" s="88" t="s">
        <v>625</v>
      </c>
      <c r="J46" s="88" t="s">
        <v>556</v>
      </c>
      <c r="K46" s="88" t="s">
        <v>555</v>
      </c>
      <c r="L46" s="88" t="s">
        <v>6</v>
      </c>
      <c r="M46" s="88">
        <v>73740000</v>
      </c>
      <c r="N46" s="87">
        <v>74220000</v>
      </c>
    </row>
    <row r="47" spans="1:14" x14ac:dyDescent="0.2">
      <c r="A47" s="86" t="s">
        <v>621</v>
      </c>
      <c r="B47" s="85" t="s">
        <v>845</v>
      </c>
      <c r="C47" s="85" t="s">
        <v>6</v>
      </c>
      <c r="D47" s="85">
        <v>74058018</v>
      </c>
      <c r="E47" s="85">
        <v>74058880</v>
      </c>
      <c r="F47" s="85" t="s">
        <v>556</v>
      </c>
      <c r="G47" s="85" t="s">
        <v>626</v>
      </c>
      <c r="H47" s="85" t="s">
        <v>556</v>
      </c>
      <c r="I47" s="85" t="s">
        <v>556</v>
      </c>
      <c r="J47" s="85" t="s">
        <v>556</v>
      </c>
      <c r="K47" s="85" t="s">
        <v>555</v>
      </c>
      <c r="L47" s="85" t="s">
        <v>6</v>
      </c>
      <c r="M47" s="85">
        <v>73740000</v>
      </c>
      <c r="N47" s="84">
        <v>74220000</v>
      </c>
    </row>
    <row r="48" spans="1:14" x14ac:dyDescent="0.2">
      <c r="A48" s="101" t="s">
        <v>627</v>
      </c>
      <c r="B48" s="100" t="s">
        <v>515</v>
      </c>
      <c r="C48" s="100" t="s">
        <v>6</v>
      </c>
      <c r="D48" s="100">
        <v>76798053</v>
      </c>
      <c r="E48" s="100">
        <v>76803687</v>
      </c>
      <c r="F48" s="100" t="s">
        <v>517</v>
      </c>
      <c r="G48" s="100" t="s">
        <v>626</v>
      </c>
      <c r="H48" s="100" t="s">
        <v>514</v>
      </c>
      <c r="I48" s="100" t="s">
        <v>556</v>
      </c>
      <c r="J48" s="100" t="s">
        <v>729</v>
      </c>
      <c r="K48" s="100" t="s">
        <v>555</v>
      </c>
      <c r="L48" s="100" t="s">
        <v>6</v>
      </c>
      <c r="M48" s="100">
        <v>76800000</v>
      </c>
      <c r="N48" s="99">
        <v>76910000</v>
      </c>
    </row>
    <row r="49" spans="1:14" x14ac:dyDescent="0.2">
      <c r="A49" s="98" t="s">
        <v>627</v>
      </c>
      <c r="B49" s="97" t="s">
        <v>511</v>
      </c>
      <c r="C49" s="97" t="s">
        <v>6</v>
      </c>
      <c r="D49" s="97">
        <v>76817167</v>
      </c>
      <c r="E49" s="97">
        <v>76820326</v>
      </c>
      <c r="F49" s="97" t="s">
        <v>513</v>
      </c>
      <c r="G49" s="97" t="s">
        <v>626</v>
      </c>
      <c r="H49" s="97" t="s">
        <v>510</v>
      </c>
      <c r="I49" s="97" t="s">
        <v>614</v>
      </c>
      <c r="J49" s="97" t="s">
        <v>578</v>
      </c>
      <c r="K49" s="97" t="s">
        <v>555</v>
      </c>
      <c r="L49" s="97" t="s">
        <v>6</v>
      </c>
      <c r="M49" s="97">
        <v>76800000</v>
      </c>
      <c r="N49" s="96">
        <v>76910000</v>
      </c>
    </row>
    <row r="50" spans="1:14" x14ac:dyDescent="0.2">
      <c r="A50" s="98" t="s">
        <v>627</v>
      </c>
      <c r="B50" s="97" t="s">
        <v>844</v>
      </c>
      <c r="C50" s="97" t="s">
        <v>6</v>
      </c>
      <c r="D50" s="97">
        <v>76829702</v>
      </c>
      <c r="E50" s="97">
        <v>76834150</v>
      </c>
      <c r="F50" s="97" t="s">
        <v>556</v>
      </c>
      <c r="G50" s="97" t="s">
        <v>626</v>
      </c>
      <c r="H50" s="97" t="s">
        <v>556</v>
      </c>
      <c r="I50" s="97" t="s">
        <v>556</v>
      </c>
      <c r="J50" s="97" t="s">
        <v>687</v>
      </c>
      <c r="K50" s="97" t="s">
        <v>555</v>
      </c>
      <c r="L50" s="97" t="s">
        <v>6</v>
      </c>
      <c r="M50" s="97">
        <v>76800000</v>
      </c>
      <c r="N50" s="96">
        <v>76910000</v>
      </c>
    </row>
    <row r="51" spans="1:14" x14ac:dyDescent="0.2">
      <c r="A51" s="98" t="s">
        <v>627</v>
      </c>
      <c r="B51" s="97" t="s">
        <v>843</v>
      </c>
      <c r="C51" s="97" t="s">
        <v>6</v>
      </c>
      <c r="D51" s="97">
        <v>76847716</v>
      </c>
      <c r="E51" s="97">
        <v>76851376</v>
      </c>
      <c r="F51" s="97" t="s">
        <v>556</v>
      </c>
      <c r="G51" s="97" t="s">
        <v>626</v>
      </c>
      <c r="H51" s="97" t="s">
        <v>556</v>
      </c>
      <c r="I51" s="97" t="s">
        <v>556</v>
      </c>
      <c r="J51" s="97" t="s">
        <v>574</v>
      </c>
      <c r="K51" s="97" t="s">
        <v>555</v>
      </c>
      <c r="L51" s="97" t="s">
        <v>6</v>
      </c>
      <c r="M51" s="97">
        <v>76800000</v>
      </c>
      <c r="N51" s="96">
        <v>76910000</v>
      </c>
    </row>
    <row r="52" spans="1:14" x14ac:dyDescent="0.2">
      <c r="A52" s="98" t="s">
        <v>627</v>
      </c>
      <c r="B52" s="97" t="s">
        <v>842</v>
      </c>
      <c r="C52" s="97" t="s">
        <v>6</v>
      </c>
      <c r="D52" s="97">
        <v>76868918</v>
      </c>
      <c r="E52" s="97">
        <v>76872635</v>
      </c>
      <c r="F52" s="97" t="s">
        <v>556</v>
      </c>
      <c r="G52" s="97" t="s">
        <v>626</v>
      </c>
      <c r="H52" s="97" t="s">
        <v>556</v>
      </c>
      <c r="I52" s="97" t="s">
        <v>556</v>
      </c>
      <c r="J52" s="97" t="s">
        <v>556</v>
      </c>
      <c r="K52" s="97" t="s">
        <v>555</v>
      </c>
      <c r="L52" s="97" t="s">
        <v>6</v>
      </c>
      <c r="M52" s="97">
        <v>76800000</v>
      </c>
      <c r="N52" s="96">
        <v>76910000</v>
      </c>
    </row>
    <row r="53" spans="1:14" x14ac:dyDescent="0.2">
      <c r="A53" s="98" t="s">
        <v>627</v>
      </c>
      <c r="B53" s="97" t="s">
        <v>841</v>
      </c>
      <c r="C53" s="97" t="s">
        <v>6</v>
      </c>
      <c r="D53" s="97">
        <v>77626810</v>
      </c>
      <c r="E53" s="97">
        <v>77630160</v>
      </c>
      <c r="F53" s="97" t="s">
        <v>508</v>
      </c>
      <c r="G53" s="97" t="s">
        <v>619</v>
      </c>
      <c r="H53" s="97" t="s">
        <v>505</v>
      </c>
      <c r="I53" s="97" t="s">
        <v>556</v>
      </c>
      <c r="J53" s="97" t="s">
        <v>556</v>
      </c>
      <c r="K53" s="97" t="s">
        <v>555</v>
      </c>
      <c r="L53" s="97" t="s">
        <v>6</v>
      </c>
      <c r="M53" s="97">
        <v>76910000</v>
      </c>
      <c r="N53" s="96">
        <v>78040000</v>
      </c>
    </row>
    <row r="54" spans="1:14" x14ac:dyDescent="0.2">
      <c r="A54" s="98" t="s">
        <v>627</v>
      </c>
      <c r="B54" s="97" t="s">
        <v>840</v>
      </c>
      <c r="C54" s="97" t="s">
        <v>6</v>
      </c>
      <c r="D54" s="97">
        <v>77633526</v>
      </c>
      <c r="E54" s="97">
        <v>77640672</v>
      </c>
      <c r="F54" s="97" t="s">
        <v>508</v>
      </c>
      <c r="G54" s="97" t="s">
        <v>619</v>
      </c>
      <c r="H54" s="97" t="s">
        <v>505</v>
      </c>
      <c r="I54" s="97" t="s">
        <v>556</v>
      </c>
      <c r="J54" s="97" t="s">
        <v>556</v>
      </c>
      <c r="K54" s="97" t="s">
        <v>555</v>
      </c>
      <c r="L54" s="97" t="s">
        <v>6</v>
      </c>
      <c r="M54" s="97">
        <v>76910000</v>
      </c>
      <c r="N54" s="96">
        <v>78040000</v>
      </c>
    </row>
    <row r="55" spans="1:14" x14ac:dyDescent="0.2">
      <c r="A55" s="98" t="s">
        <v>742</v>
      </c>
      <c r="B55" s="97" t="s">
        <v>839</v>
      </c>
      <c r="C55" s="97" t="s">
        <v>6</v>
      </c>
      <c r="D55" s="97">
        <v>77729256</v>
      </c>
      <c r="E55" s="97">
        <v>77731913</v>
      </c>
      <c r="F55" s="97" t="s">
        <v>556</v>
      </c>
      <c r="G55" s="97" t="s">
        <v>740</v>
      </c>
      <c r="H55" s="97" t="s">
        <v>556</v>
      </c>
      <c r="I55" s="97" t="s">
        <v>614</v>
      </c>
      <c r="J55" s="97" t="s">
        <v>578</v>
      </c>
      <c r="K55" s="97" t="s">
        <v>555</v>
      </c>
      <c r="L55" s="97" t="s">
        <v>6</v>
      </c>
      <c r="M55" s="97">
        <v>76910000</v>
      </c>
      <c r="N55" s="96">
        <v>78040000</v>
      </c>
    </row>
    <row r="56" spans="1:14" x14ac:dyDescent="0.2">
      <c r="A56" s="98" t="s">
        <v>627</v>
      </c>
      <c r="B56" s="97" t="s">
        <v>502</v>
      </c>
      <c r="C56" s="97" t="s">
        <v>6</v>
      </c>
      <c r="D56" s="97">
        <v>77773866</v>
      </c>
      <c r="E56" s="97">
        <v>77778063</v>
      </c>
      <c r="F56" s="97" t="s">
        <v>504</v>
      </c>
      <c r="G56" s="97" t="s">
        <v>619</v>
      </c>
      <c r="H56" s="97" t="s">
        <v>501</v>
      </c>
      <c r="I56" s="97" t="s">
        <v>556</v>
      </c>
      <c r="J56" s="97" t="s">
        <v>556</v>
      </c>
      <c r="K56" s="97" t="s">
        <v>555</v>
      </c>
      <c r="L56" s="97" t="s">
        <v>6</v>
      </c>
      <c r="M56" s="97">
        <v>76910000</v>
      </c>
      <c r="N56" s="96">
        <v>78040000</v>
      </c>
    </row>
    <row r="57" spans="1:14" x14ac:dyDescent="0.2">
      <c r="A57" s="98" t="s">
        <v>624</v>
      </c>
      <c r="B57" s="97" t="s">
        <v>838</v>
      </c>
      <c r="C57" s="97" t="s">
        <v>6</v>
      </c>
      <c r="D57" s="97">
        <v>77788397</v>
      </c>
      <c r="E57" s="97">
        <v>77792257</v>
      </c>
      <c r="F57" s="97" t="s">
        <v>556</v>
      </c>
      <c r="G57" s="97" t="s">
        <v>622</v>
      </c>
      <c r="H57" s="97" t="s">
        <v>556</v>
      </c>
      <c r="I57" s="97" t="s">
        <v>556</v>
      </c>
      <c r="J57" s="97" t="s">
        <v>687</v>
      </c>
      <c r="K57" s="97" t="s">
        <v>555</v>
      </c>
      <c r="L57" s="97" t="s">
        <v>6</v>
      </c>
      <c r="M57" s="97">
        <v>76910000</v>
      </c>
      <c r="N57" s="96">
        <v>78040000</v>
      </c>
    </row>
    <row r="58" spans="1:14" x14ac:dyDescent="0.2">
      <c r="A58" s="95" t="s">
        <v>594</v>
      </c>
      <c r="B58" s="94" t="s">
        <v>837</v>
      </c>
      <c r="C58" s="94" t="s">
        <v>6</v>
      </c>
      <c r="D58" s="94">
        <v>77883927</v>
      </c>
      <c r="E58" s="94">
        <v>77886747</v>
      </c>
      <c r="F58" s="94" t="s">
        <v>556</v>
      </c>
      <c r="G58" s="94" t="s">
        <v>595</v>
      </c>
      <c r="H58" s="94" t="s">
        <v>556</v>
      </c>
      <c r="I58" s="94" t="s">
        <v>556</v>
      </c>
      <c r="J58" s="94" t="s">
        <v>556</v>
      </c>
      <c r="K58" s="94" t="s">
        <v>555</v>
      </c>
      <c r="L58" s="94" t="s">
        <v>6</v>
      </c>
      <c r="M58" s="94">
        <v>76910000</v>
      </c>
      <c r="N58" s="93">
        <v>78040000</v>
      </c>
    </row>
    <row r="59" spans="1:14" x14ac:dyDescent="0.2">
      <c r="A59" s="11" t="s">
        <v>829</v>
      </c>
      <c r="B59" s="11" t="s">
        <v>836</v>
      </c>
      <c r="C59" s="11" t="s">
        <v>7</v>
      </c>
      <c r="D59" s="11">
        <v>1352146</v>
      </c>
      <c r="E59" s="11">
        <v>1353609</v>
      </c>
      <c r="F59" s="11" t="s">
        <v>556</v>
      </c>
      <c r="G59" s="11" t="s">
        <v>584</v>
      </c>
      <c r="H59" s="11" t="s">
        <v>556</v>
      </c>
      <c r="I59" s="11" t="s">
        <v>556</v>
      </c>
      <c r="J59" s="11" t="s">
        <v>687</v>
      </c>
      <c r="K59" s="11" t="s">
        <v>555</v>
      </c>
      <c r="L59" s="11" t="s">
        <v>7</v>
      </c>
      <c r="M59" s="11">
        <v>1350000</v>
      </c>
      <c r="N59" s="11">
        <v>1470000</v>
      </c>
    </row>
    <row r="60" spans="1:14" x14ac:dyDescent="0.2">
      <c r="A60" s="92" t="s">
        <v>829</v>
      </c>
      <c r="B60" s="91" t="s">
        <v>835</v>
      </c>
      <c r="C60" s="91" t="s">
        <v>7</v>
      </c>
      <c r="D60" s="91">
        <v>1476464</v>
      </c>
      <c r="E60" s="91">
        <v>1480691</v>
      </c>
      <c r="F60" s="91" t="s">
        <v>556</v>
      </c>
      <c r="G60" s="91" t="s">
        <v>584</v>
      </c>
      <c r="H60" s="91" t="s">
        <v>556</v>
      </c>
      <c r="I60" s="91" t="s">
        <v>625</v>
      </c>
      <c r="J60" s="91" t="s">
        <v>658</v>
      </c>
      <c r="K60" s="91" t="s">
        <v>555</v>
      </c>
      <c r="L60" s="91" t="s">
        <v>7</v>
      </c>
      <c r="M60" s="91">
        <v>1470000</v>
      </c>
      <c r="N60" s="90">
        <v>1580000</v>
      </c>
    </row>
    <row r="61" spans="1:14" x14ac:dyDescent="0.2">
      <c r="A61" s="89" t="s">
        <v>829</v>
      </c>
      <c r="B61" s="88" t="s">
        <v>497</v>
      </c>
      <c r="C61" s="88" t="s">
        <v>7</v>
      </c>
      <c r="D61" s="88">
        <v>1548537</v>
      </c>
      <c r="E61" s="88">
        <v>1550131</v>
      </c>
      <c r="F61" s="88" t="s">
        <v>499</v>
      </c>
      <c r="G61" s="88" t="s">
        <v>584</v>
      </c>
      <c r="H61" s="88" t="s">
        <v>496</v>
      </c>
      <c r="I61" s="88" t="s">
        <v>556</v>
      </c>
      <c r="J61" s="88" t="s">
        <v>658</v>
      </c>
      <c r="K61" s="88" t="s">
        <v>555</v>
      </c>
      <c r="L61" s="88" t="s">
        <v>7</v>
      </c>
      <c r="M61" s="88">
        <v>1470000</v>
      </c>
      <c r="N61" s="87">
        <v>1580000</v>
      </c>
    </row>
    <row r="62" spans="1:14" x14ac:dyDescent="0.2">
      <c r="A62" s="89" t="s">
        <v>829</v>
      </c>
      <c r="B62" s="88" t="s">
        <v>493</v>
      </c>
      <c r="C62" s="88" t="s">
        <v>7</v>
      </c>
      <c r="D62" s="88">
        <v>1561243</v>
      </c>
      <c r="E62" s="88">
        <v>1563068</v>
      </c>
      <c r="F62" s="88" t="s">
        <v>495</v>
      </c>
      <c r="G62" s="88" t="s">
        <v>584</v>
      </c>
      <c r="H62" s="88" t="s">
        <v>492</v>
      </c>
      <c r="I62" s="88" t="s">
        <v>556</v>
      </c>
      <c r="J62" s="88" t="s">
        <v>578</v>
      </c>
      <c r="K62" s="88" t="s">
        <v>555</v>
      </c>
      <c r="L62" s="88" t="s">
        <v>7</v>
      </c>
      <c r="M62" s="88">
        <v>1470000</v>
      </c>
      <c r="N62" s="87">
        <v>1580000</v>
      </c>
    </row>
    <row r="63" spans="1:14" x14ac:dyDescent="0.2">
      <c r="A63" s="86" t="s">
        <v>829</v>
      </c>
      <c r="B63" s="85" t="s">
        <v>834</v>
      </c>
      <c r="C63" s="85" t="s">
        <v>7</v>
      </c>
      <c r="D63" s="85">
        <v>1568374</v>
      </c>
      <c r="E63" s="85">
        <v>1571809</v>
      </c>
      <c r="F63" s="85" t="s">
        <v>556</v>
      </c>
      <c r="G63" s="85" t="s">
        <v>584</v>
      </c>
      <c r="H63" s="85" t="s">
        <v>556</v>
      </c>
      <c r="I63" s="85" t="s">
        <v>556</v>
      </c>
      <c r="J63" s="85" t="s">
        <v>578</v>
      </c>
      <c r="K63" s="85" t="s">
        <v>555</v>
      </c>
      <c r="L63" s="85" t="s">
        <v>7</v>
      </c>
      <c r="M63" s="85">
        <v>1470000</v>
      </c>
      <c r="N63" s="84">
        <v>1580000</v>
      </c>
    </row>
    <row r="64" spans="1:14" x14ac:dyDescent="0.2">
      <c r="A64" s="92" t="s">
        <v>829</v>
      </c>
      <c r="B64" s="91" t="s">
        <v>833</v>
      </c>
      <c r="C64" s="91" t="s">
        <v>7</v>
      </c>
      <c r="D64" s="91">
        <v>1583209</v>
      </c>
      <c r="E64" s="91">
        <v>1584967</v>
      </c>
      <c r="F64" s="91" t="s">
        <v>556</v>
      </c>
      <c r="G64" s="91" t="s">
        <v>584</v>
      </c>
      <c r="H64" s="91" t="s">
        <v>556</v>
      </c>
      <c r="I64" s="91" t="s">
        <v>556</v>
      </c>
      <c r="J64" s="91" t="s">
        <v>556</v>
      </c>
      <c r="K64" s="91" t="s">
        <v>555</v>
      </c>
      <c r="L64" s="91" t="s">
        <v>7</v>
      </c>
      <c r="M64" s="91">
        <v>1580000</v>
      </c>
      <c r="N64" s="90">
        <v>1820000</v>
      </c>
    </row>
    <row r="65" spans="1:14" x14ac:dyDescent="0.2">
      <c r="A65" s="89" t="s">
        <v>829</v>
      </c>
      <c r="B65" s="88" t="s">
        <v>832</v>
      </c>
      <c r="C65" s="88" t="s">
        <v>7</v>
      </c>
      <c r="D65" s="88">
        <v>1593331</v>
      </c>
      <c r="E65" s="88">
        <v>1594793</v>
      </c>
      <c r="F65" s="88" t="s">
        <v>556</v>
      </c>
      <c r="G65" s="88" t="s">
        <v>584</v>
      </c>
      <c r="H65" s="88" t="s">
        <v>556</v>
      </c>
      <c r="I65" s="88" t="s">
        <v>556</v>
      </c>
      <c r="J65" s="88" t="s">
        <v>578</v>
      </c>
      <c r="K65" s="88" t="s">
        <v>555</v>
      </c>
      <c r="L65" s="88" t="s">
        <v>7</v>
      </c>
      <c r="M65" s="88">
        <v>1580000</v>
      </c>
      <c r="N65" s="87">
        <v>1820000</v>
      </c>
    </row>
    <row r="66" spans="1:14" x14ac:dyDescent="0.2">
      <c r="A66" s="89" t="s">
        <v>829</v>
      </c>
      <c r="B66" s="88" t="s">
        <v>831</v>
      </c>
      <c r="C66" s="88" t="s">
        <v>7</v>
      </c>
      <c r="D66" s="88">
        <v>1601921</v>
      </c>
      <c r="E66" s="88">
        <v>1603429</v>
      </c>
      <c r="F66" s="88" t="s">
        <v>556</v>
      </c>
      <c r="G66" s="88" t="s">
        <v>584</v>
      </c>
      <c r="H66" s="88" t="s">
        <v>556</v>
      </c>
      <c r="I66" s="88" t="s">
        <v>556</v>
      </c>
      <c r="J66" s="88" t="s">
        <v>578</v>
      </c>
      <c r="K66" s="88" t="s">
        <v>555</v>
      </c>
      <c r="L66" s="88" t="s">
        <v>7</v>
      </c>
      <c r="M66" s="88">
        <v>1580000</v>
      </c>
      <c r="N66" s="87">
        <v>1820000</v>
      </c>
    </row>
    <row r="67" spans="1:14" x14ac:dyDescent="0.2">
      <c r="A67" s="89" t="s">
        <v>829</v>
      </c>
      <c r="B67" s="88" t="s">
        <v>489</v>
      </c>
      <c r="C67" s="88" t="s">
        <v>7</v>
      </c>
      <c r="D67" s="88">
        <v>1605798</v>
      </c>
      <c r="E67" s="88">
        <v>1607603</v>
      </c>
      <c r="F67" s="88" t="s">
        <v>491</v>
      </c>
      <c r="G67" s="88" t="s">
        <v>584</v>
      </c>
      <c r="H67" s="88" t="s">
        <v>488</v>
      </c>
      <c r="I67" s="88" t="s">
        <v>625</v>
      </c>
      <c r="J67" s="88" t="s">
        <v>556</v>
      </c>
      <c r="K67" s="88" t="s">
        <v>555</v>
      </c>
      <c r="L67" s="88" t="s">
        <v>7</v>
      </c>
      <c r="M67" s="88">
        <v>1580000</v>
      </c>
      <c r="N67" s="87">
        <v>1820000</v>
      </c>
    </row>
    <row r="68" spans="1:14" x14ac:dyDescent="0.2">
      <c r="A68" s="89" t="s">
        <v>829</v>
      </c>
      <c r="B68" s="88" t="s">
        <v>830</v>
      </c>
      <c r="C68" s="88" t="s">
        <v>7</v>
      </c>
      <c r="D68" s="88">
        <v>1611347</v>
      </c>
      <c r="E68" s="88">
        <v>1612615</v>
      </c>
      <c r="F68" s="88" t="s">
        <v>556</v>
      </c>
      <c r="G68" s="88" t="s">
        <v>584</v>
      </c>
      <c r="H68" s="88" t="s">
        <v>556</v>
      </c>
      <c r="I68" s="88" t="s">
        <v>556</v>
      </c>
      <c r="J68" s="88" t="s">
        <v>556</v>
      </c>
      <c r="K68" s="88" t="s">
        <v>555</v>
      </c>
      <c r="L68" s="88" t="s">
        <v>7</v>
      </c>
      <c r="M68" s="88">
        <v>1580000</v>
      </c>
      <c r="N68" s="87">
        <v>1820000</v>
      </c>
    </row>
    <row r="69" spans="1:14" x14ac:dyDescent="0.2">
      <c r="A69" s="86" t="s">
        <v>829</v>
      </c>
      <c r="B69" s="85" t="s">
        <v>828</v>
      </c>
      <c r="C69" s="85" t="s">
        <v>7</v>
      </c>
      <c r="D69" s="85">
        <v>1692044</v>
      </c>
      <c r="E69" s="85">
        <v>1694027</v>
      </c>
      <c r="F69" s="85" t="s">
        <v>556</v>
      </c>
      <c r="G69" s="85" t="s">
        <v>584</v>
      </c>
      <c r="H69" s="85" t="s">
        <v>556</v>
      </c>
      <c r="I69" s="85" t="s">
        <v>556</v>
      </c>
      <c r="J69" s="85" t="s">
        <v>556</v>
      </c>
      <c r="K69" s="85" t="s">
        <v>555</v>
      </c>
      <c r="L69" s="85" t="s">
        <v>7</v>
      </c>
      <c r="M69" s="85">
        <v>1580000</v>
      </c>
      <c r="N69" s="84">
        <v>1820000</v>
      </c>
    </row>
    <row r="70" spans="1:14" x14ac:dyDescent="0.2">
      <c r="A70" s="92" t="s">
        <v>636</v>
      </c>
      <c r="B70" s="91" t="s">
        <v>827</v>
      </c>
      <c r="C70" s="91" t="s">
        <v>7</v>
      </c>
      <c r="D70" s="91">
        <v>3334740</v>
      </c>
      <c r="E70" s="91">
        <v>3336376</v>
      </c>
      <c r="F70" s="91" t="s">
        <v>556</v>
      </c>
      <c r="G70" s="91" t="s">
        <v>634</v>
      </c>
      <c r="H70" s="91" t="s">
        <v>556</v>
      </c>
      <c r="I70" s="91" t="s">
        <v>556</v>
      </c>
      <c r="J70" s="91" t="s">
        <v>562</v>
      </c>
      <c r="K70" s="91" t="s">
        <v>555</v>
      </c>
      <c r="L70" s="91" t="s">
        <v>7</v>
      </c>
      <c r="M70" s="91">
        <v>2340000</v>
      </c>
      <c r="N70" s="90">
        <v>3660000</v>
      </c>
    </row>
    <row r="71" spans="1:14" x14ac:dyDescent="0.2">
      <c r="A71" s="86" t="s">
        <v>666</v>
      </c>
      <c r="B71" s="85" t="s">
        <v>826</v>
      </c>
      <c r="C71" s="85" t="s">
        <v>7</v>
      </c>
      <c r="D71" s="85">
        <v>3352429</v>
      </c>
      <c r="E71" s="85">
        <v>3354545</v>
      </c>
      <c r="F71" s="85" t="s">
        <v>556</v>
      </c>
      <c r="G71" s="85" t="s">
        <v>664</v>
      </c>
      <c r="H71" s="85" t="s">
        <v>556</v>
      </c>
      <c r="I71" s="85" t="s">
        <v>556</v>
      </c>
      <c r="J71" s="85" t="s">
        <v>658</v>
      </c>
      <c r="K71" s="85" t="s">
        <v>555</v>
      </c>
      <c r="L71" s="85" t="s">
        <v>7</v>
      </c>
      <c r="M71" s="85">
        <v>2340000</v>
      </c>
      <c r="N71" s="84">
        <v>3660000</v>
      </c>
    </row>
    <row r="72" spans="1:14" x14ac:dyDescent="0.2">
      <c r="A72" s="11" t="s">
        <v>564</v>
      </c>
      <c r="B72" s="11" t="s">
        <v>825</v>
      </c>
      <c r="C72" s="11" t="s">
        <v>7</v>
      </c>
      <c r="D72" s="11">
        <v>4804101</v>
      </c>
      <c r="E72" s="11">
        <v>4806183</v>
      </c>
      <c r="F72" s="11" t="s">
        <v>556</v>
      </c>
      <c r="G72" s="11" t="s">
        <v>420</v>
      </c>
      <c r="H72" s="11" t="s">
        <v>556</v>
      </c>
      <c r="I72" s="11" t="s">
        <v>567</v>
      </c>
      <c r="J72" s="11" t="s">
        <v>556</v>
      </c>
      <c r="K72" s="11" t="s">
        <v>555</v>
      </c>
      <c r="L72" s="11" t="s">
        <v>7</v>
      </c>
      <c r="M72" s="11">
        <v>3660000</v>
      </c>
      <c r="N72" s="11">
        <v>4840000</v>
      </c>
    </row>
    <row r="73" spans="1:14" x14ac:dyDescent="0.2">
      <c r="A73" s="92" t="s">
        <v>558</v>
      </c>
      <c r="B73" s="91" t="s">
        <v>824</v>
      </c>
      <c r="C73" s="91" t="s">
        <v>7</v>
      </c>
      <c r="D73" s="91">
        <v>5939671</v>
      </c>
      <c r="E73" s="91">
        <v>5940096</v>
      </c>
      <c r="F73" s="91" t="s">
        <v>556</v>
      </c>
      <c r="G73" s="91" t="s">
        <v>557</v>
      </c>
      <c r="H73" s="91" t="s">
        <v>556</v>
      </c>
      <c r="I73" s="91" t="s">
        <v>556</v>
      </c>
      <c r="J73" s="91" t="s">
        <v>556</v>
      </c>
      <c r="K73" s="91" t="s">
        <v>555</v>
      </c>
      <c r="L73" s="91" t="s">
        <v>7</v>
      </c>
      <c r="M73" s="91">
        <v>5790000</v>
      </c>
      <c r="N73" s="90">
        <v>6060000</v>
      </c>
    </row>
    <row r="74" spans="1:14" x14ac:dyDescent="0.2">
      <c r="A74" s="89" t="s">
        <v>558</v>
      </c>
      <c r="B74" s="88" t="s">
        <v>823</v>
      </c>
      <c r="C74" s="88" t="s">
        <v>7</v>
      </c>
      <c r="D74" s="88">
        <v>5940603</v>
      </c>
      <c r="E74" s="88">
        <v>5940995</v>
      </c>
      <c r="F74" s="88" t="s">
        <v>556</v>
      </c>
      <c r="G74" s="88" t="s">
        <v>557</v>
      </c>
      <c r="H74" s="88" t="s">
        <v>556</v>
      </c>
      <c r="I74" s="88" t="s">
        <v>556</v>
      </c>
      <c r="J74" s="88" t="s">
        <v>556</v>
      </c>
      <c r="K74" s="88" t="s">
        <v>555</v>
      </c>
      <c r="L74" s="88" t="s">
        <v>7</v>
      </c>
      <c r="M74" s="88">
        <v>5790000</v>
      </c>
      <c r="N74" s="87">
        <v>6060000</v>
      </c>
    </row>
    <row r="75" spans="1:14" x14ac:dyDescent="0.2">
      <c r="A75" s="89" t="s">
        <v>558</v>
      </c>
      <c r="B75" s="88" t="s">
        <v>822</v>
      </c>
      <c r="C75" s="88" t="s">
        <v>7</v>
      </c>
      <c r="D75" s="88">
        <v>5941530</v>
      </c>
      <c r="E75" s="88">
        <v>5942902</v>
      </c>
      <c r="F75" s="88" t="s">
        <v>556</v>
      </c>
      <c r="G75" s="88" t="s">
        <v>557</v>
      </c>
      <c r="H75" s="88" t="s">
        <v>556</v>
      </c>
      <c r="I75" s="88" t="s">
        <v>556</v>
      </c>
      <c r="J75" s="88" t="s">
        <v>556</v>
      </c>
      <c r="K75" s="88" t="s">
        <v>555</v>
      </c>
      <c r="L75" s="88" t="s">
        <v>7</v>
      </c>
      <c r="M75" s="88">
        <v>5790000</v>
      </c>
      <c r="N75" s="87">
        <v>6060000</v>
      </c>
    </row>
    <row r="76" spans="1:14" x14ac:dyDescent="0.2">
      <c r="A76" s="89" t="s">
        <v>558</v>
      </c>
      <c r="B76" s="88" t="s">
        <v>821</v>
      </c>
      <c r="C76" s="88" t="s">
        <v>7</v>
      </c>
      <c r="D76" s="88">
        <v>5943385</v>
      </c>
      <c r="E76" s="88">
        <v>5944764</v>
      </c>
      <c r="F76" s="88" t="s">
        <v>556</v>
      </c>
      <c r="G76" s="88" t="s">
        <v>557</v>
      </c>
      <c r="H76" s="88" t="s">
        <v>556</v>
      </c>
      <c r="I76" s="88" t="s">
        <v>556</v>
      </c>
      <c r="J76" s="88" t="s">
        <v>556</v>
      </c>
      <c r="K76" s="88" t="s">
        <v>555</v>
      </c>
      <c r="L76" s="88" t="s">
        <v>7</v>
      </c>
      <c r="M76" s="88">
        <v>5790000</v>
      </c>
      <c r="N76" s="87">
        <v>6060000</v>
      </c>
    </row>
    <row r="77" spans="1:14" x14ac:dyDescent="0.2">
      <c r="A77" s="89" t="s">
        <v>558</v>
      </c>
      <c r="B77" s="88" t="s">
        <v>820</v>
      </c>
      <c r="C77" s="88" t="s">
        <v>7</v>
      </c>
      <c r="D77" s="88">
        <v>5945246</v>
      </c>
      <c r="E77" s="88">
        <v>5945692</v>
      </c>
      <c r="F77" s="88" t="s">
        <v>556</v>
      </c>
      <c r="G77" s="88" t="s">
        <v>557</v>
      </c>
      <c r="H77" s="88" t="s">
        <v>556</v>
      </c>
      <c r="I77" s="88" t="s">
        <v>556</v>
      </c>
      <c r="J77" s="88" t="s">
        <v>556</v>
      </c>
      <c r="K77" s="88" t="s">
        <v>555</v>
      </c>
      <c r="L77" s="88" t="s">
        <v>7</v>
      </c>
      <c r="M77" s="88">
        <v>5790000</v>
      </c>
      <c r="N77" s="87">
        <v>6060000</v>
      </c>
    </row>
    <row r="78" spans="1:14" x14ac:dyDescent="0.2">
      <c r="A78" s="89" t="s">
        <v>558</v>
      </c>
      <c r="B78" s="88" t="s">
        <v>819</v>
      </c>
      <c r="C78" s="88" t="s">
        <v>7</v>
      </c>
      <c r="D78" s="88">
        <v>5946173</v>
      </c>
      <c r="E78" s="88">
        <v>5946619</v>
      </c>
      <c r="F78" s="88" t="s">
        <v>556</v>
      </c>
      <c r="G78" s="88" t="s">
        <v>557</v>
      </c>
      <c r="H78" s="88" t="s">
        <v>556</v>
      </c>
      <c r="I78" s="88" t="s">
        <v>556</v>
      </c>
      <c r="J78" s="88" t="s">
        <v>556</v>
      </c>
      <c r="K78" s="88" t="s">
        <v>555</v>
      </c>
      <c r="L78" s="88" t="s">
        <v>7</v>
      </c>
      <c r="M78" s="88">
        <v>5790000</v>
      </c>
      <c r="N78" s="87">
        <v>6060000</v>
      </c>
    </row>
    <row r="79" spans="1:14" x14ac:dyDescent="0.2">
      <c r="A79" s="89" t="s">
        <v>558</v>
      </c>
      <c r="B79" s="88" t="s">
        <v>818</v>
      </c>
      <c r="C79" s="88" t="s">
        <v>7</v>
      </c>
      <c r="D79" s="88">
        <v>5947101</v>
      </c>
      <c r="E79" s="88">
        <v>5947547</v>
      </c>
      <c r="F79" s="88" t="s">
        <v>556</v>
      </c>
      <c r="G79" s="88" t="s">
        <v>557</v>
      </c>
      <c r="H79" s="88" t="s">
        <v>556</v>
      </c>
      <c r="I79" s="88" t="s">
        <v>556</v>
      </c>
      <c r="J79" s="88" t="s">
        <v>556</v>
      </c>
      <c r="K79" s="88" t="s">
        <v>555</v>
      </c>
      <c r="L79" s="88" t="s">
        <v>7</v>
      </c>
      <c r="M79" s="88">
        <v>5790000</v>
      </c>
      <c r="N79" s="87">
        <v>6060000</v>
      </c>
    </row>
    <row r="80" spans="1:14" x14ac:dyDescent="0.2">
      <c r="A80" s="89" t="s">
        <v>558</v>
      </c>
      <c r="B80" s="88" t="s">
        <v>817</v>
      </c>
      <c r="C80" s="88" t="s">
        <v>7</v>
      </c>
      <c r="D80" s="88">
        <v>5948027</v>
      </c>
      <c r="E80" s="88">
        <v>5948524</v>
      </c>
      <c r="F80" s="88" t="s">
        <v>556</v>
      </c>
      <c r="G80" s="88" t="s">
        <v>557</v>
      </c>
      <c r="H80" s="88" t="s">
        <v>556</v>
      </c>
      <c r="I80" s="88" t="s">
        <v>556</v>
      </c>
      <c r="J80" s="88" t="s">
        <v>556</v>
      </c>
      <c r="K80" s="88" t="s">
        <v>555</v>
      </c>
      <c r="L80" s="88" t="s">
        <v>7</v>
      </c>
      <c r="M80" s="88">
        <v>5790000</v>
      </c>
      <c r="N80" s="87">
        <v>6060000</v>
      </c>
    </row>
    <row r="81" spans="1:14" x14ac:dyDescent="0.2">
      <c r="A81" s="86" t="s">
        <v>558</v>
      </c>
      <c r="B81" s="85" t="s">
        <v>816</v>
      </c>
      <c r="C81" s="85" t="s">
        <v>7</v>
      </c>
      <c r="D81" s="85">
        <v>5948955</v>
      </c>
      <c r="E81" s="85">
        <v>5949791</v>
      </c>
      <c r="F81" s="85" t="s">
        <v>556</v>
      </c>
      <c r="G81" s="85" t="s">
        <v>557</v>
      </c>
      <c r="H81" s="85" t="s">
        <v>556</v>
      </c>
      <c r="I81" s="85" t="s">
        <v>556</v>
      </c>
      <c r="J81" s="85" t="s">
        <v>556</v>
      </c>
      <c r="K81" s="85" t="s">
        <v>555</v>
      </c>
      <c r="L81" s="85" t="s">
        <v>7</v>
      </c>
      <c r="M81" s="85">
        <v>5790000</v>
      </c>
      <c r="N81" s="84">
        <v>6060000</v>
      </c>
    </row>
    <row r="82" spans="1:14" x14ac:dyDescent="0.2">
      <c r="A82" s="92" t="s">
        <v>558</v>
      </c>
      <c r="B82" s="91" t="s">
        <v>815</v>
      </c>
      <c r="C82" s="91" t="s">
        <v>7</v>
      </c>
      <c r="D82" s="91">
        <v>6360742</v>
      </c>
      <c r="E82" s="91">
        <v>6361717</v>
      </c>
      <c r="F82" s="91" t="s">
        <v>556</v>
      </c>
      <c r="G82" s="91" t="s">
        <v>557</v>
      </c>
      <c r="H82" s="91" t="s">
        <v>556</v>
      </c>
      <c r="I82" s="91" t="s">
        <v>556</v>
      </c>
      <c r="J82" s="91" t="s">
        <v>556</v>
      </c>
      <c r="K82" s="91" t="s">
        <v>555</v>
      </c>
      <c r="L82" s="91" t="s">
        <v>7</v>
      </c>
      <c r="M82" s="91">
        <v>6060000</v>
      </c>
      <c r="N82" s="90">
        <v>6410000</v>
      </c>
    </row>
    <row r="83" spans="1:14" x14ac:dyDescent="0.2">
      <c r="A83" s="89" t="s">
        <v>558</v>
      </c>
      <c r="B83" s="88" t="s">
        <v>814</v>
      </c>
      <c r="C83" s="88" t="s">
        <v>7</v>
      </c>
      <c r="D83" s="88">
        <v>6390431</v>
      </c>
      <c r="E83" s="88">
        <v>6391874</v>
      </c>
      <c r="F83" s="88" t="s">
        <v>556</v>
      </c>
      <c r="G83" s="88" t="s">
        <v>557</v>
      </c>
      <c r="H83" s="88" t="s">
        <v>556</v>
      </c>
      <c r="I83" s="88" t="s">
        <v>556</v>
      </c>
      <c r="J83" s="88" t="s">
        <v>556</v>
      </c>
      <c r="K83" s="88" t="s">
        <v>555</v>
      </c>
      <c r="L83" s="88" t="s">
        <v>7</v>
      </c>
      <c r="M83" s="88">
        <v>6060000</v>
      </c>
      <c r="N83" s="87">
        <v>6410000</v>
      </c>
    </row>
    <row r="84" spans="1:14" x14ac:dyDescent="0.2">
      <c r="A84" s="86" t="s">
        <v>558</v>
      </c>
      <c r="B84" s="85" t="s">
        <v>813</v>
      </c>
      <c r="C84" s="85" t="s">
        <v>7</v>
      </c>
      <c r="D84" s="85">
        <v>6424112</v>
      </c>
      <c r="E84" s="85">
        <v>6425308</v>
      </c>
      <c r="F84" s="85" t="s">
        <v>556</v>
      </c>
      <c r="G84" s="85" t="s">
        <v>557</v>
      </c>
      <c r="H84" s="85" t="s">
        <v>556</v>
      </c>
      <c r="I84" s="85" t="s">
        <v>556</v>
      </c>
      <c r="J84" s="85" t="s">
        <v>562</v>
      </c>
      <c r="K84" s="85" t="s">
        <v>555</v>
      </c>
      <c r="L84" s="85" t="s">
        <v>7</v>
      </c>
      <c r="M84" s="85">
        <v>6410000</v>
      </c>
      <c r="N84" s="84">
        <v>7390000</v>
      </c>
    </row>
    <row r="85" spans="1:14" x14ac:dyDescent="0.2">
      <c r="A85" s="11" t="s">
        <v>812</v>
      </c>
      <c r="B85" s="11" t="s">
        <v>484</v>
      </c>
      <c r="C85" s="11" t="s">
        <v>7</v>
      </c>
      <c r="D85" s="11">
        <v>8870224</v>
      </c>
      <c r="E85" s="11">
        <v>8876373</v>
      </c>
      <c r="F85" s="11" t="s">
        <v>486</v>
      </c>
      <c r="G85" s="11" t="s">
        <v>811</v>
      </c>
      <c r="H85" s="11" t="s">
        <v>483</v>
      </c>
      <c r="I85" s="11" t="s">
        <v>567</v>
      </c>
      <c r="J85" s="11" t="s">
        <v>562</v>
      </c>
      <c r="K85" s="11" t="s">
        <v>555</v>
      </c>
      <c r="L85" s="11" t="s">
        <v>7</v>
      </c>
      <c r="M85" s="11">
        <v>8460000</v>
      </c>
      <c r="N85" s="11">
        <v>9750000</v>
      </c>
    </row>
    <row r="86" spans="1:14" x14ac:dyDescent="0.2">
      <c r="A86" s="11" t="s">
        <v>558</v>
      </c>
      <c r="B86" s="11" t="s">
        <v>810</v>
      </c>
      <c r="C86" s="11" t="s">
        <v>7</v>
      </c>
      <c r="D86" s="11">
        <v>13328821</v>
      </c>
      <c r="E86" s="11">
        <v>13330460</v>
      </c>
      <c r="F86" s="11" t="s">
        <v>556</v>
      </c>
      <c r="G86" s="11" t="s">
        <v>642</v>
      </c>
      <c r="H86" s="11" t="s">
        <v>556</v>
      </c>
      <c r="I86" s="11" t="s">
        <v>556</v>
      </c>
      <c r="J86" s="11" t="s">
        <v>556</v>
      </c>
      <c r="K86" s="11" t="s">
        <v>555</v>
      </c>
      <c r="L86" s="11" t="s">
        <v>7</v>
      </c>
      <c r="M86" s="11">
        <v>13130000</v>
      </c>
      <c r="N86" s="11">
        <v>13800000</v>
      </c>
    </row>
    <row r="87" spans="1:14" x14ac:dyDescent="0.2">
      <c r="A87" s="92" t="s">
        <v>572</v>
      </c>
      <c r="B87" s="91" t="s">
        <v>809</v>
      </c>
      <c r="C87" s="91" t="s">
        <v>7</v>
      </c>
      <c r="D87" s="91">
        <v>36087981</v>
      </c>
      <c r="E87" s="91">
        <v>36092518</v>
      </c>
      <c r="F87" s="91" t="s">
        <v>556</v>
      </c>
      <c r="G87" s="91" t="s">
        <v>570</v>
      </c>
      <c r="H87" s="91" t="s">
        <v>556</v>
      </c>
      <c r="I87" s="91" t="s">
        <v>556</v>
      </c>
      <c r="J87" s="91" t="s">
        <v>556</v>
      </c>
      <c r="K87" s="91" t="s">
        <v>555</v>
      </c>
      <c r="L87" s="91" t="s">
        <v>7</v>
      </c>
      <c r="M87" s="91">
        <v>35010000</v>
      </c>
      <c r="N87" s="90">
        <v>36300000</v>
      </c>
    </row>
    <row r="88" spans="1:14" x14ac:dyDescent="0.2">
      <c r="A88" s="89" t="s">
        <v>572</v>
      </c>
      <c r="B88" s="88" t="s">
        <v>808</v>
      </c>
      <c r="C88" s="88" t="s">
        <v>7</v>
      </c>
      <c r="D88" s="88">
        <v>36200222</v>
      </c>
      <c r="E88" s="88">
        <v>36203385</v>
      </c>
      <c r="F88" s="88" t="s">
        <v>556</v>
      </c>
      <c r="G88" s="88" t="s">
        <v>570</v>
      </c>
      <c r="H88" s="88" t="s">
        <v>556</v>
      </c>
      <c r="I88" s="88" t="s">
        <v>556</v>
      </c>
      <c r="J88" s="88" t="s">
        <v>556</v>
      </c>
      <c r="K88" s="88" t="s">
        <v>555</v>
      </c>
      <c r="L88" s="88" t="s">
        <v>7</v>
      </c>
      <c r="M88" s="88">
        <v>35010000</v>
      </c>
      <c r="N88" s="87">
        <v>36300000</v>
      </c>
    </row>
    <row r="89" spans="1:14" x14ac:dyDescent="0.2">
      <c r="A89" s="86" t="s">
        <v>572</v>
      </c>
      <c r="B89" s="85" t="s">
        <v>807</v>
      </c>
      <c r="C89" s="85" t="s">
        <v>7</v>
      </c>
      <c r="D89" s="85">
        <v>36243522</v>
      </c>
      <c r="E89" s="85">
        <v>36251153</v>
      </c>
      <c r="F89" s="85" t="s">
        <v>556</v>
      </c>
      <c r="G89" s="85" t="s">
        <v>570</v>
      </c>
      <c r="H89" s="85" t="s">
        <v>556</v>
      </c>
      <c r="I89" s="85" t="s">
        <v>556</v>
      </c>
      <c r="J89" s="85" t="s">
        <v>556</v>
      </c>
      <c r="K89" s="85" t="s">
        <v>555</v>
      </c>
      <c r="L89" s="85" t="s">
        <v>7</v>
      </c>
      <c r="M89" s="85">
        <v>35010000</v>
      </c>
      <c r="N89" s="84">
        <v>36300000</v>
      </c>
    </row>
    <row r="90" spans="1:14" x14ac:dyDescent="0.2">
      <c r="A90" s="11" t="s">
        <v>666</v>
      </c>
      <c r="B90" s="11" t="s">
        <v>479</v>
      </c>
      <c r="C90" s="11" t="s">
        <v>7</v>
      </c>
      <c r="D90" s="11">
        <v>40130731</v>
      </c>
      <c r="E90" s="11">
        <v>40132668</v>
      </c>
      <c r="F90" s="11" t="s">
        <v>481</v>
      </c>
      <c r="G90" s="11" t="s">
        <v>806</v>
      </c>
      <c r="H90" s="11" t="s">
        <v>478</v>
      </c>
      <c r="I90" s="11" t="s">
        <v>556</v>
      </c>
      <c r="J90" s="11" t="s">
        <v>562</v>
      </c>
      <c r="K90" s="11" t="s">
        <v>555</v>
      </c>
      <c r="L90" s="11" t="s">
        <v>7</v>
      </c>
      <c r="M90" s="11">
        <v>40070000</v>
      </c>
      <c r="N90" s="11">
        <v>40180000</v>
      </c>
    </row>
    <row r="91" spans="1:14" x14ac:dyDescent="0.2">
      <c r="A91" s="92" t="s">
        <v>676</v>
      </c>
      <c r="B91" s="91" t="s">
        <v>805</v>
      </c>
      <c r="C91" s="91" t="s">
        <v>7</v>
      </c>
      <c r="D91" s="91">
        <v>61743632</v>
      </c>
      <c r="E91" s="91">
        <v>61746629</v>
      </c>
      <c r="F91" s="91" t="s">
        <v>556</v>
      </c>
      <c r="G91" s="91" t="s">
        <v>674</v>
      </c>
      <c r="H91" s="91" t="s">
        <v>556</v>
      </c>
      <c r="I91" s="91" t="s">
        <v>556</v>
      </c>
      <c r="J91" s="91" t="s">
        <v>578</v>
      </c>
      <c r="K91" s="91" t="s">
        <v>555</v>
      </c>
      <c r="L91" s="91" t="s">
        <v>7</v>
      </c>
      <c r="M91" s="91">
        <v>61160000</v>
      </c>
      <c r="N91" s="90">
        <v>62660000</v>
      </c>
    </row>
    <row r="92" spans="1:14" x14ac:dyDescent="0.2">
      <c r="A92" s="89" t="s">
        <v>676</v>
      </c>
      <c r="B92" s="88" t="s">
        <v>804</v>
      </c>
      <c r="C92" s="88" t="s">
        <v>7</v>
      </c>
      <c r="D92" s="88">
        <v>61870300</v>
      </c>
      <c r="E92" s="88">
        <v>61872318</v>
      </c>
      <c r="F92" s="88" t="s">
        <v>556</v>
      </c>
      <c r="G92" s="88" t="s">
        <v>674</v>
      </c>
      <c r="H92" s="88" t="s">
        <v>556</v>
      </c>
      <c r="I92" s="88" t="s">
        <v>556</v>
      </c>
      <c r="J92" s="88" t="s">
        <v>658</v>
      </c>
      <c r="K92" s="88" t="s">
        <v>555</v>
      </c>
      <c r="L92" s="88" t="s">
        <v>7</v>
      </c>
      <c r="M92" s="88">
        <v>61160000</v>
      </c>
      <c r="N92" s="87">
        <v>62660000</v>
      </c>
    </row>
    <row r="93" spans="1:14" x14ac:dyDescent="0.2">
      <c r="A93" s="86" t="s">
        <v>676</v>
      </c>
      <c r="B93" s="85" t="s">
        <v>803</v>
      </c>
      <c r="C93" s="85" t="s">
        <v>7</v>
      </c>
      <c r="D93" s="85">
        <v>61905875</v>
      </c>
      <c r="E93" s="85">
        <v>61908462</v>
      </c>
      <c r="F93" s="85" t="s">
        <v>556</v>
      </c>
      <c r="G93" s="85" t="s">
        <v>674</v>
      </c>
      <c r="H93" s="85" t="s">
        <v>556</v>
      </c>
      <c r="I93" s="85" t="s">
        <v>556</v>
      </c>
      <c r="J93" s="85" t="s">
        <v>556</v>
      </c>
      <c r="K93" s="85" t="s">
        <v>555</v>
      </c>
      <c r="L93" s="85" t="s">
        <v>7</v>
      </c>
      <c r="M93" s="85">
        <v>61160000</v>
      </c>
      <c r="N93" s="84">
        <v>62660000</v>
      </c>
    </row>
    <row r="94" spans="1:14" x14ac:dyDescent="0.2">
      <c r="A94" s="11" t="s">
        <v>566</v>
      </c>
      <c r="B94" s="11" t="s">
        <v>802</v>
      </c>
      <c r="C94" s="11" t="s">
        <v>7</v>
      </c>
      <c r="D94" s="11">
        <v>63046689</v>
      </c>
      <c r="E94" s="11">
        <v>63050165</v>
      </c>
      <c r="F94" s="11" t="s">
        <v>556</v>
      </c>
      <c r="G94" s="11" t="s">
        <v>565</v>
      </c>
      <c r="H94" s="11" t="s">
        <v>556</v>
      </c>
      <c r="I94" s="11" t="s">
        <v>567</v>
      </c>
      <c r="J94" s="11" t="s">
        <v>562</v>
      </c>
      <c r="K94" s="11" t="s">
        <v>555</v>
      </c>
      <c r="L94" s="11" t="s">
        <v>7</v>
      </c>
      <c r="M94" s="11">
        <v>62750000</v>
      </c>
      <c r="N94" s="11">
        <v>65210000</v>
      </c>
    </row>
    <row r="95" spans="1:14" x14ac:dyDescent="0.2">
      <c r="A95" s="92" t="s">
        <v>676</v>
      </c>
      <c r="B95" s="91" t="s">
        <v>801</v>
      </c>
      <c r="C95" s="91" t="s">
        <v>8</v>
      </c>
      <c r="D95" s="91">
        <v>3401022</v>
      </c>
      <c r="E95" s="91">
        <v>3405647</v>
      </c>
      <c r="F95" s="91" t="s">
        <v>556</v>
      </c>
      <c r="G95" s="91" t="s">
        <v>674</v>
      </c>
      <c r="H95" s="91" t="s">
        <v>556</v>
      </c>
      <c r="I95" s="91" t="s">
        <v>556</v>
      </c>
      <c r="J95" s="91" t="s">
        <v>556</v>
      </c>
      <c r="K95" s="91" t="s">
        <v>555</v>
      </c>
      <c r="L95" s="91" t="s">
        <v>8</v>
      </c>
      <c r="M95" s="91">
        <v>3180000</v>
      </c>
      <c r="N95" s="90">
        <v>3810000</v>
      </c>
    </row>
    <row r="96" spans="1:14" x14ac:dyDescent="0.2">
      <c r="A96" s="89" t="s">
        <v>676</v>
      </c>
      <c r="B96" s="88" t="s">
        <v>800</v>
      </c>
      <c r="C96" s="88" t="s">
        <v>8</v>
      </c>
      <c r="D96" s="88">
        <v>3405896</v>
      </c>
      <c r="E96" s="88">
        <v>3408309</v>
      </c>
      <c r="F96" s="88" t="s">
        <v>556</v>
      </c>
      <c r="G96" s="88" t="s">
        <v>674</v>
      </c>
      <c r="H96" s="88" t="s">
        <v>556</v>
      </c>
      <c r="I96" s="88" t="s">
        <v>556</v>
      </c>
      <c r="J96" s="88" t="s">
        <v>556</v>
      </c>
      <c r="K96" s="88" t="s">
        <v>555</v>
      </c>
      <c r="L96" s="88" t="s">
        <v>8</v>
      </c>
      <c r="M96" s="88">
        <v>3180000</v>
      </c>
      <c r="N96" s="87">
        <v>3810000</v>
      </c>
    </row>
    <row r="97" spans="1:14" x14ac:dyDescent="0.2">
      <c r="A97" s="89" t="s">
        <v>676</v>
      </c>
      <c r="B97" s="88" t="s">
        <v>799</v>
      </c>
      <c r="C97" s="88" t="s">
        <v>8</v>
      </c>
      <c r="D97" s="88">
        <v>3422975</v>
      </c>
      <c r="E97" s="88">
        <v>3425324</v>
      </c>
      <c r="F97" s="88" t="s">
        <v>556</v>
      </c>
      <c r="G97" s="88" t="s">
        <v>674</v>
      </c>
      <c r="H97" s="88" t="s">
        <v>556</v>
      </c>
      <c r="I97" s="88" t="s">
        <v>556</v>
      </c>
      <c r="J97" s="88" t="s">
        <v>556</v>
      </c>
      <c r="K97" s="88" t="s">
        <v>555</v>
      </c>
      <c r="L97" s="88" t="s">
        <v>8</v>
      </c>
      <c r="M97" s="88">
        <v>3180000</v>
      </c>
      <c r="N97" s="87">
        <v>3810000</v>
      </c>
    </row>
    <row r="98" spans="1:14" x14ac:dyDescent="0.2">
      <c r="A98" s="89" t="s">
        <v>676</v>
      </c>
      <c r="B98" s="88" t="s">
        <v>798</v>
      </c>
      <c r="C98" s="88" t="s">
        <v>8</v>
      </c>
      <c r="D98" s="88">
        <v>3653374</v>
      </c>
      <c r="E98" s="88">
        <v>3656338</v>
      </c>
      <c r="F98" s="88" t="s">
        <v>556</v>
      </c>
      <c r="G98" s="88" t="s">
        <v>674</v>
      </c>
      <c r="H98" s="88" t="s">
        <v>556</v>
      </c>
      <c r="I98" s="88" t="s">
        <v>556</v>
      </c>
      <c r="J98" s="88" t="s">
        <v>556</v>
      </c>
      <c r="K98" s="88" t="s">
        <v>555</v>
      </c>
      <c r="L98" s="88" t="s">
        <v>8</v>
      </c>
      <c r="M98" s="88">
        <v>3180000</v>
      </c>
      <c r="N98" s="87">
        <v>3810000</v>
      </c>
    </row>
    <row r="99" spans="1:14" x14ac:dyDescent="0.2">
      <c r="A99" s="89" t="s">
        <v>676</v>
      </c>
      <c r="B99" s="88" t="s">
        <v>797</v>
      </c>
      <c r="C99" s="88" t="s">
        <v>8</v>
      </c>
      <c r="D99" s="88">
        <v>3662547</v>
      </c>
      <c r="E99" s="88">
        <v>3664396</v>
      </c>
      <c r="F99" s="88" t="s">
        <v>556</v>
      </c>
      <c r="G99" s="88" t="s">
        <v>664</v>
      </c>
      <c r="H99" s="88" t="s">
        <v>556</v>
      </c>
      <c r="I99" s="88" t="s">
        <v>556</v>
      </c>
      <c r="J99" s="88" t="s">
        <v>556</v>
      </c>
      <c r="K99" s="88" t="s">
        <v>555</v>
      </c>
      <c r="L99" s="88" t="s">
        <v>8</v>
      </c>
      <c r="M99" s="88">
        <v>3180000</v>
      </c>
      <c r="N99" s="87">
        <v>3810000</v>
      </c>
    </row>
    <row r="100" spans="1:14" x14ac:dyDescent="0.2">
      <c r="A100" s="86" t="s">
        <v>676</v>
      </c>
      <c r="B100" s="85" t="s">
        <v>796</v>
      </c>
      <c r="C100" s="85" t="s">
        <v>8</v>
      </c>
      <c r="D100" s="85">
        <v>3665768</v>
      </c>
      <c r="E100" s="85">
        <v>3670873</v>
      </c>
      <c r="F100" s="85" t="s">
        <v>556</v>
      </c>
      <c r="G100" s="85" t="s">
        <v>674</v>
      </c>
      <c r="H100" s="85" t="s">
        <v>556</v>
      </c>
      <c r="I100" s="85" t="s">
        <v>556</v>
      </c>
      <c r="J100" s="85" t="s">
        <v>556</v>
      </c>
      <c r="K100" s="85" t="s">
        <v>555</v>
      </c>
      <c r="L100" s="85" t="s">
        <v>8</v>
      </c>
      <c r="M100" s="85">
        <v>3180000</v>
      </c>
      <c r="N100" s="84">
        <v>3810000</v>
      </c>
    </row>
    <row r="101" spans="1:14" x14ac:dyDescent="0.2">
      <c r="A101" s="101" t="s">
        <v>618</v>
      </c>
      <c r="B101" s="100" t="s">
        <v>795</v>
      </c>
      <c r="C101" s="100" t="s">
        <v>8</v>
      </c>
      <c r="D101" s="100">
        <v>3694159</v>
      </c>
      <c r="E101" s="100">
        <v>3696908</v>
      </c>
      <c r="F101" s="100" t="s">
        <v>556</v>
      </c>
      <c r="G101" s="100" t="s">
        <v>616</v>
      </c>
      <c r="H101" s="100" t="s">
        <v>556</v>
      </c>
      <c r="I101" s="100" t="s">
        <v>556</v>
      </c>
      <c r="J101" s="100" t="s">
        <v>658</v>
      </c>
      <c r="K101" s="100" t="s">
        <v>555</v>
      </c>
      <c r="L101" s="100" t="s">
        <v>8</v>
      </c>
      <c r="M101" s="100">
        <v>3180000</v>
      </c>
      <c r="N101" s="99">
        <v>3810000</v>
      </c>
    </row>
    <row r="102" spans="1:14" x14ac:dyDescent="0.2">
      <c r="A102" s="98" t="s">
        <v>618</v>
      </c>
      <c r="B102" s="97" t="s">
        <v>794</v>
      </c>
      <c r="C102" s="97" t="s">
        <v>8</v>
      </c>
      <c r="D102" s="97">
        <v>3712856</v>
      </c>
      <c r="E102" s="97">
        <v>3716346</v>
      </c>
      <c r="F102" s="97" t="s">
        <v>556</v>
      </c>
      <c r="G102" s="97" t="s">
        <v>616</v>
      </c>
      <c r="H102" s="97" t="s">
        <v>556</v>
      </c>
      <c r="I102" s="97" t="s">
        <v>556</v>
      </c>
      <c r="J102" s="97" t="s">
        <v>562</v>
      </c>
      <c r="K102" s="97" t="s">
        <v>555</v>
      </c>
      <c r="L102" s="97" t="s">
        <v>8</v>
      </c>
      <c r="M102" s="97">
        <v>3180000</v>
      </c>
      <c r="N102" s="96">
        <v>3810000</v>
      </c>
    </row>
    <row r="103" spans="1:14" x14ac:dyDescent="0.2">
      <c r="A103" s="98" t="s">
        <v>618</v>
      </c>
      <c r="B103" s="97" t="s">
        <v>474</v>
      </c>
      <c r="C103" s="97" t="s">
        <v>8</v>
      </c>
      <c r="D103" s="97">
        <v>3757109</v>
      </c>
      <c r="E103" s="97">
        <v>3762586</v>
      </c>
      <c r="F103" s="97" t="s">
        <v>476</v>
      </c>
      <c r="G103" s="97" t="s">
        <v>616</v>
      </c>
      <c r="H103" s="97" t="s">
        <v>473</v>
      </c>
      <c r="I103" s="97" t="s">
        <v>625</v>
      </c>
      <c r="J103" s="97" t="s">
        <v>556</v>
      </c>
      <c r="K103" s="97" t="s">
        <v>555</v>
      </c>
      <c r="L103" s="97" t="s">
        <v>8</v>
      </c>
      <c r="M103" s="97">
        <v>3180000</v>
      </c>
      <c r="N103" s="96">
        <v>3810000</v>
      </c>
    </row>
    <row r="104" spans="1:14" x14ac:dyDescent="0.2">
      <c r="A104" s="95" t="s">
        <v>676</v>
      </c>
      <c r="B104" s="94" t="s">
        <v>793</v>
      </c>
      <c r="C104" s="94" t="s">
        <v>8</v>
      </c>
      <c r="D104" s="94">
        <v>3798012</v>
      </c>
      <c r="E104" s="94">
        <v>3801950</v>
      </c>
      <c r="F104" s="94" t="s">
        <v>556</v>
      </c>
      <c r="G104" s="94" t="s">
        <v>674</v>
      </c>
      <c r="H104" s="94" t="s">
        <v>556</v>
      </c>
      <c r="I104" s="94" t="s">
        <v>556</v>
      </c>
      <c r="J104" s="94" t="s">
        <v>556</v>
      </c>
      <c r="K104" s="94" t="s">
        <v>555</v>
      </c>
      <c r="L104" s="94" t="s">
        <v>8</v>
      </c>
      <c r="M104" s="94">
        <v>3180000</v>
      </c>
      <c r="N104" s="93">
        <v>3810000</v>
      </c>
    </row>
    <row r="105" spans="1:14" x14ac:dyDescent="0.2">
      <c r="A105" s="101" t="s">
        <v>666</v>
      </c>
      <c r="B105" s="100" t="s">
        <v>792</v>
      </c>
      <c r="C105" s="100" t="s">
        <v>8</v>
      </c>
      <c r="D105" s="100">
        <v>4216807</v>
      </c>
      <c r="E105" s="100">
        <v>4219441</v>
      </c>
      <c r="F105" s="100" t="s">
        <v>472</v>
      </c>
      <c r="G105" s="100" t="s">
        <v>664</v>
      </c>
      <c r="H105" s="100" t="s">
        <v>469</v>
      </c>
      <c r="I105" s="100" t="s">
        <v>625</v>
      </c>
      <c r="J105" s="100" t="s">
        <v>556</v>
      </c>
      <c r="K105" s="100" t="s">
        <v>555</v>
      </c>
      <c r="L105" s="100" t="s">
        <v>8</v>
      </c>
      <c r="M105" s="100">
        <v>3900000</v>
      </c>
      <c r="N105" s="99">
        <v>4220000</v>
      </c>
    </row>
    <row r="106" spans="1:14" x14ac:dyDescent="0.2">
      <c r="A106" s="98" t="s">
        <v>666</v>
      </c>
      <c r="B106" s="97" t="s">
        <v>791</v>
      </c>
      <c r="C106" s="97" t="s">
        <v>8</v>
      </c>
      <c r="D106" s="97">
        <v>4222398</v>
      </c>
      <c r="E106" s="97">
        <v>4225044</v>
      </c>
      <c r="F106" s="97" t="s">
        <v>472</v>
      </c>
      <c r="G106" s="97" t="s">
        <v>664</v>
      </c>
      <c r="H106" s="97" t="s">
        <v>469</v>
      </c>
      <c r="I106" s="97" t="s">
        <v>556</v>
      </c>
      <c r="J106" s="97" t="s">
        <v>556</v>
      </c>
      <c r="K106" s="97" t="s">
        <v>555</v>
      </c>
      <c r="L106" s="97" t="s">
        <v>8</v>
      </c>
      <c r="M106" s="97">
        <v>4220000</v>
      </c>
      <c r="N106" s="96">
        <v>4330000</v>
      </c>
    </row>
    <row r="107" spans="1:14" x14ac:dyDescent="0.2">
      <c r="A107" s="98" t="s">
        <v>790</v>
      </c>
      <c r="B107" s="97" t="s">
        <v>466</v>
      </c>
      <c r="C107" s="97" t="s">
        <v>8</v>
      </c>
      <c r="D107" s="97">
        <v>4238124</v>
      </c>
      <c r="E107" s="97">
        <v>4248095</v>
      </c>
      <c r="F107" s="97" t="s">
        <v>468</v>
      </c>
      <c r="G107" s="97" t="s">
        <v>789</v>
      </c>
      <c r="H107" s="97" t="s">
        <v>465</v>
      </c>
      <c r="I107" s="97" t="s">
        <v>614</v>
      </c>
      <c r="J107" s="97" t="s">
        <v>578</v>
      </c>
      <c r="K107" s="97" t="s">
        <v>555</v>
      </c>
      <c r="L107" s="97" t="s">
        <v>8</v>
      </c>
      <c r="M107" s="97">
        <v>4220000</v>
      </c>
      <c r="N107" s="96">
        <v>4330000</v>
      </c>
    </row>
    <row r="108" spans="1:14" x14ac:dyDescent="0.2">
      <c r="A108" s="98" t="s">
        <v>790</v>
      </c>
      <c r="B108" s="97" t="s">
        <v>461</v>
      </c>
      <c r="C108" s="97" t="s">
        <v>8</v>
      </c>
      <c r="D108" s="97">
        <v>4292518</v>
      </c>
      <c r="E108" s="97">
        <v>4302271</v>
      </c>
      <c r="F108" s="97" t="s">
        <v>463</v>
      </c>
      <c r="G108" s="97" t="s">
        <v>789</v>
      </c>
      <c r="H108" s="97" t="s">
        <v>460</v>
      </c>
      <c r="I108" s="97" t="s">
        <v>614</v>
      </c>
      <c r="J108" s="97" t="s">
        <v>578</v>
      </c>
      <c r="K108" s="97" t="s">
        <v>555</v>
      </c>
      <c r="L108" s="97" t="s">
        <v>8</v>
      </c>
      <c r="M108" s="97">
        <v>4220000</v>
      </c>
      <c r="N108" s="96">
        <v>4330000</v>
      </c>
    </row>
    <row r="109" spans="1:14" x14ac:dyDescent="0.2">
      <c r="A109" s="98" t="s">
        <v>666</v>
      </c>
      <c r="B109" s="97" t="s">
        <v>788</v>
      </c>
      <c r="C109" s="97" t="s">
        <v>8</v>
      </c>
      <c r="D109" s="97">
        <v>4376857</v>
      </c>
      <c r="E109" s="97">
        <v>4379796</v>
      </c>
      <c r="F109" s="97" t="s">
        <v>556</v>
      </c>
      <c r="G109" s="97" t="s">
        <v>664</v>
      </c>
      <c r="H109" s="97" t="s">
        <v>556</v>
      </c>
      <c r="I109" s="97" t="s">
        <v>556</v>
      </c>
      <c r="J109" s="97" t="s">
        <v>578</v>
      </c>
      <c r="K109" s="97" t="s">
        <v>555</v>
      </c>
      <c r="L109" s="97" t="s">
        <v>8</v>
      </c>
      <c r="M109" s="97">
        <v>4330000</v>
      </c>
      <c r="N109" s="96">
        <v>4630000</v>
      </c>
    </row>
    <row r="110" spans="1:14" x14ac:dyDescent="0.2">
      <c r="A110" s="95" t="s">
        <v>666</v>
      </c>
      <c r="B110" s="94" t="s">
        <v>787</v>
      </c>
      <c r="C110" s="94" t="s">
        <v>8</v>
      </c>
      <c r="D110" s="94">
        <v>4465728</v>
      </c>
      <c r="E110" s="94">
        <v>4468734</v>
      </c>
      <c r="F110" s="94" t="s">
        <v>556</v>
      </c>
      <c r="G110" s="94" t="s">
        <v>674</v>
      </c>
      <c r="H110" s="94" t="s">
        <v>556</v>
      </c>
      <c r="I110" s="94" t="s">
        <v>614</v>
      </c>
      <c r="J110" s="94" t="s">
        <v>556</v>
      </c>
      <c r="K110" s="94" t="s">
        <v>555</v>
      </c>
      <c r="L110" s="94" t="s">
        <v>8</v>
      </c>
      <c r="M110" s="94">
        <v>4330000</v>
      </c>
      <c r="N110" s="93">
        <v>4630000</v>
      </c>
    </row>
    <row r="111" spans="1:14" x14ac:dyDescent="0.2">
      <c r="A111" s="92" t="s">
        <v>558</v>
      </c>
      <c r="B111" s="91" t="s">
        <v>456</v>
      </c>
      <c r="C111" s="91" t="s">
        <v>8</v>
      </c>
      <c r="D111" s="91">
        <v>4645629</v>
      </c>
      <c r="E111" s="91">
        <v>4647016</v>
      </c>
      <c r="F111" s="91" t="s">
        <v>458</v>
      </c>
      <c r="G111" s="91" t="s">
        <v>557</v>
      </c>
      <c r="H111" s="91" t="s">
        <v>455</v>
      </c>
      <c r="I111" s="91" t="s">
        <v>614</v>
      </c>
      <c r="J111" s="91" t="s">
        <v>658</v>
      </c>
      <c r="K111" s="91" t="s">
        <v>555</v>
      </c>
      <c r="L111" s="91" t="s">
        <v>8</v>
      </c>
      <c r="M111" s="91">
        <v>4630000</v>
      </c>
      <c r="N111" s="90">
        <v>5170000</v>
      </c>
    </row>
    <row r="112" spans="1:14" x14ac:dyDescent="0.2">
      <c r="A112" s="89" t="s">
        <v>558</v>
      </c>
      <c r="B112" s="88" t="s">
        <v>786</v>
      </c>
      <c r="C112" s="88" t="s">
        <v>8</v>
      </c>
      <c r="D112" s="88">
        <v>4679074</v>
      </c>
      <c r="E112" s="88">
        <v>4680065</v>
      </c>
      <c r="F112" s="88" t="s">
        <v>556</v>
      </c>
      <c r="G112" s="88" t="s">
        <v>557</v>
      </c>
      <c r="H112" s="88" t="s">
        <v>556</v>
      </c>
      <c r="I112" s="88" t="s">
        <v>556</v>
      </c>
      <c r="J112" s="88" t="s">
        <v>658</v>
      </c>
      <c r="K112" s="88" t="s">
        <v>555</v>
      </c>
      <c r="L112" s="88" t="s">
        <v>8</v>
      </c>
      <c r="M112" s="88">
        <v>4630000</v>
      </c>
      <c r="N112" s="87">
        <v>5170000</v>
      </c>
    </row>
    <row r="113" spans="1:14" x14ac:dyDescent="0.2">
      <c r="A113" s="86" t="s">
        <v>558</v>
      </c>
      <c r="B113" s="85" t="s">
        <v>785</v>
      </c>
      <c r="C113" s="85" t="s">
        <v>8</v>
      </c>
      <c r="D113" s="85">
        <v>4713393</v>
      </c>
      <c r="E113" s="85">
        <v>4714871</v>
      </c>
      <c r="F113" s="85" t="s">
        <v>556</v>
      </c>
      <c r="G113" s="85" t="s">
        <v>784</v>
      </c>
      <c r="H113" s="85" t="s">
        <v>556</v>
      </c>
      <c r="I113" s="85" t="s">
        <v>556</v>
      </c>
      <c r="J113" s="85" t="s">
        <v>658</v>
      </c>
      <c r="K113" s="85" t="s">
        <v>555</v>
      </c>
      <c r="L113" s="85" t="s">
        <v>8</v>
      </c>
      <c r="M113" s="85">
        <v>4630000</v>
      </c>
      <c r="N113" s="84">
        <v>5170000</v>
      </c>
    </row>
    <row r="114" spans="1:14" x14ac:dyDescent="0.2">
      <c r="A114" s="88" t="s">
        <v>581</v>
      </c>
      <c r="B114" s="88" t="s">
        <v>783</v>
      </c>
      <c r="C114" s="88" t="s">
        <v>8</v>
      </c>
      <c r="D114" s="88">
        <v>6431062</v>
      </c>
      <c r="E114" s="88">
        <v>6436181</v>
      </c>
      <c r="F114" s="88" t="s">
        <v>556</v>
      </c>
      <c r="G114" s="88" t="s">
        <v>579</v>
      </c>
      <c r="H114" s="88" t="s">
        <v>556</v>
      </c>
      <c r="I114" s="88" t="s">
        <v>556</v>
      </c>
      <c r="J114" s="88" t="s">
        <v>556</v>
      </c>
      <c r="K114" s="88" t="s">
        <v>555</v>
      </c>
      <c r="L114" s="88" t="s">
        <v>8</v>
      </c>
      <c r="M114" s="88">
        <v>6210000</v>
      </c>
      <c r="N114" s="88">
        <v>6920000</v>
      </c>
    </row>
    <row r="115" spans="1:14" x14ac:dyDescent="0.2">
      <c r="A115" s="88" t="s">
        <v>581</v>
      </c>
      <c r="B115" s="88" t="s">
        <v>782</v>
      </c>
      <c r="C115" s="88" t="s">
        <v>8</v>
      </c>
      <c r="D115" s="88">
        <v>6443097</v>
      </c>
      <c r="E115" s="88">
        <v>6445366</v>
      </c>
      <c r="F115" s="88" t="s">
        <v>556</v>
      </c>
      <c r="G115" s="88" t="s">
        <v>579</v>
      </c>
      <c r="H115" s="88" t="s">
        <v>556</v>
      </c>
      <c r="I115" s="88" t="s">
        <v>556</v>
      </c>
      <c r="J115" s="88" t="s">
        <v>658</v>
      </c>
      <c r="K115" s="88" t="s">
        <v>555</v>
      </c>
      <c r="L115" s="88" t="s">
        <v>8</v>
      </c>
      <c r="M115" s="88">
        <v>6210000</v>
      </c>
      <c r="N115" s="88">
        <v>6920000</v>
      </c>
    </row>
    <row r="116" spans="1:14" x14ac:dyDescent="0.2">
      <c r="A116" s="88" t="s">
        <v>581</v>
      </c>
      <c r="B116" s="88" t="s">
        <v>452</v>
      </c>
      <c r="C116" s="88" t="s">
        <v>8</v>
      </c>
      <c r="D116" s="88">
        <v>6526121</v>
      </c>
      <c r="E116" s="88">
        <v>6528131</v>
      </c>
      <c r="F116" s="88" t="s">
        <v>454</v>
      </c>
      <c r="G116" s="88" t="s">
        <v>579</v>
      </c>
      <c r="H116" s="88" t="s">
        <v>451</v>
      </c>
      <c r="I116" s="88" t="s">
        <v>567</v>
      </c>
      <c r="J116" s="88" t="s">
        <v>562</v>
      </c>
      <c r="K116" s="88" t="s">
        <v>555</v>
      </c>
      <c r="L116" s="88" t="s">
        <v>8</v>
      </c>
      <c r="M116" s="88">
        <v>6210000</v>
      </c>
      <c r="N116" s="88">
        <v>6920000</v>
      </c>
    </row>
    <row r="117" spans="1:14" x14ac:dyDescent="0.2">
      <c r="A117" s="11" t="s">
        <v>636</v>
      </c>
      <c r="B117" s="11" t="s">
        <v>781</v>
      </c>
      <c r="C117" s="11" t="s">
        <v>8</v>
      </c>
      <c r="D117" s="11">
        <v>8928569</v>
      </c>
      <c r="E117" s="11">
        <v>8933171</v>
      </c>
      <c r="F117" s="11" t="s">
        <v>556</v>
      </c>
      <c r="G117" s="11" t="s">
        <v>634</v>
      </c>
      <c r="H117" s="11" t="s">
        <v>556</v>
      </c>
      <c r="I117" s="11" t="s">
        <v>556</v>
      </c>
      <c r="J117" s="11" t="s">
        <v>556</v>
      </c>
      <c r="K117" s="11" t="s">
        <v>555</v>
      </c>
      <c r="L117" s="11" t="s">
        <v>8</v>
      </c>
      <c r="M117" s="11">
        <v>8650000</v>
      </c>
      <c r="N117" s="11">
        <v>9620000</v>
      </c>
    </row>
    <row r="118" spans="1:14" x14ac:dyDescent="0.2">
      <c r="A118" s="11" t="s">
        <v>681</v>
      </c>
      <c r="B118" s="11" t="s">
        <v>780</v>
      </c>
      <c r="C118" s="11" t="s">
        <v>8</v>
      </c>
      <c r="D118" s="11">
        <v>40513736</v>
      </c>
      <c r="E118" s="11">
        <v>40516757</v>
      </c>
      <c r="F118" s="11" t="s">
        <v>556</v>
      </c>
      <c r="G118" s="11" t="s">
        <v>680</v>
      </c>
      <c r="H118" s="11" t="s">
        <v>556</v>
      </c>
      <c r="I118" s="11" t="s">
        <v>556</v>
      </c>
      <c r="J118" s="11" t="s">
        <v>574</v>
      </c>
      <c r="K118" s="11" t="s">
        <v>555</v>
      </c>
      <c r="L118" s="11" t="s">
        <v>8</v>
      </c>
      <c r="M118" s="11">
        <v>40190000</v>
      </c>
      <c r="N118" s="11">
        <v>40540000</v>
      </c>
    </row>
    <row r="119" spans="1:14" x14ac:dyDescent="0.2">
      <c r="A119" s="92" t="s">
        <v>621</v>
      </c>
      <c r="B119" s="91" t="s">
        <v>779</v>
      </c>
      <c r="C119" s="91" t="s">
        <v>8</v>
      </c>
      <c r="D119" s="91">
        <v>47990056</v>
      </c>
      <c r="E119" s="91">
        <v>47992901</v>
      </c>
      <c r="F119" s="91" t="s">
        <v>556</v>
      </c>
      <c r="G119" s="91" t="s">
        <v>626</v>
      </c>
      <c r="H119" s="91" t="s">
        <v>556</v>
      </c>
      <c r="I119" s="91" t="s">
        <v>625</v>
      </c>
      <c r="J119" s="91" t="s">
        <v>658</v>
      </c>
      <c r="K119" s="91" t="s">
        <v>555</v>
      </c>
      <c r="L119" s="91" t="s">
        <v>8</v>
      </c>
      <c r="M119" s="91">
        <v>47740000</v>
      </c>
      <c r="N119" s="90">
        <v>48210000</v>
      </c>
    </row>
    <row r="120" spans="1:14" x14ac:dyDescent="0.2">
      <c r="A120" s="89" t="s">
        <v>621</v>
      </c>
      <c r="B120" s="88" t="s">
        <v>778</v>
      </c>
      <c r="C120" s="88" t="s">
        <v>8</v>
      </c>
      <c r="D120" s="88">
        <v>48058508</v>
      </c>
      <c r="E120" s="88">
        <v>48059576</v>
      </c>
      <c r="F120" s="88" t="s">
        <v>556</v>
      </c>
      <c r="G120" s="88" t="s">
        <v>629</v>
      </c>
      <c r="H120" s="88" t="s">
        <v>556</v>
      </c>
      <c r="I120" s="88" t="s">
        <v>556</v>
      </c>
      <c r="J120" s="88" t="s">
        <v>556</v>
      </c>
      <c r="K120" s="88" t="s">
        <v>555</v>
      </c>
      <c r="L120" s="88" t="s">
        <v>8</v>
      </c>
      <c r="M120" s="88">
        <v>47740000</v>
      </c>
      <c r="N120" s="87">
        <v>48210000</v>
      </c>
    </row>
    <row r="121" spans="1:14" x14ac:dyDescent="0.2">
      <c r="A121" s="86" t="s">
        <v>621</v>
      </c>
      <c r="B121" s="85" t="s">
        <v>777</v>
      </c>
      <c r="C121" s="85" t="s">
        <v>8</v>
      </c>
      <c r="D121" s="85">
        <v>48059603</v>
      </c>
      <c r="E121" s="85">
        <v>48060928</v>
      </c>
      <c r="F121" s="85" t="s">
        <v>556</v>
      </c>
      <c r="G121" s="85" t="s">
        <v>629</v>
      </c>
      <c r="H121" s="85" t="s">
        <v>556</v>
      </c>
      <c r="I121" s="85" t="s">
        <v>556</v>
      </c>
      <c r="J121" s="85" t="s">
        <v>556</v>
      </c>
      <c r="K121" s="85" t="s">
        <v>555</v>
      </c>
      <c r="L121" s="85" t="s">
        <v>8</v>
      </c>
      <c r="M121" s="85">
        <v>47740000</v>
      </c>
      <c r="N121" s="84">
        <v>48210000</v>
      </c>
    </row>
    <row r="122" spans="1:14" x14ac:dyDescent="0.2">
      <c r="A122" s="11" t="s">
        <v>776</v>
      </c>
      <c r="B122" s="11" t="s">
        <v>447</v>
      </c>
      <c r="C122" s="11" t="s">
        <v>8</v>
      </c>
      <c r="D122" s="11">
        <v>51553563</v>
      </c>
      <c r="E122" s="11">
        <v>51556569</v>
      </c>
      <c r="F122" s="11" t="s">
        <v>449</v>
      </c>
      <c r="G122" s="11" t="s">
        <v>740</v>
      </c>
      <c r="H122" s="11" t="s">
        <v>446</v>
      </c>
      <c r="I122" s="11" t="s">
        <v>567</v>
      </c>
      <c r="J122" s="11" t="s">
        <v>562</v>
      </c>
      <c r="K122" s="11" t="s">
        <v>555</v>
      </c>
      <c r="L122" s="11" t="s">
        <v>8</v>
      </c>
      <c r="M122" s="11">
        <v>51060000</v>
      </c>
      <c r="N122" s="11">
        <v>52760000</v>
      </c>
    </row>
    <row r="123" spans="1:14" x14ac:dyDescent="0.2">
      <c r="A123" s="11" t="s">
        <v>775</v>
      </c>
      <c r="B123" s="11" t="s">
        <v>442</v>
      </c>
      <c r="C123" s="11" t="s">
        <v>8</v>
      </c>
      <c r="D123" s="11">
        <v>54209120</v>
      </c>
      <c r="E123" s="11">
        <v>54212389</v>
      </c>
      <c r="F123" s="11" t="s">
        <v>444</v>
      </c>
      <c r="G123" s="11" t="s">
        <v>774</v>
      </c>
      <c r="H123" s="11" t="s">
        <v>441</v>
      </c>
      <c r="I123" s="11" t="s">
        <v>614</v>
      </c>
      <c r="J123" s="11" t="s">
        <v>556</v>
      </c>
      <c r="K123" s="11" t="s">
        <v>559</v>
      </c>
      <c r="L123" s="11" t="s">
        <v>8</v>
      </c>
      <c r="M123" s="11">
        <v>54210000</v>
      </c>
      <c r="N123" s="11">
        <v>54300000</v>
      </c>
    </row>
    <row r="124" spans="1:14" x14ac:dyDescent="0.2">
      <c r="A124" s="92" t="s">
        <v>639</v>
      </c>
      <c r="B124" s="91" t="s">
        <v>773</v>
      </c>
      <c r="C124" s="91" t="s">
        <v>8</v>
      </c>
      <c r="D124" s="91">
        <v>56369538</v>
      </c>
      <c r="E124" s="91">
        <v>56372202</v>
      </c>
      <c r="F124" s="91" t="s">
        <v>556</v>
      </c>
      <c r="G124" s="91" t="s">
        <v>637</v>
      </c>
      <c r="H124" s="91" t="s">
        <v>556</v>
      </c>
      <c r="I124" s="91" t="s">
        <v>556</v>
      </c>
      <c r="J124" s="91" t="s">
        <v>562</v>
      </c>
      <c r="K124" s="91" t="s">
        <v>555</v>
      </c>
      <c r="L124" s="91" t="s">
        <v>8</v>
      </c>
      <c r="M124" s="91">
        <v>55520000</v>
      </c>
      <c r="N124" s="90">
        <v>56400000</v>
      </c>
    </row>
    <row r="125" spans="1:14" x14ac:dyDescent="0.2">
      <c r="A125" s="89" t="s">
        <v>639</v>
      </c>
      <c r="B125" s="88" t="s">
        <v>772</v>
      </c>
      <c r="C125" s="88" t="s">
        <v>8</v>
      </c>
      <c r="D125" s="88">
        <v>56399248</v>
      </c>
      <c r="E125" s="88">
        <v>56401426</v>
      </c>
      <c r="F125" s="88" t="s">
        <v>556</v>
      </c>
      <c r="G125" s="88" t="s">
        <v>637</v>
      </c>
      <c r="H125" s="88" t="s">
        <v>556</v>
      </c>
      <c r="I125" s="88" t="s">
        <v>556</v>
      </c>
      <c r="J125" s="88" t="s">
        <v>562</v>
      </c>
      <c r="K125" s="88" t="s">
        <v>555</v>
      </c>
      <c r="L125" s="88" t="s">
        <v>8</v>
      </c>
      <c r="M125" s="88">
        <v>56400000</v>
      </c>
      <c r="N125" s="87">
        <v>57000000</v>
      </c>
    </row>
    <row r="126" spans="1:14" x14ac:dyDescent="0.2">
      <c r="A126" s="86" t="s">
        <v>639</v>
      </c>
      <c r="B126" s="85" t="s">
        <v>771</v>
      </c>
      <c r="C126" s="85" t="s">
        <v>8</v>
      </c>
      <c r="D126" s="85">
        <v>56484805</v>
      </c>
      <c r="E126" s="85">
        <v>56485660</v>
      </c>
      <c r="F126" s="85" t="s">
        <v>556</v>
      </c>
      <c r="G126" s="85" t="s">
        <v>637</v>
      </c>
      <c r="H126" s="85" t="s">
        <v>556</v>
      </c>
      <c r="I126" s="85" t="s">
        <v>556</v>
      </c>
      <c r="J126" s="85" t="s">
        <v>556</v>
      </c>
      <c r="K126" s="85" t="s">
        <v>555</v>
      </c>
      <c r="L126" s="85" t="s">
        <v>8</v>
      </c>
      <c r="M126" s="85">
        <v>56400000</v>
      </c>
      <c r="N126" s="84">
        <v>57000000</v>
      </c>
    </row>
    <row r="127" spans="1:14" x14ac:dyDescent="0.2">
      <c r="A127" s="89" t="s">
        <v>639</v>
      </c>
      <c r="B127" s="88" t="s">
        <v>770</v>
      </c>
      <c r="C127" s="88" t="s">
        <v>8</v>
      </c>
      <c r="D127" s="88">
        <v>59191042</v>
      </c>
      <c r="E127" s="88">
        <v>59193984</v>
      </c>
      <c r="F127" s="88" t="s">
        <v>556</v>
      </c>
      <c r="G127" s="88" t="s">
        <v>637</v>
      </c>
      <c r="H127" s="88" t="s">
        <v>556</v>
      </c>
      <c r="I127" s="88" t="s">
        <v>556</v>
      </c>
      <c r="J127" s="88" t="s">
        <v>556</v>
      </c>
      <c r="K127" s="88" t="s">
        <v>555</v>
      </c>
      <c r="L127" s="88" t="s">
        <v>8</v>
      </c>
      <c r="M127" s="88">
        <v>59020000</v>
      </c>
      <c r="N127" s="87">
        <v>59280000</v>
      </c>
    </row>
    <row r="128" spans="1:14" x14ac:dyDescent="0.2">
      <c r="A128" s="89" t="s">
        <v>639</v>
      </c>
      <c r="B128" s="88" t="s">
        <v>769</v>
      </c>
      <c r="C128" s="88" t="s">
        <v>8</v>
      </c>
      <c r="D128" s="88">
        <v>59225362</v>
      </c>
      <c r="E128" s="88">
        <v>59225985</v>
      </c>
      <c r="F128" s="88" t="s">
        <v>556</v>
      </c>
      <c r="G128" s="88" t="s">
        <v>637</v>
      </c>
      <c r="H128" s="88" t="s">
        <v>556</v>
      </c>
      <c r="I128" s="88" t="s">
        <v>556</v>
      </c>
      <c r="J128" s="88" t="s">
        <v>556</v>
      </c>
      <c r="K128" s="88" t="s">
        <v>555</v>
      </c>
      <c r="L128" s="88" t="s">
        <v>8</v>
      </c>
      <c r="M128" s="88">
        <v>59020000</v>
      </c>
      <c r="N128" s="87">
        <v>59280000</v>
      </c>
    </row>
    <row r="129" spans="1:14" x14ac:dyDescent="0.2">
      <c r="A129" s="92" t="s">
        <v>639</v>
      </c>
      <c r="B129" s="91" t="s">
        <v>768</v>
      </c>
      <c r="C129" s="91" t="s">
        <v>8</v>
      </c>
      <c r="D129" s="91">
        <v>59326741</v>
      </c>
      <c r="E129" s="91">
        <v>59329666</v>
      </c>
      <c r="F129" s="91" t="s">
        <v>556</v>
      </c>
      <c r="G129" s="91" t="s">
        <v>637</v>
      </c>
      <c r="H129" s="91" t="s">
        <v>556</v>
      </c>
      <c r="I129" s="91" t="s">
        <v>556</v>
      </c>
      <c r="J129" s="91" t="s">
        <v>556</v>
      </c>
      <c r="K129" s="91" t="s">
        <v>555</v>
      </c>
      <c r="L129" s="91" t="s">
        <v>8</v>
      </c>
      <c r="M129" s="91">
        <v>59280000</v>
      </c>
      <c r="N129" s="90">
        <v>60130000</v>
      </c>
    </row>
    <row r="130" spans="1:14" x14ac:dyDescent="0.2">
      <c r="A130" s="89" t="s">
        <v>639</v>
      </c>
      <c r="B130" s="88" t="s">
        <v>767</v>
      </c>
      <c r="C130" s="88" t="s">
        <v>8</v>
      </c>
      <c r="D130" s="88">
        <v>59384859</v>
      </c>
      <c r="E130" s="88">
        <v>59395173</v>
      </c>
      <c r="F130" s="88" t="s">
        <v>556</v>
      </c>
      <c r="G130" s="88" t="s">
        <v>637</v>
      </c>
      <c r="H130" s="88" t="s">
        <v>556</v>
      </c>
      <c r="I130" s="88" t="s">
        <v>625</v>
      </c>
      <c r="J130" s="88" t="s">
        <v>658</v>
      </c>
      <c r="K130" s="88" t="s">
        <v>555</v>
      </c>
      <c r="L130" s="88" t="s">
        <v>8</v>
      </c>
      <c r="M130" s="88">
        <v>59280000</v>
      </c>
      <c r="N130" s="87">
        <v>60130000</v>
      </c>
    </row>
    <row r="131" spans="1:14" x14ac:dyDescent="0.2">
      <c r="A131" s="86" t="s">
        <v>639</v>
      </c>
      <c r="B131" s="85" t="s">
        <v>766</v>
      </c>
      <c r="C131" s="85" t="s">
        <v>8</v>
      </c>
      <c r="D131" s="85">
        <v>59434627</v>
      </c>
      <c r="E131" s="85">
        <v>59437690</v>
      </c>
      <c r="F131" s="85" t="s">
        <v>556</v>
      </c>
      <c r="G131" s="85" t="s">
        <v>637</v>
      </c>
      <c r="H131" s="85" t="s">
        <v>556</v>
      </c>
      <c r="I131" s="85" t="s">
        <v>556</v>
      </c>
      <c r="J131" s="85" t="s">
        <v>556</v>
      </c>
      <c r="K131" s="85" t="s">
        <v>555</v>
      </c>
      <c r="L131" s="85" t="s">
        <v>8</v>
      </c>
      <c r="M131" s="85">
        <v>59280000</v>
      </c>
      <c r="N131" s="84">
        <v>60130000</v>
      </c>
    </row>
    <row r="132" spans="1:14" x14ac:dyDescent="0.2">
      <c r="A132" s="11" t="s">
        <v>621</v>
      </c>
      <c r="B132" s="11" t="s">
        <v>765</v>
      </c>
      <c r="C132" s="11" t="s">
        <v>8</v>
      </c>
      <c r="D132" s="11">
        <v>60733371</v>
      </c>
      <c r="E132" s="11">
        <v>60738816</v>
      </c>
      <c r="F132" s="11" t="s">
        <v>556</v>
      </c>
      <c r="G132" s="11" t="s">
        <v>629</v>
      </c>
      <c r="H132" s="11" t="s">
        <v>556</v>
      </c>
      <c r="I132" s="11" t="s">
        <v>614</v>
      </c>
      <c r="J132" s="11" t="s">
        <v>562</v>
      </c>
      <c r="K132" s="11" t="s">
        <v>555</v>
      </c>
      <c r="L132" s="11" t="s">
        <v>8</v>
      </c>
      <c r="M132" s="11">
        <v>60130000</v>
      </c>
      <c r="N132" s="11">
        <v>60970000</v>
      </c>
    </row>
    <row r="133" spans="1:14" x14ac:dyDescent="0.2">
      <c r="A133" s="11" t="s">
        <v>566</v>
      </c>
      <c r="B133" s="11" t="s">
        <v>764</v>
      </c>
      <c r="C133" s="11" t="s">
        <v>8</v>
      </c>
      <c r="D133" s="11">
        <v>65756840</v>
      </c>
      <c r="E133" s="11">
        <v>65759341</v>
      </c>
      <c r="F133" s="11" t="s">
        <v>556</v>
      </c>
      <c r="G133" s="11" t="s">
        <v>565</v>
      </c>
      <c r="H133" s="11" t="s">
        <v>556</v>
      </c>
      <c r="I133" s="11" t="s">
        <v>556</v>
      </c>
      <c r="J133" s="11" t="s">
        <v>578</v>
      </c>
      <c r="K133" s="11" t="s">
        <v>555</v>
      </c>
      <c r="L133" s="11" t="s">
        <v>8</v>
      </c>
      <c r="M133" s="11">
        <v>65580000</v>
      </c>
      <c r="N133" s="11">
        <v>66040000</v>
      </c>
    </row>
    <row r="134" spans="1:14" x14ac:dyDescent="0.2">
      <c r="A134" s="11" t="s">
        <v>589</v>
      </c>
      <c r="B134" s="11" t="s">
        <v>763</v>
      </c>
      <c r="C134" s="11" t="s">
        <v>8</v>
      </c>
      <c r="D134" s="11">
        <v>66841983</v>
      </c>
      <c r="E134" s="11">
        <v>66843381</v>
      </c>
      <c r="F134" s="11" t="s">
        <v>556</v>
      </c>
      <c r="G134" s="11" t="s">
        <v>588</v>
      </c>
      <c r="H134" s="11" t="s">
        <v>556</v>
      </c>
      <c r="I134" s="11" t="s">
        <v>556</v>
      </c>
      <c r="J134" s="11" t="s">
        <v>556</v>
      </c>
      <c r="K134" s="11" t="s">
        <v>555</v>
      </c>
      <c r="L134" s="11" t="s">
        <v>8</v>
      </c>
      <c r="M134" s="11">
        <v>66360000</v>
      </c>
      <c r="N134" s="11">
        <v>67140000</v>
      </c>
    </row>
    <row r="135" spans="1:14" x14ac:dyDescent="0.2">
      <c r="A135" s="11" t="s">
        <v>762</v>
      </c>
      <c r="B135" s="11" t="s">
        <v>437</v>
      </c>
      <c r="C135" s="11" t="s">
        <v>8</v>
      </c>
      <c r="D135" s="11">
        <v>68469248</v>
      </c>
      <c r="E135" s="11">
        <v>68472525</v>
      </c>
      <c r="F135" s="11" t="s">
        <v>439</v>
      </c>
      <c r="G135" s="11" t="s">
        <v>761</v>
      </c>
      <c r="H135" s="11" t="s">
        <v>436</v>
      </c>
      <c r="I135" s="11" t="s">
        <v>567</v>
      </c>
      <c r="J135" s="11" t="s">
        <v>562</v>
      </c>
      <c r="K135" s="11" t="s">
        <v>555</v>
      </c>
      <c r="L135" s="11" t="s">
        <v>8</v>
      </c>
      <c r="M135" s="11">
        <v>67140000</v>
      </c>
      <c r="N135" s="11">
        <v>68940000</v>
      </c>
    </row>
    <row r="136" spans="1:14" x14ac:dyDescent="0.2">
      <c r="A136" s="101" t="s">
        <v>666</v>
      </c>
      <c r="B136" s="100" t="s">
        <v>760</v>
      </c>
      <c r="C136" s="100" t="s">
        <v>8</v>
      </c>
      <c r="D136" s="100">
        <v>69907937</v>
      </c>
      <c r="E136" s="100">
        <v>69910302</v>
      </c>
      <c r="F136" s="100" t="s">
        <v>556</v>
      </c>
      <c r="G136" s="100" t="s">
        <v>664</v>
      </c>
      <c r="H136" s="100" t="s">
        <v>556</v>
      </c>
      <c r="I136" s="100" t="s">
        <v>556</v>
      </c>
      <c r="J136" s="100" t="s">
        <v>556</v>
      </c>
      <c r="K136" s="100" t="s">
        <v>555</v>
      </c>
      <c r="L136" s="100" t="s">
        <v>8</v>
      </c>
      <c r="M136" s="100">
        <v>69030000</v>
      </c>
      <c r="N136" s="99">
        <v>70550000</v>
      </c>
    </row>
    <row r="137" spans="1:14" x14ac:dyDescent="0.2">
      <c r="A137" s="98" t="s">
        <v>666</v>
      </c>
      <c r="B137" s="97" t="s">
        <v>759</v>
      </c>
      <c r="C137" s="97" t="s">
        <v>8</v>
      </c>
      <c r="D137" s="97">
        <v>69939442</v>
      </c>
      <c r="E137" s="97">
        <v>69942303</v>
      </c>
      <c r="F137" s="97" t="s">
        <v>556</v>
      </c>
      <c r="G137" s="97" t="s">
        <v>756</v>
      </c>
      <c r="H137" s="97" t="s">
        <v>556</v>
      </c>
      <c r="I137" s="97" t="s">
        <v>625</v>
      </c>
      <c r="J137" s="97" t="s">
        <v>658</v>
      </c>
      <c r="K137" s="97" t="s">
        <v>555</v>
      </c>
      <c r="L137" s="97" t="s">
        <v>8</v>
      </c>
      <c r="M137" s="97">
        <v>69030000</v>
      </c>
      <c r="N137" s="96">
        <v>70550000</v>
      </c>
    </row>
    <row r="138" spans="1:14" x14ac:dyDescent="0.2">
      <c r="A138" s="98" t="s">
        <v>666</v>
      </c>
      <c r="B138" s="97" t="s">
        <v>758</v>
      </c>
      <c r="C138" s="97" t="s">
        <v>8</v>
      </c>
      <c r="D138" s="97">
        <v>69945271</v>
      </c>
      <c r="E138" s="97">
        <v>69949166</v>
      </c>
      <c r="F138" s="97" t="s">
        <v>556</v>
      </c>
      <c r="G138" s="97" t="s">
        <v>756</v>
      </c>
      <c r="H138" s="97" t="s">
        <v>556</v>
      </c>
      <c r="I138" s="97" t="s">
        <v>556</v>
      </c>
      <c r="J138" s="97" t="s">
        <v>556</v>
      </c>
      <c r="K138" s="97" t="s">
        <v>555</v>
      </c>
      <c r="L138" s="97" t="s">
        <v>8</v>
      </c>
      <c r="M138" s="97">
        <v>69030000</v>
      </c>
      <c r="N138" s="96">
        <v>70550000</v>
      </c>
    </row>
    <row r="139" spans="1:14" x14ac:dyDescent="0.2">
      <c r="A139" s="98" t="s">
        <v>666</v>
      </c>
      <c r="B139" s="97" t="s">
        <v>757</v>
      </c>
      <c r="C139" s="97" t="s">
        <v>8</v>
      </c>
      <c r="D139" s="97">
        <v>69951705</v>
      </c>
      <c r="E139" s="97">
        <v>69953868</v>
      </c>
      <c r="F139" s="97" t="s">
        <v>556</v>
      </c>
      <c r="G139" s="97" t="s">
        <v>756</v>
      </c>
      <c r="H139" s="97" t="s">
        <v>556</v>
      </c>
      <c r="I139" s="97" t="s">
        <v>556</v>
      </c>
      <c r="J139" s="97" t="s">
        <v>578</v>
      </c>
      <c r="K139" s="97" t="s">
        <v>555</v>
      </c>
      <c r="L139" s="97" t="s">
        <v>8</v>
      </c>
      <c r="M139" s="97">
        <v>69030000</v>
      </c>
      <c r="N139" s="96">
        <v>70550000</v>
      </c>
    </row>
    <row r="140" spans="1:14" x14ac:dyDescent="0.2">
      <c r="A140" s="98" t="s">
        <v>666</v>
      </c>
      <c r="B140" s="97" t="s">
        <v>755</v>
      </c>
      <c r="C140" s="97" t="s">
        <v>8</v>
      </c>
      <c r="D140" s="97">
        <v>69971906</v>
      </c>
      <c r="E140" s="97">
        <v>69974912</v>
      </c>
      <c r="F140" s="97" t="s">
        <v>556</v>
      </c>
      <c r="G140" s="97" t="s">
        <v>674</v>
      </c>
      <c r="H140" s="97" t="s">
        <v>556</v>
      </c>
      <c r="I140" s="97" t="s">
        <v>556</v>
      </c>
      <c r="J140" s="97" t="s">
        <v>556</v>
      </c>
      <c r="K140" s="97" t="s">
        <v>555</v>
      </c>
      <c r="L140" s="97" t="s">
        <v>8</v>
      </c>
      <c r="M140" s="97">
        <v>69030000</v>
      </c>
      <c r="N140" s="96">
        <v>70550000</v>
      </c>
    </row>
    <row r="141" spans="1:14" x14ac:dyDescent="0.2">
      <c r="A141" s="98" t="s">
        <v>666</v>
      </c>
      <c r="B141" s="97" t="s">
        <v>433</v>
      </c>
      <c r="C141" s="97" t="s">
        <v>8</v>
      </c>
      <c r="D141" s="97">
        <v>69980350</v>
      </c>
      <c r="E141" s="97">
        <v>69982908</v>
      </c>
      <c r="F141" s="97" t="s">
        <v>435</v>
      </c>
      <c r="G141" s="97" t="s">
        <v>754</v>
      </c>
      <c r="H141" s="97" t="s">
        <v>432</v>
      </c>
      <c r="I141" s="97" t="s">
        <v>614</v>
      </c>
      <c r="J141" s="97" t="s">
        <v>556</v>
      </c>
      <c r="K141" s="97" t="s">
        <v>555</v>
      </c>
      <c r="L141" s="97" t="s">
        <v>8</v>
      </c>
      <c r="M141" s="97">
        <v>69030000</v>
      </c>
      <c r="N141" s="96">
        <v>70550000</v>
      </c>
    </row>
    <row r="142" spans="1:14" x14ac:dyDescent="0.2">
      <c r="A142" s="98" t="s">
        <v>666</v>
      </c>
      <c r="B142" s="97" t="s">
        <v>753</v>
      </c>
      <c r="C142" s="97" t="s">
        <v>8</v>
      </c>
      <c r="D142" s="97">
        <v>69988024</v>
      </c>
      <c r="E142" s="97">
        <v>69990669</v>
      </c>
      <c r="F142" s="97" t="s">
        <v>556</v>
      </c>
      <c r="G142" s="97" t="s">
        <v>664</v>
      </c>
      <c r="H142" s="97" t="s">
        <v>556</v>
      </c>
      <c r="I142" s="97" t="s">
        <v>556</v>
      </c>
      <c r="J142" s="97" t="s">
        <v>556</v>
      </c>
      <c r="K142" s="97" t="s">
        <v>555</v>
      </c>
      <c r="L142" s="97" t="s">
        <v>8</v>
      </c>
      <c r="M142" s="97">
        <v>69030000</v>
      </c>
      <c r="N142" s="96">
        <v>70550000</v>
      </c>
    </row>
    <row r="143" spans="1:14" x14ac:dyDescent="0.2">
      <c r="A143" s="98" t="s">
        <v>639</v>
      </c>
      <c r="B143" s="97" t="s">
        <v>429</v>
      </c>
      <c r="C143" s="97" t="s">
        <v>8</v>
      </c>
      <c r="D143" s="97">
        <v>69995710</v>
      </c>
      <c r="E143" s="97">
        <v>69997731</v>
      </c>
      <c r="F143" s="97" t="s">
        <v>431</v>
      </c>
      <c r="G143" s="97" t="s">
        <v>637</v>
      </c>
      <c r="H143" s="97" t="s">
        <v>428</v>
      </c>
      <c r="I143" s="97" t="s">
        <v>614</v>
      </c>
      <c r="J143" s="97" t="s">
        <v>556</v>
      </c>
      <c r="K143" s="97" t="s">
        <v>555</v>
      </c>
      <c r="L143" s="97" t="s">
        <v>8</v>
      </c>
      <c r="M143" s="97">
        <v>69030000</v>
      </c>
      <c r="N143" s="96">
        <v>70550000</v>
      </c>
    </row>
    <row r="144" spans="1:14" x14ac:dyDescent="0.2">
      <c r="A144" s="95" t="s">
        <v>666</v>
      </c>
      <c r="B144" s="94" t="s">
        <v>752</v>
      </c>
      <c r="C144" s="94" t="s">
        <v>8</v>
      </c>
      <c r="D144" s="94">
        <v>70018016</v>
      </c>
      <c r="E144" s="94">
        <v>70018608</v>
      </c>
      <c r="F144" s="94" t="s">
        <v>556</v>
      </c>
      <c r="G144" s="94" t="s">
        <v>664</v>
      </c>
      <c r="H144" s="94" t="s">
        <v>556</v>
      </c>
      <c r="I144" s="94" t="s">
        <v>556</v>
      </c>
      <c r="J144" s="94" t="s">
        <v>556</v>
      </c>
      <c r="K144" s="94" t="s">
        <v>555</v>
      </c>
      <c r="L144" s="94" t="s">
        <v>8</v>
      </c>
      <c r="M144" s="94">
        <v>69030000</v>
      </c>
      <c r="N144" s="93">
        <v>70550000</v>
      </c>
    </row>
    <row r="145" spans="1:14" x14ac:dyDescent="0.2">
      <c r="A145" s="11" t="s">
        <v>751</v>
      </c>
      <c r="B145" s="11" t="s">
        <v>424</v>
      </c>
      <c r="C145" s="11" t="s">
        <v>8</v>
      </c>
      <c r="D145" s="11">
        <v>70762775</v>
      </c>
      <c r="E145" s="11">
        <v>70768219</v>
      </c>
      <c r="F145" s="11" t="s">
        <v>426</v>
      </c>
      <c r="G145" s="11" t="s">
        <v>750</v>
      </c>
      <c r="H145" s="11" t="s">
        <v>423</v>
      </c>
      <c r="I145" s="11" t="s">
        <v>567</v>
      </c>
      <c r="J145" s="11" t="s">
        <v>562</v>
      </c>
      <c r="K145" s="11" t="s">
        <v>555</v>
      </c>
      <c r="L145" s="11" t="s">
        <v>8</v>
      </c>
      <c r="M145" s="11">
        <v>70640000</v>
      </c>
      <c r="N145" s="11">
        <v>71000000</v>
      </c>
    </row>
    <row r="146" spans="1:14" x14ac:dyDescent="0.2">
      <c r="A146" s="11" t="s">
        <v>666</v>
      </c>
      <c r="B146" s="11" t="s">
        <v>749</v>
      </c>
      <c r="C146" s="11" t="s">
        <v>8</v>
      </c>
      <c r="D146" s="11">
        <v>71299859</v>
      </c>
      <c r="E146" s="11">
        <v>71304602</v>
      </c>
      <c r="F146" s="11" t="s">
        <v>556</v>
      </c>
      <c r="G146" s="11" t="s">
        <v>664</v>
      </c>
      <c r="H146" s="11" t="s">
        <v>556</v>
      </c>
      <c r="I146" s="11" t="s">
        <v>556</v>
      </c>
      <c r="J146" s="11" t="s">
        <v>562</v>
      </c>
      <c r="K146" s="11" t="s">
        <v>555</v>
      </c>
      <c r="L146" s="11" t="s">
        <v>8</v>
      </c>
      <c r="M146" s="11">
        <v>71300000</v>
      </c>
      <c r="N146" s="11">
        <v>71370000</v>
      </c>
    </row>
    <row r="147" spans="1:14" x14ac:dyDescent="0.2">
      <c r="A147" s="101" t="s">
        <v>572</v>
      </c>
      <c r="B147" s="100" t="s">
        <v>748</v>
      </c>
      <c r="C147" s="100" t="s">
        <v>8</v>
      </c>
      <c r="D147" s="100">
        <v>71588447</v>
      </c>
      <c r="E147" s="100">
        <v>71597028</v>
      </c>
      <c r="F147" s="100" t="s">
        <v>556</v>
      </c>
      <c r="G147" s="100" t="s">
        <v>570</v>
      </c>
      <c r="H147" s="100" t="s">
        <v>556</v>
      </c>
      <c r="I147" s="100" t="s">
        <v>556</v>
      </c>
      <c r="J147" s="100" t="s">
        <v>556</v>
      </c>
      <c r="K147" s="100" t="s">
        <v>555</v>
      </c>
      <c r="L147" s="100" t="s">
        <v>8</v>
      </c>
      <c r="M147" s="100">
        <v>71370000</v>
      </c>
      <c r="N147" s="99">
        <v>71820000</v>
      </c>
    </row>
    <row r="148" spans="1:14" x14ac:dyDescent="0.2">
      <c r="A148" s="98" t="s">
        <v>564</v>
      </c>
      <c r="B148" s="97" t="s">
        <v>419</v>
      </c>
      <c r="C148" s="97" t="s">
        <v>8</v>
      </c>
      <c r="D148" s="97">
        <v>71668285</v>
      </c>
      <c r="E148" s="97">
        <v>71672478</v>
      </c>
      <c r="F148" s="97" t="s">
        <v>421</v>
      </c>
      <c r="G148" s="97" t="s">
        <v>420</v>
      </c>
      <c r="H148" s="97" t="s">
        <v>418</v>
      </c>
      <c r="I148" s="97" t="s">
        <v>614</v>
      </c>
      <c r="J148" s="97" t="s">
        <v>556</v>
      </c>
      <c r="K148" s="97" t="s">
        <v>555</v>
      </c>
      <c r="L148" s="97" t="s">
        <v>8</v>
      </c>
      <c r="M148" s="97">
        <v>71370000</v>
      </c>
      <c r="N148" s="96">
        <v>71820000</v>
      </c>
    </row>
    <row r="149" spans="1:14" x14ac:dyDescent="0.2">
      <c r="A149" s="98" t="s">
        <v>747</v>
      </c>
      <c r="B149" s="97" t="s">
        <v>415</v>
      </c>
      <c r="C149" s="97" t="s">
        <v>8</v>
      </c>
      <c r="D149" s="97">
        <v>71677828</v>
      </c>
      <c r="E149" s="97">
        <v>71679666</v>
      </c>
      <c r="F149" s="97" t="s">
        <v>417</v>
      </c>
      <c r="G149" s="97" t="s">
        <v>746</v>
      </c>
      <c r="H149" s="97" t="s">
        <v>414</v>
      </c>
      <c r="I149" s="97" t="s">
        <v>614</v>
      </c>
      <c r="J149" s="97" t="s">
        <v>556</v>
      </c>
      <c r="K149" s="97" t="s">
        <v>555</v>
      </c>
      <c r="L149" s="97" t="s">
        <v>8</v>
      </c>
      <c r="M149" s="97">
        <v>71370000</v>
      </c>
      <c r="N149" s="96">
        <v>71820000</v>
      </c>
    </row>
    <row r="150" spans="1:14" x14ac:dyDescent="0.2">
      <c r="A150" s="98" t="s">
        <v>572</v>
      </c>
      <c r="B150" s="97" t="s">
        <v>411</v>
      </c>
      <c r="C150" s="97" t="s">
        <v>8</v>
      </c>
      <c r="D150" s="97">
        <v>71684379</v>
      </c>
      <c r="E150" s="97">
        <v>71691498</v>
      </c>
      <c r="F150" s="97" t="s">
        <v>745</v>
      </c>
      <c r="G150" s="97" t="s">
        <v>570</v>
      </c>
      <c r="H150" s="97" t="s">
        <v>410</v>
      </c>
      <c r="I150" s="97" t="s">
        <v>556</v>
      </c>
      <c r="J150" s="97" t="s">
        <v>556</v>
      </c>
      <c r="K150" s="97" t="s">
        <v>559</v>
      </c>
      <c r="L150" s="97" t="s">
        <v>8</v>
      </c>
      <c r="M150" s="97">
        <v>71370000</v>
      </c>
      <c r="N150" s="96">
        <v>71820000</v>
      </c>
    </row>
    <row r="151" spans="1:14" x14ac:dyDescent="0.2">
      <c r="A151" s="95" t="s">
        <v>666</v>
      </c>
      <c r="B151" s="94" t="s">
        <v>744</v>
      </c>
      <c r="C151" s="94" t="s">
        <v>8</v>
      </c>
      <c r="D151" s="94">
        <v>71695027</v>
      </c>
      <c r="E151" s="94">
        <v>71699213</v>
      </c>
      <c r="F151" s="94" t="s">
        <v>556</v>
      </c>
      <c r="G151" s="94" t="s">
        <v>664</v>
      </c>
      <c r="H151" s="94" t="s">
        <v>556</v>
      </c>
      <c r="I151" s="94" t="s">
        <v>556</v>
      </c>
      <c r="J151" s="94" t="s">
        <v>556</v>
      </c>
      <c r="K151" s="94" t="s">
        <v>555</v>
      </c>
      <c r="L151" s="94" t="s">
        <v>8</v>
      </c>
      <c r="M151" s="94">
        <v>71370000</v>
      </c>
      <c r="N151" s="93">
        <v>71820000</v>
      </c>
    </row>
    <row r="152" spans="1:14" x14ac:dyDescent="0.2">
      <c r="A152" s="92" t="s">
        <v>742</v>
      </c>
      <c r="B152" s="91" t="s">
        <v>406</v>
      </c>
      <c r="C152" s="91" t="s">
        <v>9</v>
      </c>
      <c r="D152" s="91">
        <v>24039159</v>
      </c>
      <c r="E152" s="91">
        <v>24042147</v>
      </c>
      <c r="F152" s="91" t="s">
        <v>408</v>
      </c>
      <c r="G152" s="91" t="s">
        <v>740</v>
      </c>
      <c r="H152" s="91" t="s">
        <v>405</v>
      </c>
      <c r="I152" s="91" t="s">
        <v>614</v>
      </c>
      <c r="J152" s="91" t="s">
        <v>578</v>
      </c>
      <c r="K152" s="91" t="s">
        <v>555</v>
      </c>
      <c r="L152" s="91" t="s">
        <v>9</v>
      </c>
      <c r="M152" s="91">
        <v>23830000</v>
      </c>
      <c r="N152" s="90">
        <v>24460000</v>
      </c>
    </row>
    <row r="153" spans="1:14" x14ac:dyDescent="0.2">
      <c r="A153" s="89" t="s">
        <v>742</v>
      </c>
      <c r="B153" s="88" t="s">
        <v>743</v>
      </c>
      <c r="C153" s="88" t="s">
        <v>9</v>
      </c>
      <c r="D153" s="88">
        <v>24356756</v>
      </c>
      <c r="E153" s="88">
        <v>24360218</v>
      </c>
      <c r="F153" s="88" t="s">
        <v>556</v>
      </c>
      <c r="G153" s="88" t="s">
        <v>740</v>
      </c>
      <c r="H153" s="88" t="s">
        <v>556</v>
      </c>
      <c r="I153" s="88" t="s">
        <v>614</v>
      </c>
      <c r="J153" s="88" t="s">
        <v>562</v>
      </c>
      <c r="K153" s="88" t="s">
        <v>555</v>
      </c>
      <c r="L153" s="88" t="s">
        <v>9</v>
      </c>
      <c r="M153" s="88">
        <v>23830000</v>
      </c>
      <c r="N153" s="87">
        <v>24460000</v>
      </c>
    </row>
    <row r="154" spans="1:14" x14ac:dyDescent="0.2">
      <c r="A154" s="86" t="s">
        <v>742</v>
      </c>
      <c r="B154" s="85" t="s">
        <v>741</v>
      </c>
      <c r="C154" s="85" t="s">
        <v>9</v>
      </c>
      <c r="D154" s="85">
        <v>24562372</v>
      </c>
      <c r="E154" s="85">
        <v>24565784</v>
      </c>
      <c r="F154" s="85" t="s">
        <v>556</v>
      </c>
      <c r="G154" s="85" t="s">
        <v>740</v>
      </c>
      <c r="H154" s="85" t="s">
        <v>556</v>
      </c>
      <c r="I154" s="85" t="s">
        <v>614</v>
      </c>
      <c r="J154" s="85" t="s">
        <v>556</v>
      </c>
      <c r="K154" s="85" t="s">
        <v>555</v>
      </c>
      <c r="L154" s="85" t="s">
        <v>9</v>
      </c>
      <c r="M154" s="85">
        <v>24460000</v>
      </c>
      <c r="N154" s="84">
        <v>25460000</v>
      </c>
    </row>
    <row r="155" spans="1:14" x14ac:dyDescent="0.2">
      <c r="A155" s="11" t="s">
        <v>624</v>
      </c>
      <c r="B155" s="11" t="s">
        <v>739</v>
      </c>
      <c r="C155" s="11" t="s">
        <v>9</v>
      </c>
      <c r="D155" s="11">
        <v>33287834</v>
      </c>
      <c r="E155" s="11">
        <v>33289444</v>
      </c>
      <c r="F155" s="11" t="s">
        <v>556</v>
      </c>
      <c r="G155" s="11" t="s">
        <v>622</v>
      </c>
      <c r="H155" s="11" t="s">
        <v>556</v>
      </c>
      <c r="I155" s="11" t="s">
        <v>556</v>
      </c>
      <c r="J155" s="11" t="s">
        <v>556</v>
      </c>
      <c r="K155" s="11" t="s">
        <v>555</v>
      </c>
      <c r="L155" s="11" t="s">
        <v>9</v>
      </c>
      <c r="M155" s="11">
        <v>32830000</v>
      </c>
      <c r="N155" s="11">
        <v>34620000</v>
      </c>
    </row>
    <row r="156" spans="1:14" x14ac:dyDescent="0.2">
      <c r="A156" s="92" t="s">
        <v>738</v>
      </c>
      <c r="B156" s="91" t="s">
        <v>401</v>
      </c>
      <c r="C156" s="91" t="s">
        <v>9</v>
      </c>
      <c r="D156" s="91">
        <v>59027167</v>
      </c>
      <c r="E156" s="91">
        <v>59032457</v>
      </c>
      <c r="F156" s="91" t="s">
        <v>403</v>
      </c>
      <c r="G156" s="91" t="s">
        <v>737</v>
      </c>
      <c r="H156" s="91" t="s">
        <v>400</v>
      </c>
      <c r="I156" s="91" t="s">
        <v>567</v>
      </c>
      <c r="J156" s="91" t="s">
        <v>562</v>
      </c>
      <c r="K156" s="91" t="s">
        <v>555</v>
      </c>
      <c r="L156" s="91" t="s">
        <v>9</v>
      </c>
      <c r="M156" s="91">
        <v>58120000</v>
      </c>
      <c r="N156" s="90">
        <v>61040000</v>
      </c>
    </row>
    <row r="157" spans="1:14" x14ac:dyDescent="0.2">
      <c r="A157" s="86" t="s">
        <v>639</v>
      </c>
      <c r="B157" s="85" t="s">
        <v>736</v>
      </c>
      <c r="C157" s="85" t="s">
        <v>9</v>
      </c>
      <c r="D157" s="85">
        <v>59326534</v>
      </c>
      <c r="E157" s="85">
        <v>59331185</v>
      </c>
      <c r="F157" s="85" t="s">
        <v>556</v>
      </c>
      <c r="G157" s="85" t="s">
        <v>637</v>
      </c>
      <c r="H157" s="85" t="s">
        <v>556</v>
      </c>
      <c r="I157" s="85" t="s">
        <v>556</v>
      </c>
      <c r="J157" s="85" t="s">
        <v>556</v>
      </c>
      <c r="K157" s="85" t="s">
        <v>555</v>
      </c>
      <c r="L157" s="85" t="s">
        <v>9</v>
      </c>
      <c r="M157" s="85">
        <v>58120000</v>
      </c>
      <c r="N157" s="84">
        <v>61040000</v>
      </c>
    </row>
    <row r="158" spans="1:14" x14ac:dyDescent="0.2">
      <c r="A158" s="101" t="s">
        <v>618</v>
      </c>
      <c r="B158" s="100" t="s">
        <v>735</v>
      </c>
      <c r="C158" s="100" t="s">
        <v>9</v>
      </c>
      <c r="D158" s="100">
        <v>61157762</v>
      </c>
      <c r="E158" s="100">
        <v>61160468</v>
      </c>
      <c r="F158" s="100" t="s">
        <v>556</v>
      </c>
      <c r="G158" s="100" t="s">
        <v>616</v>
      </c>
      <c r="H158" s="100" t="s">
        <v>556</v>
      </c>
      <c r="I158" s="100" t="s">
        <v>556</v>
      </c>
      <c r="J158" s="100" t="s">
        <v>556</v>
      </c>
      <c r="K158" s="100" t="s">
        <v>555</v>
      </c>
      <c r="L158" s="100" t="s">
        <v>9</v>
      </c>
      <c r="M158" s="100">
        <v>61120000</v>
      </c>
      <c r="N158" s="99">
        <v>63240000</v>
      </c>
    </row>
    <row r="159" spans="1:14" x14ac:dyDescent="0.2">
      <c r="A159" s="98" t="s">
        <v>618</v>
      </c>
      <c r="B159" s="97" t="s">
        <v>734</v>
      </c>
      <c r="C159" s="97" t="s">
        <v>9</v>
      </c>
      <c r="D159" s="97">
        <v>61176210</v>
      </c>
      <c r="E159" s="97">
        <v>61184129</v>
      </c>
      <c r="F159" s="97" t="s">
        <v>556</v>
      </c>
      <c r="G159" s="97" t="s">
        <v>616</v>
      </c>
      <c r="H159" s="97" t="s">
        <v>556</v>
      </c>
      <c r="I159" s="97" t="s">
        <v>556</v>
      </c>
      <c r="J159" s="97" t="s">
        <v>556</v>
      </c>
      <c r="K159" s="97" t="s">
        <v>555</v>
      </c>
      <c r="L159" s="97" t="s">
        <v>9</v>
      </c>
      <c r="M159" s="97">
        <v>61120000</v>
      </c>
      <c r="N159" s="96">
        <v>63240000</v>
      </c>
    </row>
    <row r="160" spans="1:14" x14ac:dyDescent="0.2">
      <c r="A160" s="98" t="s">
        <v>666</v>
      </c>
      <c r="B160" s="97" t="s">
        <v>733</v>
      </c>
      <c r="C160" s="97" t="s">
        <v>9</v>
      </c>
      <c r="D160" s="97">
        <v>62977857</v>
      </c>
      <c r="E160" s="97">
        <v>62980481</v>
      </c>
      <c r="F160" s="97" t="s">
        <v>556</v>
      </c>
      <c r="G160" s="97" t="s">
        <v>664</v>
      </c>
      <c r="H160" s="97" t="s">
        <v>556</v>
      </c>
      <c r="I160" s="97" t="s">
        <v>556</v>
      </c>
      <c r="J160" s="97" t="s">
        <v>556</v>
      </c>
      <c r="K160" s="97" t="s">
        <v>555</v>
      </c>
      <c r="L160" s="97" t="s">
        <v>9</v>
      </c>
      <c r="M160" s="97">
        <v>61120000</v>
      </c>
      <c r="N160" s="96">
        <v>63240000</v>
      </c>
    </row>
    <row r="161" spans="1:14" x14ac:dyDescent="0.2">
      <c r="A161" s="95" t="s">
        <v>666</v>
      </c>
      <c r="B161" s="94" t="s">
        <v>732</v>
      </c>
      <c r="C161" s="94" t="s">
        <v>9</v>
      </c>
      <c r="D161" s="94">
        <v>62987328</v>
      </c>
      <c r="E161" s="94">
        <v>62990928</v>
      </c>
      <c r="F161" s="94" t="s">
        <v>556</v>
      </c>
      <c r="G161" s="94" t="s">
        <v>664</v>
      </c>
      <c r="H161" s="94" t="s">
        <v>556</v>
      </c>
      <c r="I161" s="94" t="s">
        <v>625</v>
      </c>
      <c r="J161" s="94" t="s">
        <v>658</v>
      </c>
      <c r="K161" s="94" t="s">
        <v>555</v>
      </c>
      <c r="L161" s="94" t="s">
        <v>9</v>
      </c>
      <c r="M161" s="94">
        <v>61120000</v>
      </c>
      <c r="N161" s="93">
        <v>63240000</v>
      </c>
    </row>
    <row r="162" spans="1:14" x14ac:dyDescent="0.2">
      <c r="A162" s="11" t="s">
        <v>618</v>
      </c>
      <c r="B162" s="11" t="s">
        <v>731</v>
      </c>
      <c r="C162" s="11" t="s">
        <v>9</v>
      </c>
      <c r="D162" s="11">
        <v>68836557</v>
      </c>
      <c r="E162" s="11">
        <v>68842787</v>
      </c>
      <c r="F162" s="11" t="s">
        <v>556</v>
      </c>
      <c r="G162" s="11" t="s">
        <v>616</v>
      </c>
      <c r="H162" s="11" t="s">
        <v>556</v>
      </c>
      <c r="I162" s="11" t="s">
        <v>556</v>
      </c>
      <c r="J162" s="11" t="s">
        <v>556</v>
      </c>
      <c r="K162" s="11" t="s">
        <v>555</v>
      </c>
      <c r="L162" s="11" t="s">
        <v>9</v>
      </c>
      <c r="M162" s="11">
        <v>68740000</v>
      </c>
      <c r="N162" s="11">
        <v>69010000</v>
      </c>
    </row>
    <row r="163" spans="1:14" x14ac:dyDescent="0.2">
      <c r="A163" s="11" t="s">
        <v>594</v>
      </c>
      <c r="B163" s="11" t="s">
        <v>730</v>
      </c>
      <c r="C163" s="11" t="s">
        <v>9</v>
      </c>
      <c r="D163" s="11">
        <v>70444600</v>
      </c>
      <c r="E163" s="11">
        <v>70447010</v>
      </c>
      <c r="F163" s="11" t="s">
        <v>556</v>
      </c>
      <c r="G163" s="11" t="s">
        <v>595</v>
      </c>
      <c r="H163" s="11" t="s">
        <v>556</v>
      </c>
      <c r="I163" s="11" t="s">
        <v>556</v>
      </c>
      <c r="J163" s="11" t="s">
        <v>729</v>
      </c>
      <c r="K163" s="11" t="s">
        <v>555</v>
      </c>
      <c r="L163" s="11" t="s">
        <v>9</v>
      </c>
      <c r="M163" s="11">
        <v>70360000</v>
      </c>
      <c r="N163" s="11">
        <v>70530000</v>
      </c>
    </row>
    <row r="164" spans="1:14" x14ac:dyDescent="0.2">
      <c r="A164" s="92" t="s">
        <v>666</v>
      </c>
      <c r="B164" s="91" t="s">
        <v>728</v>
      </c>
      <c r="C164" s="91" t="s">
        <v>10</v>
      </c>
      <c r="D164" s="91">
        <v>1856288</v>
      </c>
      <c r="E164" s="91">
        <v>1859355</v>
      </c>
      <c r="F164" s="91" t="s">
        <v>398</v>
      </c>
      <c r="G164" s="91" t="s">
        <v>664</v>
      </c>
      <c r="H164" s="91" t="s">
        <v>395</v>
      </c>
      <c r="I164" s="91" t="s">
        <v>556</v>
      </c>
      <c r="J164" s="91" t="s">
        <v>578</v>
      </c>
      <c r="K164" s="91" t="s">
        <v>555</v>
      </c>
      <c r="L164" s="91" t="s">
        <v>10</v>
      </c>
      <c r="M164" s="91">
        <v>1830000</v>
      </c>
      <c r="N164" s="90">
        <v>1920000</v>
      </c>
    </row>
    <row r="165" spans="1:14" x14ac:dyDescent="0.2">
      <c r="A165" s="86" t="s">
        <v>594</v>
      </c>
      <c r="B165" s="85" t="s">
        <v>727</v>
      </c>
      <c r="C165" s="85" t="s">
        <v>10</v>
      </c>
      <c r="D165" s="85">
        <v>1864227</v>
      </c>
      <c r="E165" s="85">
        <v>1867950</v>
      </c>
      <c r="F165" s="85" t="s">
        <v>398</v>
      </c>
      <c r="G165" s="85" t="s">
        <v>726</v>
      </c>
      <c r="H165" s="85" t="s">
        <v>395</v>
      </c>
      <c r="I165" s="85" t="s">
        <v>556</v>
      </c>
      <c r="J165" s="85" t="s">
        <v>556</v>
      </c>
      <c r="K165" s="85" t="s">
        <v>555</v>
      </c>
      <c r="L165" s="85" t="s">
        <v>10</v>
      </c>
      <c r="M165" s="85">
        <v>1830000</v>
      </c>
      <c r="N165" s="84">
        <v>1920000</v>
      </c>
    </row>
    <row r="166" spans="1:14" x14ac:dyDescent="0.2">
      <c r="A166" s="92" t="s">
        <v>666</v>
      </c>
      <c r="B166" s="91" t="s">
        <v>725</v>
      </c>
      <c r="C166" s="91" t="s">
        <v>10</v>
      </c>
      <c r="D166" s="91">
        <v>2814655</v>
      </c>
      <c r="E166" s="91">
        <v>2822784</v>
      </c>
      <c r="F166" s="91" t="s">
        <v>556</v>
      </c>
      <c r="G166" s="91" t="s">
        <v>668</v>
      </c>
      <c r="H166" s="91" t="s">
        <v>556</v>
      </c>
      <c r="I166" s="91" t="s">
        <v>556</v>
      </c>
      <c r="J166" s="91" t="s">
        <v>556</v>
      </c>
      <c r="K166" s="91" t="s">
        <v>555</v>
      </c>
      <c r="L166" s="91" t="s">
        <v>10</v>
      </c>
      <c r="M166" s="91">
        <v>2060000</v>
      </c>
      <c r="N166" s="90">
        <v>4080000</v>
      </c>
    </row>
    <row r="167" spans="1:14" x14ac:dyDescent="0.2">
      <c r="A167" s="89" t="s">
        <v>666</v>
      </c>
      <c r="B167" s="88" t="s">
        <v>724</v>
      </c>
      <c r="C167" s="88" t="s">
        <v>10</v>
      </c>
      <c r="D167" s="88">
        <v>2818087</v>
      </c>
      <c r="E167" s="88">
        <v>2822784</v>
      </c>
      <c r="F167" s="88" t="s">
        <v>556</v>
      </c>
      <c r="G167" s="88" t="s">
        <v>674</v>
      </c>
      <c r="H167" s="88" t="s">
        <v>556</v>
      </c>
      <c r="I167" s="88" t="s">
        <v>556</v>
      </c>
      <c r="J167" s="88" t="s">
        <v>556</v>
      </c>
      <c r="K167" s="88" t="s">
        <v>555</v>
      </c>
      <c r="L167" s="88" t="s">
        <v>10</v>
      </c>
      <c r="M167" s="88">
        <v>2060000</v>
      </c>
      <c r="N167" s="87">
        <v>4080000</v>
      </c>
    </row>
    <row r="168" spans="1:14" x14ac:dyDescent="0.2">
      <c r="A168" s="86" t="s">
        <v>666</v>
      </c>
      <c r="B168" s="85" t="s">
        <v>723</v>
      </c>
      <c r="C168" s="85" t="s">
        <v>10</v>
      </c>
      <c r="D168" s="85">
        <v>2824467</v>
      </c>
      <c r="E168" s="85">
        <v>2826375</v>
      </c>
      <c r="F168" s="85" t="s">
        <v>556</v>
      </c>
      <c r="G168" s="85" t="s">
        <v>664</v>
      </c>
      <c r="H168" s="85" t="s">
        <v>556</v>
      </c>
      <c r="I168" s="85" t="s">
        <v>556</v>
      </c>
      <c r="J168" s="85" t="s">
        <v>556</v>
      </c>
      <c r="K168" s="85" t="s">
        <v>555</v>
      </c>
      <c r="L168" s="85" t="s">
        <v>10</v>
      </c>
      <c r="M168" s="85">
        <v>2060000</v>
      </c>
      <c r="N168" s="84">
        <v>4080000</v>
      </c>
    </row>
    <row r="169" spans="1:14" x14ac:dyDescent="0.2">
      <c r="A169" s="11" t="s">
        <v>636</v>
      </c>
      <c r="B169" s="11" t="s">
        <v>722</v>
      </c>
      <c r="C169" s="11" t="s">
        <v>10</v>
      </c>
      <c r="D169" s="11">
        <v>5804681</v>
      </c>
      <c r="E169" s="11">
        <v>5807449</v>
      </c>
      <c r="F169" s="11" t="s">
        <v>556</v>
      </c>
      <c r="G169" s="11" t="s">
        <v>634</v>
      </c>
      <c r="H169" s="11" t="s">
        <v>556</v>
      </c>
      <c r="I169" s="11" t="s">
        <v>556</v>
      </c>
      <c r="J169" s="11" t="s">
        <v>556</v>
      </c>
      <c r="K169" s="11" t="s">
        <v>555</v>
      </c>
      <c r="L169" s="11" t="s">
        <v>10</v>
      </c>
      <c r="M169" s="11">
        <v>5710000</v>
      </c>
      <c r="N169" s="11">
        <v>6480000</v>
      </c>
    </row>
    <row r="170" spans="1:14" x14ac:dyDescent="0.2">
      <c r="A170" s="11" t="s">
        <v>720</v>
      </c>
      <c r="B170" s="11" t="s">
        <v>391</v>
      </c>
      <c r="C170" s="11" t="s">
        <v>10</v>
      </c>
      <c r="D170" s="11">
        <v>11150554</v>
      </c>
      <c r="E170" s="11">
        <v>11154711</v>
      </c>
      <c r="F170" s="11" t="s">
        <v>393</v>
      </c>
      <c r="G170" s="11" t="s">
        <v>718</v>
      </c>
      <c r="H170" s="11" t="s">
        <v>390</v>
      </c>
      <c r="I170" s="11" t="s">
        <v>614</v>
      </c>
      <c r="J170" s="11" t="s">
        <v>562</v>
      </c>
      <c r="K170" s="11" t="s">
        <v>555</v>
      </c>
      <c r="L170" s="11" t="s">
        <v>10</v>
      </c>
      <c r="M170" s="11">
        <v>10770000</v>
      </c>
      <c r="N170" s="11">
        <v>11430000</v>
      </c>
    </row>
    <row r="171" spans="1:14" x14ac:dyDescent="0.2">
      <c r="A171" s="92" t="s">
        <v>720</v>
      </c>
      <c r="B171" s="91" t="s">
        <v>721</v>
      </c>
      <c r="C171" s="91" t="s">
        <v>10</v>
      </c>
      <c r="D171" s="91">
        <v>11595178</v>
      </c>
      <c r="E171" s="91">
        <v>11598069</v>
      </c>
      <c r="F171" s="91" t="s">
        <v>556</v>
      </c>
      <c r="G171" s="91" t="s">
        <v>718</v>
      </c>
      <c r="H171" s="91" t="s">
        <v>556</v>
      </c>
      <c r="I171" s="91" t="s">
        <v>556</v>
      </c>
      <c r="J171" s="91" t="s">
        <v>556</v>
      </c>
      <c r="K171" s="91" t="s">
        <v>555</v>
      </c>
      <c r="L171" s="91" t="s">
        <v>10</v>
      </c>
      <c r="M171" s="91">
        <v>11430000</v>
      </c>
      <c r="N171" s="90">
        <v>12270000</v>
      </c>
    </row>
    <row r="172" spans="1:14" x14ac:dyDescent="0.2">
      <c r="A172" s="86" t="s">
        <v>720</v>
      </c>
      <c r="B172" s="85" t="s">
        <v>719</v>
      </c>
      <c r="C172" s="85" t="s">
        <v>10</v>
      </c>
      <c r="D172" s="85">
        <v>11602184</v>
      </c>
      <c r="E172" s="85">
        <v>11605255</v>
      </c>
      <c r="F172" s="85" t="s">
        <v>556</v>
      </c>
      <c r="G172" s="85" t="s">
        <v>718</v>
      </c>
      <c r="H172" s="85" t="s">
        <v>556</v>
      </c>
      <c r="I172" s="85" t="s">
        <v>556</v>
      </c>
      <c r="J172" s="85" t="s">
        <v>556</v>
      </c>
      <c r="K172" s="85" t="s">
        <v>555</v>
      </c>
      <c r="L172" s="85" t="s">
        <v>10</v>
      </c>
      <c r="M172" s="85">
        <v>11430000</v>
      </c>
      <c r="N172" s="84">
        <v>12270000</v>
      </c>
    </row>
    <row r="173" spans="1:14" x14ac:dyDescent="0.2">
      <c r="A173" s="11" t="s">
        <v>624</v>
      </c>
      <c r="B173" s="11" t="s">
        <v>717</v>
      </c>
      <c r="C173" s="11" t="s">
        <v>10</v>
      </c>
      <c r="D173" s="11">
        <v>14604591</v>
      </c>
      <c r="E173" s="11">
        <v>14607029</v>
      </c>
      <c r="F173" s="11" t="s">
        <v>556</v>
      </c>
      <c r="G173" s="11" t="s">
        <v>622</v>
      </c>
      <c r="H173" s="11" t="s">
        <v>556</v>
      </c>
      <c r="I173" s="11" t="s">
        <v>556</v>
      </c>
      <c r="J173" s="11" t="s">
        <v>556</v>
      </c>
      <c r="K173" s="11" t="s">
        <v>555</v>
      </c>
      <c r="L173" s="11" t="s">
        <v>10</v>
      </c>
      <c r="M173" s="11">
        <v>14560000</v>
      </c>
      <c r="N173" s="11">
        <v>15000000</v>
      </c>
    </row>
    <row r="174" spans="1:14" x14ac:dyDescent="0.2">
      <c r="A174" s="11" t="s">
        <v>666</v>
      </c>
      <c r="B174" s="11" t="s">
        <v>716</v>
      </c>
      <c r="C174" s="11" t="s">
        <v>10</v>
      </c>
      <c r="D174" s="11">
        <v>18780548</v>
      </c>
      <c r="E174" s="11">
        <v>18784584</v>
      </c>
      <c r="F174" s="11" t="s">
        <v>556</v>
      </c>
      <c r="G174" s="11" t="s">
        <v>664</v>
      </c>
      <c r="H174" s="11" t="s">
        <v>556</v>
      </c>
      <c r="I174" s="11" t="s">
        <v>614</v>
      </c>
      <c r="J174" s="11" t="s">
        <v>556</v>
      </c>
      <c r="K174" s="11" t="s">
        <v>555</v>
      </c>
      <c r="L174" s="11" t="s">
        <v>10</v>
      </c>
      <c r="M174" s="11">
        <v>18690000</v>
      </c>
      <c r="N174" s="11">
        <v>18800000</v>
      </c>
    </row>
    <row r="175" spans="1:14" x14ac:dyDescent="0.2">
      <c r="A175" s="11" t="s">
        <v>715</v>
      </c>
      <c r="B175" s="11" t="s">
        <v>386</v>
      </c>
      <c r="C175" s="11" t="s">
        <v>10</v>
      </c>
      <c r="D175" s="11">
        <v>19946831</v>
      </c>
      <c r="E175" s="11">
        <v>19953254</v>
      </c>
      <c r="F175" s="11" t="s">
        <v>388</v>
      </c>
      <c r="G175" s="11" t="s">
        <v>714</v>
      </c>
      <c r="H175" s="11" t="s">
        <v>385</v>
      </c>
      <c r="I175" s="11" t="s">
        <v>567</v>
      </c>
      <c r="J175" s="11" t="s">
        <v>562</v>
      </c>
      <c r="K175" s="11" t="s">
        <v>555</v>
      </c>
      <c r="L175" s="11" t="s">
        <v>10</v>
      </c>
      <c r="M175" s="11">
        <v>19580000</v>
      </c>
      <c r="N175" s="11">
        <v>20180000</v>
      </c>
    </row>
    <row r="176" spans="1:14" x14ac:dyDescent="0.2">
      <c r="A176" s="92" t="s">
        <v>666</v>
      </c>
      <c r="B176" s="91" t="s">
        <v>713</v>
      </c>
      <c r="C176" s="91" t="s">
        <v>10</v>
      </c>
      <c r="D176" s="91">
        <v>25399519</v>
      </c>
      <c r="E176" s="91">
        <v>25403364</v>
      </c>
      <c r="F176" s="91" t="s">
        <v>556</v>
      </c>
      <c r="G176" s="91" t="s">
        <v>664</v>
      </c>
      <c r="H176" s="91" t="s">
        <v>556</v>
      </c>
      <c r="I176" s="91" t="s">
        <v>556</v>
      </c>
      <c r="J176" s="91" t="s">
        <v>658</v>
      </c>
      <c r="K176" s="91" t="s">
        <v>555</v>
      </c>
      <c r="L176" s="91" t="s">
        <v>10</v>
      </c>
      <c r="M176" s="91">
        <v>23860000</v>
      </c>
      <c r="N176" s="90">
        <v>26230000</v>
      </c>
    </row>
    <row r="177" spans="1:14" x14ac:dyDescent="0.2">
      <c r="A177" s="89" t="s">
        <v>666</v>
      </c>
      <c r="B177" s="88" t="s">
        <v>712</v>
      </c>
      <c r="C177" s="88" t="s">
        <v>10</v>
      </c>
      <c r="D177" s="88">
        <v>25501542</v>
      </c>
      <c r="E177" s="88">
        <v>25504856</v>
      </c>
      <c r="F177" s="88" t="s">
        <v>556</v>
      </c>
      <c r="G177" s="88" t="s">
        <v>664</v>
      </c>
      <c r="H177" s="88" t="s">
        <v>556</v>
      </c>
      <c r="I177" s="88" t="s">
        <v>556</v>
      </c>
      <c r="J177" s="88" t="s">
        <v>556</v>
      </c>
      <c r="K177" s="88" t="s">
        <v>555</v>
      </c>
      <c r="L177" s="88" t="s">
        <v>10</v>
      </c>
      <c r="M177" s="88">
        <v>23860000</v>
      </c>
      <c r="N177" s="87">
        <v>26230000</v>
      </c>
    </row>
    <row r="178" spans="1:14" x14ac:dyDescent="0.2">
      <c r="A178" s="89" t="s">
        <v>666</v>
      </c>
      <c r="B178" s="88" t="s">
        <v>711</v>
      </c>
      <c r="C178" s="88" t="s">
        <v>10</v>
      </c>
      <c r="D178" s="88">
        <v>25704031</v>
      </c>
      <c r="E178" s="88">
        <v>25706137</v>
      </c>
      <c r="F178" s="88" t="s">
        <v>556</v>
      </c>
      <c r="G178" s="88" t="s">
        <v>664</v>
      </c>
      <c r="H178" s="88" t="s">
        <v>556</v>
      </c>
      <c r="I178" s="88" t="s">
        <v>556</v>
      </c>
      <c r="J178" s="88" t="s">
        <v>562</v>
      </c>
      <c r="K178" s="88" t="s">
        <v>555</v>
      </c>
      <c r="L178" s="88" t="s">
        <v>10</v>
      </c>
      <c r="M178" s="88">
        <v>23860000</v>
      </c>
      <c r="N178" s="87">
        <v>26230000</v>
      </c>
    </row>
    <row r="179" spans="1:14" x14ac:dyDescent="0.2">
      <c r="A179" s="86" t="s">
        <v>666</v>
      </c>
      <c r="B179" s="85" t="s">
        <v>381</v>
      </c>
      <c r="C179" s="85" t="s">
        <v>10</v>
      </c>
      <c r="D179" s="85">
        <v>25731024</v>
      </c>
      <c r="E179" s="85">
        <v>25733040</v>
      </c>
      <c r="F179" s="85" t="s">
        <v>383</v>
      </c>
      <c r="G179" s="85" t="s">
        <v>664</v>
      </c>
      <c r="H179" s="85" t="s">
        <v>380</v>
      </c>
      <c r="I179" s="85" t="s">
        <v>614</v>
      </c>
      <c r="J179" s="85" t="s">
        <v>562</v>
      </c>
      <c r="K179" s="85" t="s">
        <v>555</v>
      </c>
      <c r="L179" s="85" t="s">
        <v>10</v>
      </c>
      <c r="M179" s="85">
        <v>23860000</v>
      </c>
      <c r="N179" s="84">
        <v>26230000</v>
      </c>
    </row>
    <row r="180" spans="1:14" x14ac:dyDescent="0.2">
      <c r="A180" s="92" t="s">
        <v>624</v>
      </c>
      <c r="B180" s="91" t="s">
        <v>710</v>
      </c>
      <c r="C180" s="91" t="s">
        <v>10</v>
      </c>
      <c r="D180" s="91">
        <v>28169721</v>
      </c>
      <c r="E180" s="91">
        <v>28171701</v>
      </c>
      <c r="F180" s="91" t="s">
        <v>556</v>
      </c>
      <c r="G180" s="91" t="s">
        <v>622</v>
      </c>
      <c r="H180" s="91" t="s">
        <v>556</v>
      </c>
      <c r="I180" s="91" t="s">
        <v>556</v>
      </c>
      <c r="J180" s="91" t="s">
        <v>574</v>
      </c>
      <c r="K180" s="91" t="s">
        <v>555</v>
      </c>
      <c r="L180" s="91" t="s">
        <v>10</v>
      </c>
      <c r="M180" s="91">
        <v>27420000</v>
      </c>
      <c r="N180" s="90">
        <v>28980000</v>
      </c>
    </row>
    <row r="181" spans="1:14" x14ac:dyDescent="0.2">
      <c r="A181" s="86" t="s">
        <v>627</v>
      </c>
      <c r="B181" s="85" t="s">
        <v>376</v>
      </c>
      <c r="C181" s="85" t="s">
        <v>10</v>
      </c>
      <c r="D181" s="85">
        <v>28288397</v>
      </c>
      <c r="E181" s="85">
        <v>28292427</v>
      </c>
      <c r="F181" s="85" t="s">
        <v>378</v>
      </c>
      <c r="G181" s="85" t="s">
        <v>626</v>
      </c>
      <c r="H181" s="85" t="s">
        <v>375</v>
      </c>
      <c r="I181" s="85" t="s">
        <v>614</v>
      </c>
      <c r="J181" s="85" t="s">
        <v>556</v>
      </c>
      <c r="K181" s="85" t="s">
        <v>555</v>
      </c>
      <c r="L181" s="85" t="s">
        <v>10</v>
      </c>
      <c r="M181" s="85">
        <v>27420000</v>
      </c>
      <c r="N181" s="84">
        <v>28980000</v>
      </c>
    </row>
    <row r="182" spans="1:14" x14ac:dyDescent="0.2">
      <c r="A182" s="88" t="s">
        <v>621</v>
      </c>
      <c r="B182" s="88" t="s">
        <v>371</v>
      </c>
      <c r="C182" s="88" t="s">
        <v>10</v>
      </c>
      <c r="D182" s="88">
        <v>33046579</v>
      </c>
      <c r="E182" s="88">
        <v>33050289</v>
      </c>
      <c r="F182" s="88" t="s">
        <v>373</v>
      </c>
      <c r="G182" s="88" t="s">
        <v>629</v>
      </c>
      <c r="H182" s="88" t="s">
        <v>370</v>
      </c>
      <c r="I182" s="88" t="s">
        <v>614</v>
      </c>
      <c r="J182" s="88" t="s">
        <v>556</v>
      </c>
      <c r="K182" s="88" t="s">
        <v>555</v>
      </c>
      <c r="L182" s="88" t="s">
        <v>10</v>
      </c>
      <c r="M182" s="88">
        <v>32000000</v>
      </c>
      <c r="N182" s="88">
        <v>33280000</v>
      </c>
    </row>
    <row r="183" spans="1:14" x14ac:dyDescent="0.2">
      <c r="A183" s="88" t="s">
        <v>621</v>
      </c>
      <c r="B183" s="88" t="s">
        <v>709</v>
      </c>
      <c r="C183" s="88" t="s">
        <v>10</v>
      </c>
      <c r="D183" s="88">
        <v>33076194</v>
      </c>
      <c r="E183" s="88">
        <v>33076625</v>
      </c>
      <c r="F183" s="88" t="s">
        <v>556</v>
      </c>
      <c r="G183" s="88" t="s">
        <v>629</v>
      </c>
      <c r="H183" s="88" t="s">
        <v>556</v>
      </c>
      <c r="I183" s="88" t="s">
        <v>556</v>
      </c>
      <c r="J183" s="88" t="s">
        <v>556</v>
      </c>
      <c r="K183" s="88" t="s">
        <v>555</v>
      </c>
      <c r="L183" s="88" t="s">
        <v>10</v>
      </c>
      <c r="M183" s="88">
        <v>32000000</v>
      </c>
      <c r="N183" s="88">
        <v>33280000</v>
      </c>
    </row>
    <row r="184" spans="1:14" x14ac:dyDescent="0.2">
      <c r="A184" s="88" t="s">
        <v>621</v>
      </c>
      <c r="B184" s="88" t="s">
        <v>708</v>
      </c>
      <c r="C184" s="88" t="s">
        <v>10</v>
      </c>
      <c r="D184" s="88">
        <v>33084572</v>
      </c>
      <c r="E184" s="88">
        <v>33085941</v>
      </c>
      <c r="F184" s="88" t="s">
        <v>556</v>
      </c>
      <c r="G184" s="88" t="s">
        <v>629</v>
      </c>
      <c r="H184" s="88" t="s">
        <v>556</v>
      </c>
      <c r="I184" s="88" t="s">
        <v>556</v>
      </c>
      <c r="J184" s="88" t="s">
        <v>556</v>
      </c>
      <c r="K184" s="88" t="s">
        <v>555</v>
      </c>
      <c r="L184" s="88" t="s">
        <v>10</v>
      </c>
      <c r="M184" s="88">
        <v>32000000</v>
      </c>
      <c r="N184" s="88">
        <v>33280000</v>
      </c>
    </row>
    <row r="185" spans="1:14" x14ac:dyDescent="0.2">
      <c r="A185" s="88" t="s">
        <v>621</v>
      </c>
      <c r="B185" s="88" t="s">
        <v>367</v>
      </c>
      <c r="C185" s="88" t="s">
        <v>10</v>
      </c>
      <c r="D185" s="88">
        <v>33141342</v>
      </c>
      <c r="E185" s="88">
        <v>33146513</v>
      </c>
      <c r="F185" s="88" t="s">
        <v>369</v>
      </c>
      <c r="G185" s="88" t="s">
        <v>619</v>
      </c>
      <c r="H185" s="88" t="s">
        <v>556</v>
      </c>
      <c r="I185" s="88" t="s">
        <v>556</v>
      </c>
      <c r="J185" s="88" t="s">
        <v>556</v>
      </c>
      <c r="K185" s="88" t="s">
        <v>555</v>
      </c>
      <c r="L185" s="88" t="s">
        <v>10</v>
      </c>
      <c r="M185" s="88">
        <v>32000000</v>
      </c>
      <c r="N185" s="88">
        <v>33280000</v>
      </c>
    </row>
    <row r="186" spans="1:14" x14ac:dyDescent="0.2">
      <c r="A186" s="88" t="s">
        <v>621</v>
      </c>
      <c r="B186" s="88" t="s">
        <v>363</v>
      </c>
      <c r="C186" s="88" t="s">
        <v>10</v>
      </c>
      <c r="D186" s="88">
        <v>33220678</v>
      </c>
      <c r="E186" s="88">
        <v>33225831</v>
      </c>
      <c r="F186" s="88" t="s">
        <v>365</v>
      </c>
      <c r="G186" s="88" t="s">
        <v>629</v>
      </c>
      <c r="H186" s="88" t="s">
        <v>362</v>
      </c>
      <c r="I186" s="88" t="s">
        <v>556</v>
      </c>
      <c r="J186" s="88" t="s">
        <v>556</v>
      </c>
      <c r="K186" s="88" t="s">
        <v>555</v>
      </c>
      <c r="L186" s="88" t="s">
        <v>10</v>
      </c>
      <c r="M186" s="88">
        <v>32000000</v>
      </c>
      <c r="N186" s="88">
        <v>33280000</v>
      </c>
    </row>
    <row r="187" spans="1:14" x14ac:dyDescent="0.2">
      <c r="A187" s="88" t="s">
        <v>621</v>
      </c>
      <c r="B187" s="88" t="s">
        <v>707</v>
      </c>
      <c r="C187" s="88" t="s">
        <v>10</v>
      </c>
      <c r="D187" s="88">
        <v>33259409</v>
      </c>
      <c r="E187" s="88">
        <v>33262690</v>
      </c>
      <c r="F187" s="88" t="s">
        <v>556</v>
      </c>
      <c r="G187" s="88" t="s">
        <v>629</v>
      </c>
      <c r="H187" s="88" t="s">
        <v>556</v>
      </c>
      <c r="I187" s="88" t="s">
        <v>556</v>
      </c>
      <c r="J187" s="88" t="s">
        <v>556</v>
      </c>
      <c r="K187" s="88" t="s">
        <v>555</v>
      </c>
      <c r="L187" s="88" t="s">
        <v>10</v>
      </c>
      <c r="M187" s="88">
        <v>32000000</v>
      </c>
      <c r="N187" s="88">
        <v>33280000</v>
      </c>
    </row>
    <row r="188" spans="1:14" x14ac:dyDescent="0.2">
      <c r="A188" s="11" t="s">
        <v>621</v>
      </c>
      <c r="B188" s="11" t="s">
        <v>706</v>
      </c>
      <c r="C188" s="11" t="s">
        <v>10</v>
      </c>
      <c r="D188" s="11">
        <v>33514720</v>
      </c>
      <c r="E188" s="11">
        <v>33518892</v>
      </c>
      <c r="F188" s="11" t="s">
        <v>556</v>
      </c>
      <c r="G188" s="11" t="s">
        <v>619</v>
      </c>
      <c r="H188" s="11" t="s">
        <v>556</v>
      </c>
      <c r="I188" s="11" t="s">
        <v>614</v>
      </c>
      <c r="J188" s="11" t="s">
        <v>574</v>
      </c>
      <c r="K188" s="11" t="s">
        <v>555</v>
      </c>
      <c r="L188" s="11" t="s">
        <v>10</v>
      </c>
      <c r="M188" s="11">
        <v>33340000</v>
      </c>
      <c r="N188" s="11">
        <v>34980000</v>
      </c>
    </row>
    <row r="189" spans="1:14" x14ac:dyDescent="0.2">
      <c r="A189" s="92" t="s">
        <v>666</v>
      </c>
      <c r="B189" s="91" t="s">
        <v>705</v>
      </c>
      <c r="C189" s="91" t="s">
        <v>10</v>
      </c>
      <c r="D189" s="91">
        <v>35082158</v>
      </c>
      <c r="E189" s="91">
        <v>35085436</v>
      </c>
      <c r="F189" s="91" t="s">
        <v>556</v>
      </c>
      <c r="G189" s="91" t="s">
        <v>664</v>
      </c>
      <c r="H189" s="91" t="s">
        <v>556</v>
      </c>
      <c r="I189" s="91" t="s">
        <v>625</v>
      </c>
      <c r="J189" s="91" t="s">
        <v>658</v>
      </c>
      <c r="K189" s="91" t="s">
        <v>555</v>
      </c>
      <c r="L189" s="91" t="s">
        <v>10</v>
      </c>
      <c r="M189" s="91">
        <v>34980000</v>
      </c>
      <c r="N189" s="90">
        <v>35160000</v>
      </c>
    </row>
    <row r="190" spans="1:14" x14ac:dyDescent="0.2">
      <c r="A190" s="86" t="s">
        <v>627</v>
      </c>
      <c r="B190" s="85" t="s">
        <v>704</v>
      </c>
      <c r="C190" s="85" t="s">
        <v>10</v>
      </c>
      <c r="D190" s="85">
        <v>35150192</v>
      </c>
      <c r="E190" s="85">
        <v>35154010</v>
      </c>
      <c r="F190" s="85" t="s">
        <v>556</v>
      </c>
      <c r="G190" s="85" t="s">
        <v>626</v>
      </c>
      <c r="H190" s="85" t="s">
        <v>556</v>
      </c>
      <c r="I190" s="85" t="s">
        <v>556</v>
      </c>
      <c r="J190" s="85" t="s">
        <v>687</v>
      </c>
      <c r="K190" s="85" t="s">
        <v>555</v>
      </c>
      <c r="L190" s="85" t="s">
        <v>10</v>
      </c>
      <c r="M190" s="85">
        <v>34980000</v>
      </c>
      <c r="N190" s="84">
        <v>35160000</v>
      </c>
    </row>
    <row r="191" spans="1:14" x14ac:dyDescent="0.2">
      <c r="A191" s="11" t="s">
        <v>666</v>
      </c>
      <c r="B191" s="11" t="s">
        <v>703</v>
      </c>
      <c r="C191" s="11" t="s">
        <v>10</v>
      </c>
      <c r="D191" s="11">
        <v>35427099</v>
      </c>
      <c r="E191" s="11">
        <v>35427677</v>
      </c>
      <c r="F191" s="11" t="s">
        <v>556</v>
      </c>
      <c r="G191" s="11" t="s">
        <v>664</v>
      </c>
      <c r="H191" s="11" t="s">
        <v>556</v>
      </c>
      <c r="I191" s="11" t="s">
        <v>556</v>
      </c>
      <c r="J191" s="11" t="s">
        <v>556</v>
      </c>
      <c r="K191" s="11" t="s">
        <v>555</v>
      </c>
      <c r="L191" s="11" t="s">
        <v>10</v>
      </c>
      <c r="M191" s="11">
        <v>35160000</v>
      </c>
      <c r="N191" s="11">
        <v>35580000</v>
      </c>
    </row>
    <row r="192" spans="1:14" x14ac:dyDescent="0.2">
      <c r="A192" s="92" t="s">
        <v>586</v>
      </c>
      <c r="B192" s="91" t="s">
        <v>702</v>
      </c>
      <c r="C192" s="91" t="s">
        <v>10</v>
      </c>
      <c r="D192" s="91">
        <v>39935737</v>
      </c>
      <c r="E192" s="91">
        <v>39937479</v>
      </c>
      <c r="F192" s="91" t="s">
        <v>556</v>
      </c>
      <c r="G192" s="91" t="s">
        <v>584</v>
      </c>
      <c r="H192" s="91" t="s">
        <v>556</v>
      </c>
      <c r="I192" s="91" t="s">
        <v>556</v>
      </c>
      <c r="J192" s="91" t="s">
        <v>578</v>
      </c>
      <c r="K192" s="91" t="s">
        <v>555</v>
      </c>
      <c r="L192" s="91" t="s">
        <v>10</v>
      </c>
      <c r="M192" s="91">
        <v>39760000</v>
      </c>
      <c r="N192" s="90">
        <v>40430000</v>
      </c>
    </row>
    <row r="193" spans="1:14" x14ac:dyDescent="0.2">
      <c r="A193" s="86" t="s">
        <v>639</v>
      </c>
      <c r="B193" s="85" t="s">
        <v>701</v>
      </c>
      <c r="C193" s="85" t="s">
        <v>10</v>
      </c>
      <c r="D193" s="85">
        <v>39959997</v>
      </c>
      <c r="E193" s="85">
        <v>39962431</v>
      </c>
      <c r="F193" s="85" t="s">
        <v>556</v>
      </c>
      <c r="G193" s="85" t="s">
        <v>637</v>
      </c>
      <c r="H193" s="85" t="s">
        <v>556</v>
      </c>
      <c r="I193" s="85" t="s">
        <v>556</v>
      </c>
      <c r="J193" s="85" t="s">
        <v>578</v>
      </c>
      <c r="K193" s="85" t="s">
        <v>555</v>
      </c>
      <c r="L193" s="85" t="s">
        <v>10</v>
      </c>
      <c r="M193" s="85">
        <v>39760000</v>
      </c>
      <c r="N193" s="84">
        <v>40430000</v>
      </c>
    </row>
    <row r="194" spans="1:14" x14ac:dyDescent="0.2">
      <c r="A194" s="92" t="s">
        <v>666</v>
      </c>
      <c r="B194" s="91" t="s">
        <v>700</v>
      </c>
      <c r="C194" s="91" t="s">
        <v>10</v>
      </c>
      <c r="D194" s="91">
        <v>40921339</v>
      </c>
      <c r="E194" s="91">
        <v>40922000</v>
      </c>
      <c r="F194" s="91" t="s">
        <v>556</v>
      </c>
      <c r="G194" s="91" t="s">
        <v>664</v>
      </c>
      <c r="H194" s="91" t="s">
        <v>556</v>
      </c>
      <c r="I194" s="91" t="s">
        <v>556</v>
      </c>
      <c r="J194" s="91" t="s">
        <v>556</v>
      </c>
      <c r="K194" s="91" t="s">
        <v>555</v>
      </c>
      <c r="L194" s="91" t="s">
        <v>10</v>
      </c>
      <c r="M194" s="91">
        <v>40430000</v>
      </c>
      <c r="N194" s="90">
        <v>41010000</v>
      </c>
    </row>
    <row r="195" spans="1:14" x14ac:dyDescent="0.2">
      <c r="A195" s="86" t="s">
        <v>666</v>
      </c>
      <c r="B195" s="85" t="s">
        <v>699</v>
      </c>
      <c r="C195" s="85" t="s">
        <v>10</v>
      </c>
      <c r="D195" s="85">
        <v>40924822</v>
      </c>
      <c r="E195" s="85">
        <v>40928139</v>
      </c>
      <c r="F195" s="85" t="s">
        <v>556</v>
      </c>
      <c r="G195" s="85" t="s">
        <v>664</v>
      </c>
      <c r="H195" s="85" t="s">
        <v>556</v>
      </c>
      <c r="I195" s="85" t="s">
        <v>556</v>
      </c>
      <c r="J195" s="85" t="s">
        <v>556</v>
      </c>
      <c r="K195" s="85" t="s">
        <v>555</v>
      </c>
      <c r="L195" s="85" t="s">
        <v>10</v>
      </c>
      <c r="M195" s="85">
        <v>40430000</v>
      </c>
      <c r="N195" s="84">
        <v>41010000</v>
      </c>
    </row>
    <row r="196" spans="1:14" x14ac:dyDescent="0.2">
      <c r="A196" s="11" t="s">
        <v>586</v>
      </c>
      <c r="B196" s="11" t="s">
        <v>358</v>
      </c>
      <c r="C196" s="11" t="s">
        <v>10</v>
      </c>
      <c r="D196" s="11">
        <v>53079152</v>
      </c>
      <c r="E196" s="11">
        <v>53081259</v>
      </c>
      <c r="F196" s="11" t="s">
        <v>360</v>
      </c>
      <c r="G196" s="11" t="s">
        <v>584</v>
      </c>
      <c r="H196" s="11" t="s">
        <v>357</v>
      </c>
      <c r="I196" s="11" t="s">
        <v>614</v>
      </c>
      <c r="J196" s="11" t="s">
        <v>562</v>
      </c>
      <c r="K196" s="11" t="s">
        <v>555</v>
      </c>
      <c r="L196" s="11" t="s">
        <v>10</v>
      </c>
      <c r="M196" s="11">
        <v>52080000</v>
      </c>
      <c r="N196" s="11">
        <v>53160000</v>
      </c>
    </row>
    <row r="197" spans="1:14" x14ac:dyDescent="0.2">
      <c r="A197" s="11" t="s">
        <v>586</v>
      </c>
      <c r="B197" s="11" t="s">
        <v>698</v>
      </c>
      <c r="C197" s="11" t="s">
        <v>10</v>
      </c>
      <c r="D197" s="11">
        <v>60979981</v>
      </c>
      <c r="E197" s="11">
        <v>60982388</v>
      </c>
      <c r="F197" s="11" t="s">
        <v>556</v>
      </c>
      <c r="G197" s="11" t="s">
        <v>584</v>
      </c>
      <c r="H197" s="11" t="s">
        <v>556</v>
      </c>
      <c r="I197" s="11" t="s">
        <v>556</v>
      </c>
      <c r="J197" s="11" t="s">
        <v>556</v>
      </c>
      <c r="K197" s="11" t="s">
        <v>555</v>
      </c>
      <c r="L197" s="11" t="s">
        <v>10</v>
      </c>
      <c r="M197" s="11">
        <v>60800000</v>
      </c>
      <c r="N197" s="11">
        <v>61030000</v>
      </c>
    </row>
    <row r="198" spans="1:14" x14ac:dyDescent="0.2">
      <c r="A198" s="11" t="s">
        <v>697</v>
      </c>
      <c r="B198" s="11" t="s">
        <v>353</v>
      </c>
      <c r="C198" s="11" t="s">
        <v>10</v>
      </c>
      <c r="D198" s="11">
        <v>61198140</v>
      </c>
      <c r="E198" s="11">
        <v>61210024</v>
      </c>
      <c r="F198" s="11" t="s">
        <v>355</v>
      </c>
      <c r="G198" s="11" t="s">
        <v>696</v>
      </c>
      <c r="H198" s="11" t="s">
        <v>352</v>
      </c>
      <c r="I198" s="11" t="s">
        <v>556</v>
      </c>
      <c r="J198" s="11" t="s">
        <v>556</v>
      </c>
      <c r="K198" s="11" t="s">
        <v>555</v>
      </c>
      <c r="L198" s="11" t="s">
        <v>10</v>
      </c>
      <c r="M198" s="11">
        <v>61130000</v>
      </c>
      <c r="N198" s="11">
        <v>61210000</v>
      </c>
    </row>
    <row r="199" spans="1:14" x14ac:dyDescent="0.2">
      <c r="A199" s="11" t="s">
        <v>636</v>
      </c>
      <c r="B199" s="11" t="s">
        <v>695</v>
      </c>
      <c r="C199" s="11" t="s">
        <v>10</v>
      </c>
      <c r="D199" s="11">
        <v>64110019</v>
      </c>
      <c r="E199" s="11">
        <v>64113788</v>
      </c>
      <c r="F199" s="11" t="s">
        <v>556</v>
      </c>
      <c r="G199" s="11" t="s">
        <v>634</v>
      </c>
      <c r="H199" s="11" t="s">
        <v>556</v>
      </c>
      <c r="I199" s="11" t="s">
        <v>556</v>
      </c>
      <c r="J199" s="11" t="s">
        <v>578</v>
      </c>
      <c r="K199" s="11" t="s">
        <v>555</v>
      </c>
      <c r="L199" s="11" t="s">
        <v>10</v>
      </c>
      <c r="M199" s="11">
        <v>64050000</v>
      </c>
      <c r="N199" s="11">
        <v>64290000</v>
      </c>
    </row>
    <row r="200" spans="1:14" x14ac:dyDescent="0.2">
      <c r="A200" s="11" t="s">
        <v>694</v>
      </c>
      <c r="B200" s="11" t="s">
        <v>348</v>
      </c>
      <c r="C200" s="11" t="s">
        <v>10</v>
      </c>
      <c r="D200" s="11">
        <v>65290176</v>
      </c>
      <c r="E200" s="11">
        <v>65295397</v>
      </c>
      <c r="F200" s="11" t="s">
        <v>350</v>
      </c>
      <c r="G200" s="11" t="s">
        <v>693</v>
      </c>
      <c r="H200" s="11" t="s">
        <v>347</v>
      </c>
      <c r="I200" s="11" t="s">
        <v>556</v>
      </c>
      <c r="J200" s="11" t="s">
        <v>556</v>
      </c>
      <c r="K200" s="11" t="s">
        <v>555</v>
      </c>
      <c r="L200" s="11" t="s">
        <v>10</v>
      </c>
      <c r="M200" s="11">
        <v>64680000</v>
      </c>
      <c r="N200" s="11">
        <v>65300000</v>
      </c>
    </row>
    <row r="201" spans="1:14" x14ac:dyDescent="0.2">
      <c r="A201" s="101" t="s">
        <v>608</v>
      </c>
      <c r="B201" s="100" t="s">
        <v>692</v>
      </c>
      <c r="C201" s="100" t="s">
        <v>10</v>
      </c>
      <c r="D201" s="100">
        <v>66263048</v>
      </c>
      <c r="E201" s="100">
        <v>66264865</v>
      </c>
      <c r="F201" s="100" t="s">
        <v>556</v>
      </c>
      <c r="G201" s="100" t="s">
        <v>609</v>
      </c>
      <c r="H201" s="100" t="s">
        <v>556</v>
      </c>
      <c r="I201" s="100" t="s">
        <v>556</v>
      </c>
      <c r="J201" s="100" t="s">
        <v>556</v>
      </c>
      <c r="K201" s="100" t="s">
        <v>555</v>
      </c>
      <c r="L201" s="100" t="s">
        <v>10</v>
      </c>
      <c r="M201" s="100">
        <v>66170000</v>
      </c>
      <c r="N201" s="99">
        <v>68140000</v>
      </c>
    </row>
    <row r="202" spans="1:14" x14ac:dyDescent="0.2">
      <c r="A202" s="98" t="s">
        <v>608</v>
      </c>
      <c r="B202" s="97" t="s">
        <v>691</v>
      </c>
      <c r="C202" s="97" t="s">
        <v>10</v>
      </c>
      <c r="D202" s="97">
        <v>66268311</v>
      </c>
      <c r="E202" s="97">
        <v>66271346</v>
      </c>
      <c r="F202" s="97" t="s">
        <v>556</v>
      </c>
      <c r="G202" s="97" t="s">
        <v>690</v>
      </c>
      <c r="H202" s="97" t="s">
        <v>556</v>
      </c>
      <c r="I202" s="97" t="s">
        <v>556</v>
      </c>
      <c r="J202" s="97" t="s">
        <v>556</v>
      </c>
      <c r="K202" s="97" t="s">
        <v>555</v>
      </c>
      <c r="L202" s="97" t="s">
        <v>10</v>
      </c>
      <c r="M202" s="97">
        <v>66170000</v>
      </c>
      <c r="N202" s="96">
        <v>68140000</v>
      </c>
    </row>
    <row r="203" spans="1:14" x14ac:dyDescent="0.2">
      <c r="A203" s="98" t="s">
        <v>608</v>
      </c>
      <c r="B203" s="97" t="s">
        <v>689</v>
      </c>
      <c r="C203" s="97" t="s">
        <v>10</v>
      </c>
      <c r="D203" s="97">
        <v>66276039</v>
      </c>
      <c r="E203" s="97">
        <v>66278117</v>
      </c>
      <c r="F203" s="97" t="s">
        <v>556</v>
      </c>
      <c r="G203" s="97" t="s">
        <v>609</v>
      </c>
      <c r="H203" s="97" t="s">
        <v>556</v>
      </c>
      <c r="I203" s="97" t="s">
        <v>556</v>
      </c>
      <c r="J203" s="97" t="s">
        <v>556</v>
      </c>
      <c r="K203" s="97" t="s">
        <v>555</v>
      </c>
      <c r="L203" s="97" t="s">
        <v>10</v>
      </c>
      <c r="M203" s="97">
        <v>66170000</v>
      </c>
      <c r="N203" s="96">
        <v>68140000</v>
      </c>
    </row>
    <row r="204" spans="1:14" x14ac:dyDescent="0.2">
      <c r="A204" s="98" t="s">
        <v>686</v>
      </c>
      <c r="B204" s="97" t="s">
        <v>688</v>
      </c>
      <c r="C204" s="97" t="s">
        <v>10</v>
      </c>
      <c r="D204" s="97">
        <v>66297837</v>
      </c>
      <c r="E204" s="97">
        <v>66300261</v>
      </c>
      <c r="F204" s="97" t="s">
        <v>346</v>
      </c>
      <c r="G204" s="97" t="s">
        <v>684</v>
      </c>
      <c r="H204" s="97" t="s">
        <v>343</v>
      </c>
      <c r="I204" s="97" t="s">
        <v>556</v>
      </c>
      <c r="J204" s="97" t="s">
        <v>687</v>
      </c>
      <c r="K204" s="97" t="s">
        <v>555</v>
      </c>
      <c r="L204" s="97" t="s">
        <v>10</v>
      </c>
      <c r="M204" s="97">
        <v>66170000</v>
      </c>
      <c r="N204" s="96">
        <v>68140000</v>
      </c>
    </row>
    <row r="205" spans="1:14" x14ac:dyDescent="0.2">
      <c r="A205" s="98" t="s">
        <v>686</v>
      </c>
      <c r="B205" s="97" t="s">
        <v>685</v>
      </c>
      <c r="C205" s="97" t="s">
        <v>10</v>
      </c>
      <c r="D205" s="97">
        <v>66303893</v>
      </c>
      <c r="E205" s="97">
        <v>66306759</v>
      </c>
      <c r="F205" s="97" t="s">
        <v>346</v>
      </c>
      <c r="G205" s="97" t="s">
        <v>684</v>
      </c>
      <c r="H205" s="97" t="s">
        <v>343</v>
      </c>
      <c r="I205" s="97" t="s">
        <v>556</v>
      </c>
      <c r="J205" s="97" t="s">
        <v>556</v>
      </c>
      <c r="K205" s="97" t="s">
        <v>555</v>
      </c>
      <c r="L205" s="97" t="s">
        <v>10</v>
      </c>
      <c r="M205" s="97">
        <v>66170000</v>
      </c>
      <c r="N205" s="96">
        <v>68140000</v>
      </c>
    </row>
    <row r="206" spans="1:14" x14ac:dyDescent="0.2">
      <c r="A206" s="98" t="s">
        <v>608</v>
      </c>
      <c r="B206" s="97" t="s">
        <v>683</v>
      </c>
      <c r="C206" s="97" t="s">
        <v>10</v>
      </c>
      <c r="D206" s="97">
        <v>66310319</v>
      </c>
      <c r="E206" s="97">
        <v>66312455</v>
      </c>
      <c r="F206" s="97" t="s">
        <v>346</v>
      </c>
      <c r="G206" s="97" t="s">
        <v>682</v>
      </c>
      <c r="H206" s="97" t="s">
        <v>343</v>
      </c>
      <c r="I206" s="97" t="s">
        <v>567</v>
      </c>
      <c r="J206" s="97" t="s">
        <v>562</v>
      </c>
      <c r="K206" s="97" t="s">
        <v>559</v>
      </c>
      <c r="L206" s="97" t="s">
        <v>10</v>
      </c>
      <c r="M206" s="97">
        <v>66170000</v>
      </c>
      <c r="N206" s="96">
        <v>68140000</v>
      </c>
    </row>
    <row r="207" spans="1:14" x14ac:dyDescent="0.2">
      <c r="A207" s="95" t="s">
        <v>681</v>
      </c>
      <c r="B207" s="94" t="s">
        <v>339</v>
      </c>
      <c r="C207" s="94" t="s">
        <v>10</v>
      </c>
      <c r="D207" s="94">
        <v>68027472</v>
      </c>
      <c r="E207" s="94">
        <v>68031010</v>
      </c>
      <c r="F207" s="94" t="s">
        <v>341</v>
      </c>
      <c r="G207" s="94" t="s">
        <v>680</v>
      </c>
      <c r="H207" s="94" t="s">
        <v>338</v>
      </c>
      <c r="I207" s="94" t="s">
        <v>556</v>
      </c>
      <c r="J207" s="94" t="s">
        <v>556</v>
      </c>
      <c r="K207" s="94" t="s">
        <v>555</v>
      </c>
      <c r="L207" s="94" t="s">
        <v>10</v>
      </c>
      <c r="M207" s="94">
        <v>66170000</v>
      </c>
      <c r="N207" s="93">
        <v>68140000</v>
      </c>
    </row>
    <row r="208" spans="1:14" x14ac:dyDescent="0.2">
      <c r="A208" s="11" t="s">
        <v>676</v>
      </c>
      <c r="B208" s="11" t="s">
        <v>334</v>
      </c>
      <c r="C208" s="11" t="s">
        <v>10</v>
      </c>
      <c r="D208" s="11">
        <v>69510340</v>
      </c>
      <c r="E208" s="11">
        <v>69513545</v>
      </c>
      <c r="F208" s="11" t="s">
        <v>336</v>
      </c>
      <c r="G208" s="11" t="s">
        <v>674</v>
      </c>
      <c r="H208" s="11" t="s">
        <v>333</v>
      </c>
      <c r="I208" s="11" t="s">
        <v>556</v>
      </c>
      <c r="J208" s="11" t="s">
        <v>658</v>
      </c>
      <c r="K208" s="11" t="s">
        <v>555</v>
      </c>
      <c r="L208" s="11" t="s">
        <v>10</v>
      </c>
      <c r="M208" s="11">
        <v>69280000</v>
      </c>
      <c r="N208" s="11">
        <v>69750000</v>
      </c>
    </row>
    <row r="209" spans="1:14" x14ac:dyDescent="0.2">
      <c r="A209" s="92" t="s">
        <v>676</v>
      </c>
      <c r="B209" s="91" t="s">
        <v>679</v>
      </c>
      <c r="C209" s="91" t="s">
        <v>10</v>
      </c>
      <c r="D209" s="91">
        <v>70461296</v>
      </c>
      <c r="E209" s="91">
        <v>70463824</v>
      </c>
      <c r="F209" s="91" t="s">
        <v>556</v>
      </c>
      <c r="G209" s="91" t="s">
        <v>674</v>
      </c>
      <c r="H209" s="91" t="s">
        <v>556</v>
      </c>
      <c r="I209" s="91" t="s">
        <v>556</v>
      </c>
      <c r="J209" s="91" t="s">
        <v>556</v>
      </c>
      <c r="K209" s="91" t="s">
        <v>555</v>
      </c>
      <c r="L209" s="91" t="s">
        <v>10</v>
      </c>
      <c r="M209" s="91">
        <v>70460000</v>
      </c>
      <c r="N209" s="90">
        <v>70530000</v>
      </c>
    </row>
    <row r="210" spans="1:14" x14ac:dyDescent="0.2">
      <c r="A210" s="89" t="s">
        <v>676</v>
      </c>
      <c r="B210" s="88" t="s">
        <v>678</v>
      </c>
      <c r="C210" s="88" t="s">
        <v>10</v>
      </c>
      <c r="D210" s="88">
        <v>70557050</v>
      </c>
      <c r="E210" s="88">
        <v>70558555</v>
      </c>
      <c r="F210" s="88" t="s">
        <v>556</v>
      </c>
      <c r="G210" s="88" t="s">
        <v>677</v>
      </c>
      <c r="H210" s="88" t="s">
        <v>556</v>
      </c>
      <c r="I210" s="88" t="s">
        <v>556</v>
      </c>
      <c r="J210" s="88" t="s">
        <v>556</v>
      </c>
      <c r="K210" s="88" t="s">
        <v>555</v>
      </c>
      <c r="L210" s="88" t="s">
        <v>10</v>
      </c>
      <c r="M210" s="88">
        <v>70530000</v>
      </c>
      <c r="N210" s="87">
        <v>70640000</v>
      </c>
    </row>
    <row r="211" spans="1:14" x14ac:dyDescent="0.2">
      <c r="A211" s="86" t="s">
        <v>676</v>
      </c>
      <c r="B211" s="85" t="s">
        <v>675</v>
      </c>
      <c r="C211" s="85" t="s">
        <v>10</v>
      </c>
      <c r="D211" s="85">
        <v>70563996</v>
      </c>
      <c r="E211" s="85">
        <v>70565621</v>
      </c>
      <c r="F211" s="85" t="s">
        <v>556</v>
      </c>
      <c r="G211" s="85" t="s">
        <v>674</v>
      </c>
      <c r="H211" s="85" t="s">
        <v>556</v>
      </c>
      <c r="I211" s="85" t="s">
        <v>556</v>
      </c>
      <c r="J211" s="85" t="s">
        <v>556</v>
      </c>
      <c r="K211" s="85" t="s">
        <v>555</v>
      </c>
      <c r="L211" s="85" t="s">
        <v>10</v>
      </c>
      <c r="M211" s="85">
        <v>70530000</v>
      </c>
      <c r="N211" s="84">
        <v>70640000</v>
      </c>
    </row>
    <row r="212" spans="1:14" x14ac:dyDescent="0.2">
      <c r="A212" s="11" t="s">
        <v>639</v>
      </c>
      <c r="B212" s="11" t="s">
        <v>673</v>
      </c>
      <c r="C212" s="11" t="s">
        <v>11</v>
      </c>
      <c r="D212" s="11">
        <v>1922493</v>
      </c>
      <c r="E212" s="11">
        <v>1923081</v>
      </c>
      <c r="F212" s="11" t="s">
        <v>556</v>
      </c>
      <c r="G212" s="11" t="s">
        <v>637</v>
      </c>
      <c r="H212" s="11" t="s">
        <v>556</v>
      </c>
      <c r="I212" s="11" t="s">
        <v>556</v>
      </c>
      <c r="J212" s="11" t="s">
        <v>556</v>
      </c>
      <c r="K212" s="11" t="s">
        <v>555</v>
      </c>
      <c r="L212" s="11" t="s">
        <v>11</v>
      </c>
      <c r="M212" s="11">
        <v>1510000</v>
      </c>
      <c r="N212" s="11">
        <v>2590000</v>
      </c>
    </row>
    <row r="213" spans="1:14" x14ac:dyDescent="0.2">
      <c r="A213" s="92" t="s">
        <v>558</v>
      </c>
      <c r="B213" s="91" t="s">
        <v>672</v>
      </c>
      <c r="C213" s="91" t="s">
        <v>11</v>
      </c>
      <c r="D213" s="91">
        <v>7423270</v>
      </c>
      <c r="E213" s="91">
        <v>7424435</v>
      </c>
      <c r="F213" s="91" t="s">
        <v>556</v>
      </c>
      <c r="G213" s="91" t="s">
        <v>557</v>
      </c>
      <c r="H213" s="91" t="s">
        <v>556</v>
      </c>
      <c r="I213" s="91" t="s">
        <v>556</v>
      </c>
      <c r="J213" s="91" t="s">
        <v>578</v>
      </c>
      <c r="K213" s="91" t="s">
        <v>555</v>
      </c>
      <c r="L213" s="91" t="s">
        <v>11</v>
      </c>
      <c r="M213" s="91">
        <v>7160000</v>
      </c>
      <c r="N213" s="90">
        <v>8670000</v>
      </c>
    </row>
    <row r="214" spans="1:14" x14ac:dyDescent="0.2">
      <c r="A214" s="86" t="s">
        <v>558</v>
      </c>
      <c r="B214" s="85" t="s">
        <v>671</v>
      </c>
      <c r="C214" s="85" t="s">
        <v>11</v>
      </c>
      <c r="D214" s="85">
        <v>7452272</v>
      </c>
      <c r="E214" s="85">
        <v>7459518</v>
      </c>
      <c r="F214" s="85" t="s">
        <v>556</v>
      </c>
      <c r="G214" s="85" t="s">
        <v>557</v>
      </c>
      <c r="H214" s="85" t="s">
        <v>556</v>
      </c>
      <c r="I214" s="85" t="s">
        <v>556</v>
      </c>
      <c r="J214" s="85" t="s">
        <v>556</v>
      </c>
      <c r="K214" s="85" t="s">
        <v>555</v>
      </c>
      <c r="L214" s="85" t="s">
        <v>11</v>
      </c>
      <c r="M214" s="85">
        <v>7160000</v>
      </c>
      <c r="N214" s="84">
        <v>8670000</v>
      </c>
    </row>
    <row r="215" spans="1:14" x14ac:dyDescent="0.2">
      <c r="A215" s="92" t="s">
        <v>666</v>
      </c>
      <c r="B215" s="91" t="s">
        <v>329</v>
      </c>
      <c r="C215" s="91" t="s">
        <v>11</v>
      </c>
      <c r="D215" s="91">
        <v>11800498</v>
      </c>
      <c r="E215" s="91">
        <v>11804083</v>
      </c>
      <c r="F215" s="91" t="s">
        <v>331</v>
      </c>
      <c r="G215" s="91" t="s">
        <v>664</v>
      </c>
      <c r="H215" s="91" t="s">
        <v>328</v>
      </c>
      <c r="I215" s="91" t="s">
        <v>556</v>
      </c>
      <c r="J215" s="91" t="s">
        <v>556</v>
      </c>
      <c r="K215" s="91" t="s">
        <v>555</v>
      </c>
      <c r="L215" s="91" t="s">
        <v>11</v>
      </c>
      <c r="M215" s="91">
        <v>11750000</v>
      </c>
      <c r="N215" s="90">
        <v>11870000</v>
      </c>
    </row>
    <row r="216" spans="1:14" x14ac:dyDescent="0.2">
      <c r="A216" s="89" t="s">
        <v>666</v>
      </c>
      <c r="B216" s="88" t="s">
        <v>670</v>
      </c>
      <c r="C216" s="88" t="s">
        <v>11</v>
      </c>
      <c r="D216" s="88">
        <v>11821746</v>
      </c>
      <c r="E216" s="88">
        <v>11825403</v>
      </c>
      <c r="F216" s="88" t="s">
        <v>556</v>
      </c>
      <c r="G216" s="88" t="s">
        <v>664</v>
      </c>
      <c r="H216" s="88" t="s">
        <v>556</v>
      </c>
      <c r="I216" s="88" t="s">
        <v>614</v>
      </c>
      <c r="J216" s="88" t="s">
        <v>556</v>
      </c>
      <c r="K216" s="88" t="s">
        <v>555</v>
      </c>
      <c r="L216" s="88" t="s">
        <v>11</v>
      </c>
      <c r="M216" s="88">
        <v>11750000</v>
      </c>
      <c r="N216" s="87">
        <v>11870000</v>
      </c>
    </row>
    <row r="217" spans="1:14" x14ac:dyDescent="0.2">
      <c r="A217" s="89" t="s">
        <v>666</v>
      </c>
      <c r="B217" s="88" t="s">
        <v>669</v>
      </c>
      <c r="C217" s="88" t="s">
        <v>11</v>
      </c>
      <c r="D217" s="88">
        <v>11830747</v>
      </c>
      <c r="E217" s="88">
        <v>11834342</v>
      </c>
      <c r="F217" s="88" t="s">
        <v>556</v>
      </c>
      <c r="G217" s="88" t="s">
        <v>668</v>
      </c>
      <c r="H217" s="88" t="s">
        <v>556</v>
      </c>
      <c r="I217" s="88" t="s">
        <v>556</v>
      </c>
      <c r="J217" s="88" t="s">
        <v>556</v>
      </c>
      <c r="K217" s="88" t="s">
        <v>555</v>
      </c>
      <c r="L217" s="88" t="s">
        <v>11</v>
      </c>
      <c r="M217" s="88">
        <v>11750000</v>
      </c>
      <c r="N217" s="87">
        <v>11870000</v>
      </c>
    </row>
    <row r="218" spans="1:14" x14ac:dyDescent="0.2">
      <c r="A218" s="86" t="s">
        <v>666</v>
      </c>
      <c r="B218" s="85" t="s">
        <v>667</v>
      </c>
      <c r="C218" s="85" t="s">
        <v>11</v>
      </c>
      <c r="D218" s="85">
        <v>11837358</v>
      </c>
      <c r="E218" s="85">
        <v>11841798</v>
      </c>
      <c r="F218" s="85" t="s">
        <v>556</v>
      </c>
      <c r="G218" s="85" t="s">
        <v>664</v>
      </c>
      <c r="H218" s="85" t="s">
        <v>556</v>
      </c>
      <c r="I218" s="85" t="s">
        <v>556</v>
      </c>
      <c r="J218" s="85" t="s">
        <v>556</v>
      </c>
      <c r="K218" s="85" t="s">
        <v>555</v>
      </c>
      <c r="L218" s="85" t="s">
        <v>11</v>
      </c>
      <c r="M218" s="85">
        <v>11750000</v>
      </c>
      <c r="N218" s="84">
        <v>11870000</v>
      </c>
    </row>
    <row r="219" spans="1:14" x14ac:dyDescent="0.2">
      <c r="A219" s="11" t="s">
        <v>666</v>
      </c>
      <c r="B219" s="11" t="s">
        <v>665</v>
      </c>
      <c r="C219" s="11" t="s">
        <v>11</v>
      </c>
      <c r="D219" s="11">
        <v>16905763</v>
      </c>
      <c r="E219" s="11">
        <v>16909923</v>
      </c>
      <c r="F219" s="11" t="s">
        <v>556</v>
      </c>
      <c r="G219" s="11" t="s">
        <v>664</v>
      </c>
      <c r="H219" s="11" t="s">
        <v>556</v>
      </c>
      <c r="I219" s="11" t="s">
        <v>556</v>
      </c>
      <c r="J219" s="11" t="s">
        <v>658</v>
      </c>
      <c r="K219" s="11" t="s">
        <v>555</v>
      </c>
      <c r="L219" s="11" t="s">
        <v>11</v>
      </c>
      <c r="M219" s="11">
        <v>15820000</v>
      </c>
      <c r="N219" s="11">
        <v>19120000</v>
      </c>
    </row>
    <row r="220" spans="1:14" x14ac:dyDescent="0.2">
      <c r="A220" s="92" t="s">
        <v>636</v>
      </c>
      <c r="B220" s="91" t="s">
        <v>663</v>
      </c>
      <c r="C220" s="91" t="s">
        <v>11</v>
      </c>
      <c r="D220" s="91">
        <v>31722371</v>
      </c>
      <c r="E220" s="91">
        <v>31732041</v>
      </c>
      <c r="F220" s="91" t="s">
        <v>556</v>
      </c>
      <c r="G220" s="91" t="s">
        <v>634</v>
      </c>
      <c r="H220" s="91" t="s">
        <v>556</v>
      </c>
      <c r="I220" s="91" t="s">
        <v>556</v>
      </c>
      <c r="J220" s="91" t="s">
        <v>556</v>
      </c>
      <c r="K220" s="91" t="s">
        <v>555</v>
      </c>
      <c r="L220" s="91" t="s">
        <v>11</v>
      </c>
      <c r="M220" s="91">
        <v>31280000</v>
      </c>
      <c r="N220" s="90">
        <v>33030000</v>
      </c>
    </row>
    <row r="221" spans="1:14" x14ac:dyDescent="0.2">
      <c r="A221" s="89" t="s">
        <v>636</v>
      </c>
      <c r="B221" s="88" t="s">
        <v>662</v>
      </c>
      <c r="C221" s="88" t="s">
        <v>11</v>
      </c>
      <c r="D221" s="88">
        <v>32108699</v>
      </c>
      <c r="E221" s="88">
        <v>32109957</v>
      </c>
      <c r="F221" s="88" t="s">
        <v>556</v>
      </c>
      <c r="G221" s="88" t="s">
        <v>634</v>
      </c>
      <c r="H221" s="88" t="s">
        <v>556</v>
      </c>
      <c r="I221" s="88" t="s">
        <v>556</v>
      </c>
      <c r="J221" s="88" t="s">
        <v>556</v>
      </c>
      <c r="K221" s="88" t="s">
        <v>555</v>
      </c>
      <c r="L221" s="88" t="s">
        <v>11</v>
      </c>
      <c r="M221" s="88">
        <v>31280000</v>
      </c>
      <c r="N221" s="87">
        <v>33030000</v>
      </c>
    </row>
    <row r="222" spans="1:14" x14ac:dyDescent="0.2">
      <c r="A222" s="89" t="s">
        <v>636</v>
      </c>
      <c r="B222" s="88" t="s">
        <v>661</v>
      </c>
      <c r="C222" s="88" t="s">
        <v>11</v>
      </c>
      <c r="D222" s="88">
        <v>32158854</v>
      </c>
      <c r="E222" s="88">
        <v>32163315</v>
      </c>
      <c r="F222" s="88" t="s">
        <v>556</v>
      </c>
      <c r="G222" s="88" t="s">
        <v>634</v>
      </c>
      <c r="H222" s="88" t="s">
        <v>556</v>
      </c>
      <c r="I222" s="88" t="s">
        <v>556</v>
      </c>
      <c r="J222" s="88" t="s">
        <v>556</v>
      </c>
      <c r="K222" s="88" t="s">
        <v>555</v>
      </c>
      <c r="L222" s="88" t="s">
        <v>11</v>
      </c>
      <c r="M222" s="88">
        <v>31280000</v>
      </c>
      <c r="N222" s="87">
        <v>33030000</v>
      </c>
    </row>
    <row r="223" spans="1:14" x14ac:dyDescent="0.2">
      <c r="A223" s="89" t="s">
        <v>636</v>
      </c>
      <c r="B223" s="88" t="s">
        <v>660</v>
      </c>
      <c r="C223" s="88" t="s">
        <v>11</v>
      </c>
      <c r="D223" s="88">
        <v>32178284</v>
      </c>
      <c r="E223" s="88">
        <v>32180356</v>
      </c>
      <c r="F223" s="88" t="s">
        <v>556</v>
      </c>
      <c r="G223" s="88" t="s">
        <v>634</v>
      </c>
      <c r="H223" s="88" t="s">
        <v>556</v>
      </c>
      <c r="I223" s="88" t="s">
        <v>556</v>
      </c>
      <c r="J223" s="88" t="s">
        <v>556</v>
      </c>
      <c r="K223" s="88" t="s">
        <v>555</v>
      </c>
      <c r="L223" s="88" t="s">
        <v>11</v>
      </c>
      <c r="M223" s="88">
        <v>31280000</v>
      </c>
      <c r="N223" s="87">
        <v>33030000</v>
      </c>
    </row>
    <row r="224" spans="1:14" x14ac:dyDescent="0.2">
      <c r="A224" s="89" t="s">
        <v>636</v>
      </c>
      <c r="B224" s="88" t="s">
        <v>659</v>
      </c>
      <c r="C224" s="88" t="s">
        <v>11</v>
      </c>
      <c r="D224" s="88">
        <v>32187981</v>
      </c>
      <c r="E224" s="88">
        <v>32193627</v>
      </c>
      <c r="F224" s="88" t="s">
        <v>556</v>
      </c>
      <c r="G224" s="88" t="s">
        <v>634</v>
      </c>
      <c r="H224" s="88" t="s">
        <v>556</v>
      </c>
      <c r="I224" s="88" t="s">
        <v>556</v>
      </c>
      <c r="J224" s="88" t="s">
        <v>556</v>
      </c>
      <c r="K224" s="88" t="s">
        <v>555</v>
      </c>
      <c r="L224" s="88" t="s">
        <v>11</v>
      </c>
      <c r="M224" s="88">
        <v>31280000</v>
      </c>
      <c r="N224" s="87">
        <v>33030000</v>
      </c>
    </row>
    <row r="225" spans="1:14" x14ac:dyDescent="0.2">
      <c r="A225" s="89" t="s">
        <v>636</v>
      </c>
      <c r="B225" s="88" t="s">
        <v>324</v>
      </c>
      <c r="C225" s="88" t="s">
        <v>11</v>
      </c>
      <c r="D225" s="88">
        <v>32319166</v>
      </c>
      <c r="E225" s="88">
        <v>32322926</v>
      </c>
      <c r="F225" s="88" t="s">
        <v>326</v>
      </c>
      <c r="G225" s="88" t="s">
        <v>634</v>
      </c>
      <c r="H225" s="88" t="s">
        <v>323</v>
      </c>
      <c r="I225" s="88" t="s">
        <v>625</v>
      </c>
      <c r="J225" s="88" t="s">
        <v>658</v>
      </c>
      <c r="K225" s="88" t="s">
        <v>555</v>
      </c>
      <c r="L225" s="88" t="s">
        <v>11</v>
      </c>
      <c r="M225" s="88">
        <v>31280000</v>
      </c>
      <c r="N225" s="87">
        <v>33030000</v>
      </c>
    </row>
    <row r="226" spans="1:14" x14ac:dyDescent="0.2">
      <c r="A226" s="89" t="s">
        <v>636</v>
      </c>
      <c r="B226" s="88" t="s">
        <v>657</v>
      </c>
      <c r="C226" s="88" t="s">
        <v>11</v>
      </c>
      <c r="D226" s="88">
        <v>32361164</v>
      </c>
      <c r="E226" s="88">
        <v>32366747</v>
      </c>
      <c r="F226" s="88" t="s">
        <v>556</v>
      </c>
      <c r="G226" s="88" t="s">
        <v>634</v>
      </c>
      <c r="H226" s="88" t="s">
        <v>556</v>
      </c>
      <c r="I226" s="88" t="s">
        <v>556</v>
      </c>
      <c r="J226" s="88" t="s">
        <v>556</v>
      </c>
      <c r="K226" s="88" t="s">
        <v>555</v>
      </c>
      <c r="L226" s="88" t="s">
        <v>11</v>
      </c>
      <c r="M226" s="88">
        <v>31280000</v>
      </c>
      <c r="N226" s="87">
        <v>33030000</v>
      </c>
    </row>
    <row r="227" spans="1:14" x14ac:dyDescent="0.2">
      <c r="A227" s="89" t="s">
        <v>636</v>
      </c>
      <c r="B227" s="88" t="s">
        <v>656</v>
      </c>
      <c r="C227" s="88" t="s">
        <v>11</v>
      </c>
      <c r="D227" s="88">
        <v>32568650</v>
      </c>
      <c r="E227" s="88">
        <v>32572312</v>
      </c>
      <c r="F227" s="88" t="s">
        <v>556</v>
      </c>
      <c r="G227" s="88" t="s">
        <v>634</v>
      </c>
      <c r="H227" s="88" t="s">
        <v>556</v>
      </c>
      <c r="I227" s="88" t="s">
        <v>556</v>
      </c>
      <c r="J227" s="88" t="s">
        <v>556</v>
      </c>
      <c r="K227" s="88" t="s">
        <v>555</v>
      </c>
      <c r="L227" s="88" t="s">
        <v>11</v>
      </c>
      <c r="M227" s="88">
        <v>31280000</v>
      </c>
      <c r="N227" s="87">
        <v>33030000</v>
      </c>
    </row>
    <row r="228" spans="1:14" x14ac:dyDescent="0.2">
      <c r="A228" s="89" t="s">
        <v>636</v>
      </c>
      <c r="B228" s="88" t="s">
        <v>655</v>
      </c>
      <c r="C228" s="88" t="s">
        <v>11</v>
      </c>
      <c r="D228" s="88">
        <v>32722780</v>
      </c>
      <c r="E228" s="88">
        <v>32726287</v>
      </c>
      <c r="F228" s="88" t="s">
        <v>556</v>
      </c>
      <c r="G228" s="88" t="s">
        <v>634</v>
      </c>
      <c r="H228" s="88" t="s">
        <v>556</v>
      </c>
      <c r="I228" s="88" t="s">
        <v>556</v>
      </c>
      <c r="J228" s="88" t="s">
        <v>556</v>
      </c>
      <c r="K228" s="88" t="s">
        <v>555</v>
      </c>
      <c r="L228" s="88" t="s">
        <v>11</v>
      </c>
      <c r="M228" s="88">
        <v>31280000</v>
      </c>
      <c r="N228" s="87">
        <v>33030000</v>
      </c>
    </row>
    <row r="229" spans="1:14" x14ac:dyDescent="0.2">
      <c r="A229" s="86" t="s">
        <v>636</v>
      </c>
      <c r="B229" s="85" t="s">
        <v>654</v>
      </c>
      <c r="C229" s="85" t="s">
        <v>11</v>
      </c>
      <c r="D229" s="85">
        <v>32742266</v>
      </c>
      <c r="E229" s="85">
        <v>32746146</v>
      </c>
      <c r="F229" s="85" t="s">
        <v>556</v>
      </c>
      <c r="G229" s="85" t="s">
        <v>634</v>
      </c>
      <c r="H229" s="85" t="s">
        <v>556</v>
      </c>
      <c r="I229" s="85" t="s">
        <v>556</v>
      </c>
      <c r="J229" s="85" t="s">
        <v>562</v>
      </c>
      <c r="K229" s="85" t="s">
        <v>555</v>
      </c>
      <c r="L229" s="85" t="s">
        <v>11</v>
      </c>
      <c r="M229" s="85">
        <v>31280000</v>
      </c>
      <c r="N229" s="84">
        <v>33030000</v>
      </c>
    </row>
    <row r="230" spans="1:14" x14ac:dyDescent="0.2">
      <c r="A230" s="92" t="s">
        <v>636</v>
      </c>
      <c r="B230" s="91" t="s">
        <v>653</v>
      </c>
      <c r="C230" s="91" t="s">
        <v>11</v>
      </c>
      <c r="D230" s="91">
        <v>33211302</v>
      </c>
      <c r="E230" s="91">
        <v>33213092</v>
      </c>
      <c r="F230" s="91" t="s">
        <v>556</v>
      </c>
      <c r="G230" s="91" t="s">
        <v>634</v>
      </c>
      <c r="H230" s="91" t="s">
        <v>556</v>
      </c>
      <c r="I230" s="91" t="s">
        <v>556</v>
      </c>
      <c r="J230" s="91" t="s">
        <v>556</v>
      </c>
      <c r="K230" s="91" t="s">
        <v>555</v>
      </c>
      <c r="L230" s="91" t="s">
        <v>11</v>
      </c>
      <c r="M230" s="91">
        <v>33030000</v>
      </c>
      <c r="N230" s="90">
        <v>33510000</v>
      </c>
    </row>
    <row r="231" spans="1:14" x14ac:dyDescent="0.2">
      <c r="A231" s="89" t="s">
        <v>636</v>
      </c>
      <c r="B231" s="88" t="s">
        <v>652</v>
      </c>
      <c r="C231" s="88" t="s">
        <v>11</v>
      </c>
      <c r="D231" s="88">
        <v>33330855</v>
      </c>
      <c r="E231" s="88">
        <v>33332856</v>
      </c>
      <c r="F231" s="88" t="s">
        <v>556</v>
      </c>
      <c r="G231" s="88" t="s">
        <v>634</v>
      </c>
      <c r="H231" s="88" t="s">
        <v>556</v>
      </c>
      <c r="I231" s="88" t="s">
        <v>556</v>
      </c>
      <c r="J231" s="88" t="s">
        <v>578</v>
      </c>
      <c r="K231" s="88" t="s">
        <v>555</v>
      </c>
      <c r="L231" s="88" t="s">
        <v>11</v>
      </c>
      <c r="M231" s="88">
        <v>33030000</v>
      </c>
      <c r="N231" s="87">
        <v>33510000</v>
      </c>
    </row>
    <row r="232" spans="1:14" x14ac:dyDescent="0.2">
      <c r="A232" s="89" t="s">
        <v>636</v>
      </c>
      <c r="B232" s="88" t="s">
        <v>651</v>
      </c>
      <c r="C232" s="88" t="s">
        <v>11</v>
      </c>
      <c r="D232" s="88">
        <v>33350738</v>
      </c>
      <c r="E232" s="88">
        <v>33352218</v>
      </c>
      <c r="F232" s="88" t="s">
        <v>556</v>
      </c>
      <c r="G232" s="88" t="s">
        <v>634</v>
      </c>
      <c r="H232" s="88" t="s">
        <v>556</v>
      </c>
      <c r="I232" s="88" t="s">
        <v>556</v>
      </c>
      <c r="J232" s="88" t="s">
        <v>556</v>
      </c>
      <c r="K232" s="88" t="s">
        <v>555</v>
      </c>
      <c r="L232" s="88" t="s">
        <v>11</v>
      </c>
      <c r="M232" s="88">
        <v>33030000</v>
      </c>
      <c r="N232" s="87">
        <v>33510000</v>
      </c>
    </row>
    <row r="233" spans="1:14" x14ac:dyDescent="0.2">
      <c r="A233" s="86" t="s">
        <v>636</v>
      </c>
      <c r="B233" s="85" t="s">
        <v>650</v>
      </c>
      <c r="C233" s="85" t="s">
        <v>11</v>
      </c>
      <c r="D233" s="85">
        <v>33410492</v>
      </c>
      <c r="E233" s="85">
        <v>33412316</v>
      </c>
      <c r="F233" s="85" t="s">
        <v>556</v>
      </c>
      <c r="G233" s="85" t="s">
        <v>634</v>
      </c>
      <c r="H233" s="85" t="s">
        <v>556</v>
      </c>
      <c r="I233" s="85" t="s">
        <v>625</v>
      </c>
      <c r="J233" s="85" t="s">
        <v>556</v>
      </c>
      <c r="K233" s="85" t="s">
        <v>555</v>
      </c>
      <c r="L233" s="85" t="s">
        <v>11</v>
      </c>
      <c r="M233" s="85">
        <v>33030000</v>
      </c>
      <c r="N233" s="84">
        <v>33510000</v>
      </c>
    </row>
    <row r="234" spans="1:14" x14ac:dyDescent="0.2">
      <c r="A234" s="92" t="s">
        <v>636</v>
      </c>
      <c r="B234" s="91" t="s">
        <v>649</v>
      </c>
      <c r="C234" s="91" t="s">
        <v>11</v>
      </c>
      <c r="D234" s="91">
        <v>33731506</v>
      </c>
      <c r="E234" s="91">
        <v>33733326</v>
      </c>
      <c r="F234" s="91" t="s">
        <v>556</v>
      </c>
      <c r="G234" s="91" t="s">
        <v>634</v>
      </c>
      <c r="H234" s="91" t="s">
        <v>556</v>
      </c>
      <c r="I234" s="91" t="s">
        <v>625</v>
      </c>
      <c r="J234" s="91" t="s">
        <v>556</v>
      </c>
      <c r="K234" s="91" t="s">
        <v>555</v>
      </c>
      <c r="L234" s="91" t="s">
        <v>11</v>
      </c>
      <c r="M234" s="91">
        <v>33580000</v>
      </c>
      <c r="N234" s="90">
        <v>35190000</v>
      </c>
    </row>
    <row r="235" spans="1:14" x14ac:dyDescent="0.2">
      <c r="A235" s="89" t="s">
        <v>636</v>
      </c>
      <c r="B235" s="88" t="s">
        <v>648</v>
      </c>
      <c r="C235" s="88" t="s">
        <v>11</v>
      </c>
      <c r="D235" s="88">
        <v>33936097</v>
      </c>
      <c r="E235" s="88">
        <v>33941736</v>
      </c>
      <c r="F235" s="88" t="s">
        <v>556</v>
      </c>
      <c r="G235" s="88" t="s">
        <v>634</v>
      </c>
      <c r="H235" s="88" t="s">
        <v>556</v>
      </c>
      <c r="I235" s="88" t="s">
        <v>556</v>
      </c>
      <c r="J235" s="88" t="s">
        <v>562</v>
      </c>
      <c r="K235" s="88" t="s">
        <v>555</v>
      </c>
      <c r="L235" s="88" t="s">
        <v>11</v>
      </c>
      <c r="M235" s="88">
        <v>33580000</v>
      </c>
      <c r="N235" s="87">
        <v>35190000</v>
      </c>
    </row>
    <row r="236" spans="1:14" x14ac:dyDescent="0.2">
      <c r="A236" s="86" t="s">
        <v>636</v>
      </c>
      <c r="B236" s="85" t="s">
        <v>647</v>
      </c>
      <c r="C236" s="85" t="s">
        <v>11</v>
      </c>
      <c r="D236" s="85">
        <v>34970996</v>
      </c>
      <c r="E236" s="85">
        <v>34972802</v>
      </c>
      <c r="F236" s="85" t="s">
        <v>556</v>
      </c>
      <c r="G236" s="85" t="s">
        <v>634</v>
      </c>
      <c r="H236" s="85" t="s">
        <v>556</v>
      </c>
      <c r="I236" s="85" t="s">
        <v>556</v>
      </c>
      <c r="J236" s="85" t="s">
        <v>556</v>
      </c>
      <c r="K236" s="85" t="s">
        <v>555</v>
      </c>
      <c r="L236" s="85" t="s">
        <v>11</v>
      </c>
      <c r="M236" s="85">
        <v>33580000</v>
      </c>
      <c r="N236" s="84">
        <v>35190000</v>
      </c>
    </row>
    <row r="237" spans="1:14" x14ac:dyDescent="0.2">
      <c r="A237" s="11" t="s">
        <v>558</v>
      </c>
      <c r="B237" s="11" t="s">
        <v>646</v>
      </c>
      <c r="C237" s="11" t="s">
        <v>11</v>
      </c>
      <c r="D237" s="11">
        <v>39944281</v>
      </c>
      <c r="E237" s="11">
        <v>39945718</v>
      </c>
      <c r="F237" s="11" t="s">
        <v>556</v>
      </c>
      <c r="G237" s="11" t="s">
        <v>557</v>
      </c>
      <c r="H237" s="11" t="s">
        <v>556</v>
      </c>
      <c r="I237" s="11" t="s">
        <v>556</v>
      </c>
      <c r="J237" s="11" t="s">
        <v>556</v>
      </c>
      <c r="K237" s="11" t="s">
        <v>555</v>
      </c>
      <c r="L237" s="11" t="s">
        <v>11</v>
      </c>
      <c r="M237" s="11">
        <v>37390000</v>
      </c>
      <c r="N237" s="11">
        <v>40240000</v>
      </c>
    </row>
    <row r="238" spans="1:14" x14ac:dyDescent="0.2">
      <c r="A238" s="11" t="s">
        <v>645</v>
      </c>
      <c r="B238" s="11" t="s">
        <v>319</v>
      </c>
      <c r="C238" s="11" t="s">
        <v>11</v>
      </c>
      <c r="D238" s="11">
        <v>42922661</v>
      </c>
      <c r="E238" s="11">
        <v>42927534</v>
      </c>
      <c r="F238" s="11" t="s">
        <v>321</v>
      </c>
      <c r="G238" s="11" t="s">
        <v>644</v>
      </c>
      <c r="H238" s="11" t="s">
        <v>318</v>
      </c>
      <c r="I238" s="11" t="s">
        <v>567</v>
      </c>
      <c r="J238" s="11" t="s">
        <v>556</v>
      </c>
      <c r="K238" s="11" t="s">
        <v>555</v>
      </c>
      <c r="L238" s="11" t="s">
        <v>11</v>
      </c>
      <c r="M238" s="11">
        <v>42220000</v>
      </c>
      <c r="N238" s="11">
        <v>44470000</v>
      </c>
    </row>
    <row r="239" spans="1:14" x14ac:dyDescent="0.2">
      <c r="A239" s="11" t="s">
        <v>558</v>
      </c>
      <c r="B239" s="11" t="s">
        <v>643</v>
      </c>
      <c r="C239" s="11" t="s">
        <v>11</v>
      </c>
      <c r="D239" s="11">
        <v>44541381</v>
      </c>
      <c r="E239" s="11">
        <v>44542358</v>
      </c>
      <c r="F239" s="11" t="s">
        <v>556</v>
      </c>
      <c r="G239" s="11" t="s">
        <v>642</v>
      </c>
      <c r="H239" s="11" t="s">
        <v>556</v>
      </c>
      <c r="I239" s="11" t="s">
        <v>556</v>
      </c>
      <c r="J239" s="11" t="s">
        <v>556</v>
      </c>
      <c r="K239" s="11" t="s">
        <v>555</v>
      </c>
      <c r="L239" s="11" t="s">
        <v>11</v>
      </c>
      <c r="M239" s="11">
        <v>44470000</v>
      </c>
      <c r="N239" s="11">
        <v>44890000</v>
      </c>
    </row>
    <row r="240" spans="1:14" x14ac:dyDescent="0.2">
      <c r="A240" s="11" t="s">
        <v>608</v>
      </c>
      <c r="B240" s="11" t="s">
        <v>641</v>
      </c>
      <c r="C240" s="11" t="s">
        <v>11</v>
      </c>
      <c r="D240" s="11">
        <v>51477607</v>
      </c>
      <c r="E240" s="11">
        <v>51481241</v>
      </c>
      <c r="F240" s="11" t="s">
        <v>556</v>
      </c>
      <c r="G240" s="11" t="s">
        <v>640</v>
      </c>
      <c r="H240" s="11" t="s">
        <v>556</v>
      </c>
      <c r="I240" s="11" t="s">
        <v>556</v>
      </c>
      <c r="J240" s="11" t="s">
        <v>556</v>
      </c>
      <c r="K240" s="11" t="s">
        <v>555</v>
      </c>
      <c r="L240" s="11" t="s">
        <v>11</v>
      </c>
      <c r="M240" s="11">
        <v>51470000</v>
      </c>
      <c r="N240" s="11">
        <v>52480000</v>
      </c>
    </row>
    <row r="241" spans="1:14" x14ac:dyDescent="0.2">
      <c r="A241" s="11" t="s">
        <v>639</v>
      </c>
      <c r="B241" s="11" t="s">
        <v>638</v>
      </c>
      <c r="C241" s="11" t="s">
        <v>11</v>
      </c>
      <c r="D241" s="11">
        <v>53822972</v>
      </c>
      <c r="E241" s="11">
        <v>53826575</v>
      </c>
      <c r="F241" s="11" t="s">
        <v>556</v>
      </c>
      <c r="G241" s="11" t="s">
        <v>637</v>
      </c>
      <c r="H241" s="11" t="s">
        <v>556</v>
      </c>
      <c r="I241" s="11" t="s">
        <v>556</v>
      </c>
      <c r="J241" s="11" t="s">
        <v>556</v>
      </c>
      <c r="K241" s="11" t="s">
        <v>555</v>
      </c>
      <c r="L241" s="11" t="s">
        <v>11</v>
      </c>
      <c r="M241" s="11">
        <v>53250000</v>
      </c>
      <c r="N241" s="11">
        <v>54290000</v>
      </c>
    </row>
    <row r="242" spans="1:14" x14ac:dyDescent="0.2">
      <c r="A242" s="11" t="s">
        <v>636</v>
      </c>
      <c r="B242" s="11" t="s">
        <v>635</v>
      </c>
      <c r="C242" s="11" t="s">
        <v>11</v>
      </c>
      <c r="D242" s="11">
        <v>55147807</v>
      </c>
      <c r="E242" s="11">
        <v>55149691</v>
      </c>
      <c r="F242" s="11" t="s">
        <v>556</v>
      </c>
      <c r="G242" s="11" t="s">
        <v>634</v>
      </c>
      <c r="H242" s="11" t="s">
        <v>556</v>
      </c>
      <c r="I242" s="11" t="s">
        <v>556</v>
      </c>
      <c r="J242" s="11" t="s">
        <v>556</v>
      </c>
      <c r="K242" s="11" t="s">
        <v>555</v>
      </c>
      <c r="L242" s="11" t="s">
        <v>11</v>
      </c>
      <c r="M242" s="11">
        <v>54790000</v>
      </c>
      <c r="N242" s="11">
        <v>55930000</v>
      </c>
    </row>
    <row r="243" spans="1:14" x14ac:dyDescent="0.2">
      <c r="A243" s="101" t="s">
        <v>621</v>
      </c>
      <c r="B243" s="100" t="s">
        <v>633</v>
      </c>
      <c r="C243" s="100" t="s">
        <v>11</v>
      </c>
      <c r="D243" s="100">
        <v>58741191</v>
      </c>
      <c r="E243" s="100">
        <v>58743465</v>
      </c>
      <c r="F243" s="100" t="s">
        <v>556</v>
      </c>
      <c r="G243" s="100" t="s">
        <v>629</v>
      </c>
      <c r="H243" s="100" t="s">
        <v>556</v>
      </c>
      <c r="I243" s="100" t="s">
        <v>556</v>
      </c>
      <c r="J243" s="100" t="s">
        <v>556</v>
      </c>
      <c r="K243" s="100" t="s">
        <v>555</v>
      </c>
      <c r="L243" s="100" t="s">
        <v>11</v>
      </c>
      <c r="M243" s="100">
        <v>58500000</v>
      </c>
      <c r="N243" s="99">
        <v>59110000</v>
      </c>
    </row>
    <row r="244" spans="1:14" x14ac:dyDescent="0.2">
      <c r="A244" s="98" t="s">
        <v>627</v>
      </c>
      <c r="B244" s="97" t="s">
        <v>632</v>
      </c>
      <c r="C244" s="97" t="s">
        <v>11</v>
      </c>
      <c r="D244" s="97">
        <v>58763992</v>
      </c>
      <c r="E244" s="97">
        <v>58767109</v>
      </c>
      <c r="F244" s="97" t="s">
        <v>556</v>
      </c>
      <c r="G244" s="97" t="s">
        <v>619</v>
      </c>
      <c r="H244" s="97" t="s">
        <v>556</v>
      </c>
      <c r="I244" s="97" t="s">
        <v>556</v>
      </c>
      <c r="J244" s="97" t="s">
        <v>556</v>
      </c>
      <c r="K244" s="97" t="s">
        <v>555</v>
      </c>
      <c r="L244" s="97" t="s">
        <v>11</v>
      </c>
      <c r="M244" s="97">
        <v>58500000</v>
      </c>
      <c r="N244" s="96">
        <v>59110000</v>
      </c>
    </row>
    <row r="245" spans="1:14" x14ac:dyDescent="0.2">
      <c r="A245" s="98" t="s">
        <v>621</v>
      </c>
      <c r="B245" s="97" t="s">
        <v>631</v>
      </c>
      <c r="C245" s="97" t="s">
        <v>11</v>
      </c>
      <c r="D245" s="97">
        <v>58779246</v>
      </c>
      <c r="E245" s="97">
        <v>58781174</v>
      </c>
      <c r="F245" s="97" t="s">
        <v>556</v>
      </c>
      <c r="G245" s="97" t="s">
        <v>629</v>
      </c>
      <c r="H245" s="97" t="s">
        <v>556</v>
      </c>
      <c r="I245" s="97" t="s">
        <v>556</v>
      </c>
      <c r="J245" s="97" t="s">
        <v>562</v>
      </c>
      <c r="K245" s="97" t="s">
        <v>555</v>
      </c>
      <c r="L245" s="97" t="s">
        <v>11</v>
      </c>
      <c r="M245" s="97">
        <v>58500000</v>
      </c>
      <c r="N245" s="96">
        <v>59110000</v>
      </c>
    </row>
    <row r="246" spans="1:14" x14ac:dyDescent="0.2">
      <c r="A246" s="98" t="s">
        <v>621</v>
      </c>
      <c r="B246" s="97" t="s">
        <v>630</v>
      </c>
      <c r="C246" s="97" t="s">
        <v>11</v>
      </c>
      <c r="D246" s="97">
        <v>58814010</v>
      </c>
      <c r="E246" s="97">
        <v>58816867</v>
      </c>
      <c r="F246" s="97" t="s">
        <v>556</v>
      </c>
      <c r="G246" s="97" t="s">
        <v>629</v>
      </c>
      <c r="H246" s="97" t="s">
        <v>556</v>
      </c>
      <c r="I246" s="97" t="s">
        <v>556</v>
      </c>
      <c r="J246" s="97" t="s">
        <v>574</v>
      </c>
      <c r="K246" s="97" t="s">
        <v>555</v>
      </c>
      <c r="L246" s="97" t="s">
        <v>11</v>
      </c>
      <c r="M246" s="97">
        <v>58500000</v>
      </c>
      <c r="N246" s="96">
        <v>59110000</v>
      </c>
    </row>
    <row r="247" spans="1:14" x14ac:dyDescent="0.2">
      <c r="A247" s="98" t="s">
        <v>628</v>
      </c>
      <c r="B247" s="97" t="s">
        <v>314</v>
      </c>
      <c r="C247" s="97" t="s">
        <v>11</v>
      </c>
      <c r="D247" s="97">
        <v>58926982</v>
      </c>
      <c r="E247" s="97">
        <v>58929303</v>
      </c>
      <c r="F247" s="97" t="s">
        <v>316</v>
      </c>
      <c r="G247" s="97" t="s">
        <v>619</v>
      </c>
      <c r="H247" s="97" t="s">
        <v>313</v>
      </c>
      <c r="I247" s="97" t="s">
        <v>614</v>
      </c>
      <c r="J247" s="97" t="s">
        <v>556</v>
      </c>
      <c r="K247" s="97" t="s">
        <v>555</v>
      </c>
      <c r="L247" s="97" t="s">
        <v>11</v>
      </c>
      <c r="M247" s="97">
        <v>58500000</v>
      </c>
      <c r="N247" s="96">
        <v>59110000</v>
      </c>
    </row>
    <row r="248" spans="1:14" x14ac:dyDescent="0.2">
      <c r="A248" s="98" t="s">
        <v>628</v>
      </c>
      <c r="B248" s="97" t="s">
        <v>310</v>
      </c>
      <c r="C248" s="97" t="s">
        <v>11</v>
      </c>
      <c r="D248" s="97">
        <v>58938174</v>
      </c>
      <c r="E248" s="97">
        <v>58941789</v>
      </c>
      <c r="F248" s="97" t="s">
        <v>312</v>
      </c>
      <c r="G248" s="97" t="s">
        <v>619</v>
      </c>
      <c r="H248" s="97" t="s">
        <v>309</v>
      </c>
      <c r="I248" s="97" t="s">
        <v>556</v>
      </c>
      <c r="J248" s="97" t="s">
        <v>556</v>
      </c>
      <c r="K248" s="97" t="s">
        <v>555</v>
      </c>
      <c r="L248" s="97" t="s">
        <v>11</v>
      </c>
      <c r="M248" s="97">
        <v>58500000</v>
      </c>
      <c r="N248" s="96">
        <v>59110000</v>
      </c>
    </row>
    <row r="249" spans="1:14" x14ac:dyDescent="0.2">
      <c r="A249" s="98" t="s">
        <v>627</v>
      </c>
      <c r="B249" s="97" t="s">
        <v>306</v>
      </c>
      <c r="C249" s="97" t="s">
        <v>11</v>
      </c>
      <c r="D249" s="97">
        <v>58960021</v>
      </c>
      <c r="E249" s="97">
        <v>58962404</v>
      </c>
      <c r="F249" s="97" t="s">
        <v>308</v>
      </c>
      <c r="G249" s="97" t="s">
        <v>626</v>
      </c>
      <c r="H249" s="97" t="s">
        <v>305</v>
      </c>
      <c r="I249" s="97" t="s">
        <v>625</v>
      </c>
      <c r="J249" s="97" t="s">
        <v>556</v>
      </c>
      <c r="K249" s="97" t="s">
        <v>559</v>
      </c>
      <c r="L249" s="97" t="s">
        <v>11</v>
      </c>
      <c r="M249" s="97">
        <v>58500000</v>
      </c>
      <c r="N249" s="96">
        <v>59110000</v>
      </c>
    </row>
    <row r="250" spans="1:14" x14ac:dyDescent="0.2">
      <c r="A250" s="98" t="s">
        <v>624</v>
      </c>
      <c r="B250" s="97" t="s">
        <v>302</v>
      </c>
      <c r="C250" s="97" t="s">
        <v>11</v>
      </c>
      <c r="D250" s="97">
        <v>59015092</v>
      </c>
      <c r="E250" s="97">
        <v>59017200</v>
      </c>
      <c r="F250" s="97" t="s">
        <v>304</v>
      </c>
      <c r="G250" s="97" t="s">
        <v>622</v>
      </c>
      <c r="H250" s="97" t="s">
        <v>301</v>
      </c>
      <c r="I250" s="97" t="s">
        <v>614</v>
      </c>
      <c r="J250" s="97" t="s">
        <v>556</v>
      </c>
      <c r="K250" s="97" t="s">
        <v>559</v>
      </c>
      <c r="L250" s="97" t="s">
        <v>11</v>
      </c>
      <c r="M250" s="97">
        <v>58500000</v>
      </c>
      <c r="N250" s="96">
        <v>59110000</v>
      </c>
    </row>
    <row r="251" spans="1:14" x14ac:dyDescent="0.2">
      <c r="A251" s="98" t="s">
        <v>624</v>
      </c>
      <c r="B251" s="97" t="s">
        <v>623</v>
      </c>
      <c r="C251" s="97" t="s">
        <v>11</v>
      </c>
      <c r="D251" s="97">
        <v>59027978</v>
      </c>
      <c r="E251" s="97">
        <v>59029727</v>
      </c>
      <c r="F251" s="97" t="s">
        <v>556</v>
      </c>
      <c r="G251" s="97" t="s">
        <v>622</v>
      </c>
      <c r="H251" s="97" t="s">
        <v>556</v>
      </c>
      <c r="I251" s="97" t="s">
        <v>556</v>
      </c>
      <c r="J251" s="97" t="s">
        <v>578</v>
      </c>
      <c r="K251" s="97" t="s">
        <v>555</v>
      </c>
      <c r="L251" s="97" t="s">
        <v>11</v>
      </c>
      <c r="M251" s="97">
        <v>58500000</v>
      </c>
      <c r="N251" s="96">
        <v>59110000</v>
      </c>
    </row>
    <row r="252" spans="1:14" x14ac:dyDescent="0.2">
      <c r="A252" s="95" t="s">
        <v>621</v>
      </c>
      <c r="B252" s="94" t="s">
        <v>620</v>
      </c>
      <c r="C252" s="94" t="s">
        <v>11</v>
      </c>
      <c r="D252" s="94">
        <v>59100546</v>
      </c>
      <c r="E252" s="94">
        <v>59104528</v>
      </c>
      <c r="F252" s="94" t="s">
        <v>556</v>
      </c>
      <c r="G252" s="94" t="s">
        <v>619</v>
      </c>
      <c r="H252" s="94" t="s">
        <v>556</v>
      </c>
      <c r="I252" s="94" t="s">
        <v>556</v>
      </c>
      <c r="J252" s="94" t="s">
        <v>556</v>
      </c>
      <c r="K252" s="94" t="s">
        <v>555</v>
      </c>
      <c r="L252" s="94" t="s">
        <v>11</v>
      </c>
      <c r="M252" s="94">
        <v>58500000</v>
      </c>
      <c r="N252" s="93">
        <v>59110000</v>
      </c>
    </row>
    <row r="253" spans="1:14" x14ac:dyDescent="0.2">
      <c r="A253" s="11" t="s">
        <v>618</v>
      </c>
      <c r="B253" s="11" t="s">
        <v>617</v>
      </c>
      <c r="C253" s="11" t="s">
        <v>11</v>
      </c>
      <c r="D253" s="11">
        <v>63574174</v>
      </c>
      <c r="E253" s="11">
        <v>63582783</v>
      </c>
      <c r="F253" s="11" t="s">
        <v>556</v>
      </c>
      <c r="G253" s="11" t="s">
        <v>616</v>
      </c>
      <c r="H253" s="11" t="s">
        <v>556</v>
      </c>
      <c r="I253" s="11" t="s">
        <v>556</v>
      </c>
      <c r="J253" s="11" t="s">
        <v>578</v>
      </c>
      <c r="K253" s="11" t="s">
        <v>555</v>
      </c>
      <c r="L253" s="11" t="s">
        <v>11</v>
      </c>
      <c r="M253" s="11">
        <v>63280000</v>
      </c>
      <c r="N253" s="11">
        <v>63920000</v>
      </c>
    </row>
    <row r="254" spans="1:14" x14ac:dyDescent="0.2">
      <c r="A254" s="92" t="s">
        <v>612</v>
      </c>
      <c r="B254" s="91" t="s">
        <v>297</v>
      </c>
      <c r="C254" s="91" t="s">
        <v>11</v>
      </c>
      <c r="D254" s="91">
        <v>64880413</v>
      </c>
      <c r="E254" s="91">
        <v>64881363</v>
      </c>
      <c r="F254" s="91" t="s">
        <v>299</v>
      </c>
      <c r="G254" s="91" t="s">
        <v>611</v>
      </c>
      <c r="H254" s="91" t="s">
        <v>296</v>
      </c>
      <c r="I254" s="91" t="s">
        <v>556</v>
      </c>
      <c r="J254" s="91" t="s">
        <v>578</v>
      </c>
      <c r="K254" s="91" t="s">
        <v>555</v>
      </c>
      <c r="L254" s="91" t="s">
        <v>11</v>
      </c>
      <c r="M254" s="91">
        <v>64380000</v>
      </c>
      <c r="N254" s="90">
        <v>65230000</v>
      </c>
    </row>
    <row r="255" spans="1:14" x14ac:dyDescent="0.2">
      <c r="A255" s="89" t="s">
        <v>612</v>
      </c>
      <c r="B255" s="88" t="s">
        <v>615</v>
      </c>
      <c r="C255" s="88" t="s">
        <v>11</v>
      </c>
      <c r="D255" s="88">
        <v>64888283</v>
      </c>
      <c r="E255" s="88">
        <v>64889127</v>
      </c>
      <c r="F255" s="88" t="s">
        <v>556</v>
      </c>
      <c r="G255" s="88" t="s">
        <v>611</v>
      </c>
      <c r="H255" s="88" t="s">
        <v>556</v>
      </c>
      <c r="I255" s="88" t="s">
        <v>556</v>
      </c>
      <c r="J255" s="88" t="s">
        <v>562</v>
      </c>
      <c r="K255" s="88" t="s">
        <v>555</v>
      </c>
      <c r="L255" s="88" t="s">
        <v>11</v>
      </c>
      <c r="M255" s="88">
        <v>64380000</v>
      </c>
      <c r="N255" s="87">
        <v>65230000</v>
      </c>
    </row>
    <row r="256" spans="1:14" x14ac:dyDescent="0.2">
      <c r="A256" s="89" t="s">
        <v>613</v>
      </c>
      <c r="B256" s="88" t="s">
        <v>293</v>
      </c>
      <c r="C256" s="88" t="s">
        <v>11</v>
      </c>
      <c r="D256" s="88">
        <v>64918906</v>
      </c>
      <c r="E256" s="88">
        <v>64920308</v>
      </c>
      <c r="F256" s="88" t="s">
        <v>295</v>
      </c>
      <c r="G256" s="88" t="s">
        <v>611</v>
      </c>
      <c r="H256" s="88" t="s">
        <v>292</v>
      </c>
      <c r="I256" s="88" t="s">
        <v>614</v>
      </c>
      <c r="J256" s="88" t="s">
        <v>562</v>
      </c>
      <c r="K256" s="88" t="s">
        <v>555</v>
      </c>
      <c r="L256" s="88" t="s">
        <v>11</v>
      </c>
      <c r="M256" s="88">
        <v>64380000</v>
      </c>
      <c r="N256" s="87">
        <v>65230000</v>
      </c>
    </row>
    <row r="257" spans="1:14" x14ac:dyDescent="0.2">
      <c r="A257" s="89" t="s">
        <v>613</v>
      </c>
      <c r="B257" s="88" t="s">
        <v>289</v>
      </c>
      <c r="C257" s="88" t="s">
        <v>11</v>
      </c>
      <c r="D257" s="88">
        <v>64937213</v>
      </c>
      <c r="E257" s="88">
        <v>64938136</v>
      </c>
      <c r="F257" s="88" t="s">
        <v>291</v>
      </c>
      <c r="G257" s="88" t="s">
        <v>611</v>
      </c>
      <c r="H257" s="88" t="s">
        <v>288</v>
      </c>
      <c r="I257" s="88" t="s">
        <v>556</v>
      </c>
      <c r="J257" s="88" t="s">
        <v>562</v>
      </c>
      <c r="K257" s="88" t="s">
        <v>555</v>
      </c>
      <c r="L257" s="88" t="s">
        <v>11</v>
      </c>
      <c r="M257" s="88">
        <v>64380000</v>
      </c>
      <c r="N257" s="87">
        <v>65230000</v>
      </c>
    </row>
    <row r="258" spans="1:14" x14ac:dyDescent="0.2">
      <c r="A258" s="86" t="s">
        <v>612</v>
      </c>
      <c r="B258" s="85" t="s">
        <v>285</v>
      </c>
      <c r="C258" s="85" t="s">
        <v>11</v>
      </c>
      <c r="D258" s="85">
        <v>64944705</v>
      </c>
      <c r="E258" s="85">
        <v>64945749</v>
      </c>
      <c r="F258" s="85" t="s">
        <v>287</v>
      </c>
      <c r="G258" s="85" t="s">
        <v>611</v>
      </c>
      <c r="H258" s="85" t="s">
        <v>284</v>
      </c>
      <c r="I258" s="85" t="s">
        <v>556</v>
      </c>
      <c r="J258" s="85" t="s">
        <v>556</v>
      </c>
      <c r="K258" s="85" t="s">
        <v>555</v>
      </c>
      <c r="L258" s="85" t="s">
        <v>11</v>
      </c>
      <c r="M258" s="85">
        <v>64380000</v>
      </c>
      <c r="N258" s="84">
        <v>65230000</v>
      </c>
    </row>
    <row r="259" spans="1:14" x14ac:dyDescent="0.2">
      <c r="A259" s="92" t="s">
        <v>608</v>
      </c>
      <c r="B259" s="91" t="s">
        <v>610</v>
      </c>
      <c r="C259" s="91" t="s">
        <v>11</v>
      </c>
      <c r="D259" s="91">
        <v>65755767</v>
      </c>
      <c r="E259" s="91">
        <v>65757927</v>
      </c>
      <c r="F259" s="91" t="s">
        <v>556</v>
      </c>
      <c r="G259" s="91" t="s">
        <v>609</v>
      </c>
      <c r="H259" s="91" t="s">
        <v>556</v>
      </c>
      <c r="I259" s="91" t="s">
        <v>556</v>
      </c>
      <c r="J259" s="91" t="s">
        <v>578</v>
      </c>
      <c r="K259" s="91" t="s">
        <v>555</v>
      </c>
      <c r="L259" s="91" t="s">
        <v>11</v>
      </c>
      <c r="M259" s="91">
        <v>65750000</v>
      </c>
      <c r="N259" s="90">
        <v>66080000</v>
      </c>
    </row>
    <row r="260" spans="1:14" x14ac:dyDescent="0.2">
      <c r="A260" s="86" t="s">
        <v>608</v>
      </c>
      <c r="B260" s="85" t="s">
        <v>607</v>
      </c>
      <c r="C260" s="85" t="s">
        <v>11</v>
      </c>
      <c r="D260" s="85">
        <v>65780167</v>
      </c>
      <c r="E260" s="85">
        <v>65780819</v>
      </c>
      <c r="F260" s="85" t="s">
        <v>556</v>
      </c>
      <c r="G260" s="85" t="s">
        <v>606</v>
      </c>
      <c r="H260" s="85" t="s">
        <v>556</v>
      </c>
      <c r="I260" s="85" t="s">
        <v>556</v>
      </c>
      <c r="J260" s="85" t="s">
        <v>556</v>
      </c>
      <c r="K260" s="85" t="s">
        <v>555</v>
      </c>
      <c r="L260" s="85" t="s">
        <v>11</v>
      </c>
      <c r="M260" s="85">
        <v>65750000</v>
      </c>
      <c r="N260" s="84">
        <v>66080000</v>
      </c>
    </row>
    <row r="261" spans="1:14" x14ac:dyDescent="0.2">
      <c r="A261" s="11" t="s">
        <v>605</v>
      </c>
      <c r="B261" s="11" t="s">
        <v>280</v>
      </c>
      <c r="C261" s="11" t="s">
        <v>11</v>
      </c>
      <c r="D261" s="11">
        <v>68077513</v>
      </c>
      <c r="E261" s="11">
        <v>68080933</v>
      </c>
      <c r="F261" s="11" t="s">
        <v>282</v>
      </c>
      <c r="G261" s="11" t="s">
        <v>604</v>
      </c>
      <c r="H261" s="11" t="s">
        <v>279</v>
      </c>
      <c r="I261" s="11" t="s">
        <v>556</v>
      </c>
      <c r="J261" s="11" t="s">
        <v>556</v>
      </c>
      <c r="K261" s="11" t="s">
        <v>555</v>
      </c>
      <c r="L261" s="11" t="s">
        <v>11</v>
      </c>
      <c r="M261" s="11">
        <v>67830000</v>
      </c>
      <c r="N261" s="11">
        <v>68250000</v>
      </c>
    </row>
    <row r="262" spans="1:14" x14ac:dyDescent="0.2">
      <c r="A262" s="11" t="s">
        <v>603</v>
      </c>
      <c r="B262" s="11" t="s">
        <v>275</v>
      </c>
      <c r="C262" s="11" t="s">
        <v>12</v>
      </c>
      <c r="D262" s="11">
        <v>384994</v>
      </c>
      <c r="E262" s="11">
        <v>388125</v>
      </c>
      <c r="F262" s="11" t="s">
        <v>277</v>
      </c>
      <c r="G262" s="11" t="s">
        <v>602</v>
      </c>
      <c r="H262" s="11" t="s">
        <v>274</v>
      </c>
      <c r="I262" s="11" t="s">
        <v>556</v>
      </c>
      <c r="J262" s="11" t="s">
        <v>578</v>
      </c>
      <c r="K262" s="11" t="s">
        <v>555</v>
      </c>
      <c r="L262" s="11" t="s">
        <v>12</v>
      </c>
      <c r="M262" s="11">
        <v>350000</v>
      </c>
      <c r="N262" s="11">
        <v>470000</v>
      </c>
    </row>
    <row r="263" spans="1:14" x14ac:dyDescent="0.2">
      <c r="A263" s="92" t="s">
        <v>601</v>
      </c>
      <c r="B263" s="91" t="s">
        <v>270</v>
      </c>
      <c r="C263" s="91" t="s">
        <v>12</v>
      </c>
      <c r="D263" s="91">
        <v>4969873</v>
      </c>
      <c r="E263" s="91">
        <v>4972671</v>
      </c>
      <c r="F263" s="91" t="s">
        <v>272</v>
      </c>
      <c r="G263" s="91" t="s">
        <v>600</v>
      </c>
      <c r="H263" s="91" t="s">
        <v>269</v>
      </c>
      <c r="I263" s="91" t="s">
        <v>567</v>
      </c>
      <c r="J263" s="91" t="s">
        <v>556</v>
      </c>
      <c r="K263" s="91" t="s">
        <v>555</v>
      </c>
      <c r="L263" s="91" t="s">
        <v>12</v>
      </c>
      <c r="M263" s="91">
        <v>4180000</v>
      </c>
      <c r="N263" s="90">
        <v>6370000</v>
      </c>
    </row>
    <row r="264" spans="1:14" x14ac:dyDescent="0.2">
      <c r="A264" s="86" t="s">
        <v>586</v>
      </c>
      <c r="B264" s="85" t="s">
        <v>599</v>
      </c>
      <c r="C264" s="85" t="s">
        <v>12</v>
      </c>
      <c r="D264" s="85">
        <v>5942390</v>
      </c>
      <c r="E264" s="85">
        <v>5943307</v>
      </c>
      <c r="F264" s="85" t="s">
        <v>556</v>
      </c>
      <c r="G264" s="85" t="s">
        <v>584</v>
      </c>
      <c r="H264" s="85" t="s">
        <v>556</v>
      </c>
      <c r="I264" s="85" t="s">
        <v>556</v>
      </c>
      <c r="J264" s="85" t="s">
        <v>556</v>
      </c>
      <c r="K264" s="85" t="s">
        <v>555</v>
      </c>
      <c r="L264" s="85" t="s">
        <v>12</v>
      </c>
      <c r="M264" s="85">
        <v>4180000</v>
      </c>
      <c r="N264" s="84">
        <v>6370000</v>
      </c>
    </row>
    <row r="265" spans="1:14" x14ac:dyDescent="0.2">
      <c r="A265" s="101" t="s">
        <v>594</v>
      </c>
      <c r="B265" s="100" t="s">
        <v>598</v>
      </c>
      <c r="C265" s="100" t="s">
        <v>12</v>
      </c>
      <c r="D265" s="100">
        <v>6593181</v>
      </c>
      <c r="E265" s="100">
        <v>6595411</v>
      </c>
      <c r="F265" s="100" t="s">
        <v>556</v>
      </c>
      <c r="G265" s="100" t="s">
        <v>595</v>
      </c>
      <c r="H265" s="100" t="s">
        <v>556</v>
      </c>
      <c r="I265" s="100" t="s">
        <v>556</v>
      </c>
      <c r="J265" s="100" t="s">
        <v>556</v>
      </c>
      <c r="K265" s="100" t="s">
        <v>555</v>
      </c>
      <c r="L265" s="100" t="s">
        <v>12</v>
      </c>
      <c r="M265" s="100">
        <v>6540000</v>
      </c>
      <c r="N265" s="99">
        <v>6970000</v>
      </c>
    </row>
    <row r="266" spans="1:14" x14ac:dyDescent="0.2">
      <c r="A266" s="98" t="s">
        <v>594</v>
      </c>
      <c r="B266" s="97" t="s">
        <v>597</v>
      </c>
      <c r="C266" s="97" t="s">
        <v>12</v>
      </c>
      <c r="D266" s="97">
        <v>6603222</v>
      </c>
      <c r="E266" s="97">
        <v>6605042</v>
      </c>
      <c r="F266" s="97" t="s">
        <v>556</v>
      </c>
      <c r="G266" s="97" t="s">
        <v>595</v>
      </c>
      <c r="H266" s="97" t="s">
        <v>556</v>
      </c>
      <c r="I266" s="97" t="s">
        <v>556</v>
      </c>
      <c r="J266" s="97" t="s">
        <v>556</v>
      </c>
      <c r="K266" s="97" t="s">
        <v>555</v>
      </c>
      <c r="L266" s="97" t="s">
        <v>12</v>
      </c>
      <c r="M266" s="97">
        <v>6540000</v>
      </c>
      <c r="N266" s="96">
        <v>6970000</v>
      </c>
    </row>
    <row r="267" spans="1:14" x14ac:dyDescent="0.2">
      <c r="A267" s="98" t="s">
        <v>594</v>
      </c>
      <c r="B267" s="97" t="s">
        <v>596</v>
      </c>
      <c r="C267" s="97" t="s">
        <v>12</v>
      </c>
      <c r="D267" s="97">
        <v>6607250</v>
      </c>
      <c r="E267" s="97">
        <v>6610156</v>
      </c>
      <c r="F267" s="97" t="s">
        <v>556</v>
      </c>
      <c r="G267" s="97" t="s">
        <v>595</v>
      </c>
      <c r="H267" s="97" t="s">
        <v>556</v>
      </c>
      <c r="I267" s="97" t="s">
        <v>556</v>
      </c>
      <c r="J267" s="97" t="s">
        <v>578</v>
      </c>
      <c r="K267" s="97" t="s">
        <v>555</v>
      </c>
      <c r="L267" s="97" t="s">
        <v>12</v>
      </c>
      <c r="M267" s="97">
        <v>6540000</v>
      </c>
      <c r="N267" s="96">
        <v>6970000</v>
      </c>
    </row>
    <row r="268" spans="1:14" x14ac:dyDescent="0.2">
      <c r="A268" s="98" t="s">
        <v>594</v>
      </c>
      <c r="B268" s="97" t="s">
        <v>593</v>
      </c>
      <c r="C268" s="97" t="s">
        <v>12</v>
      </c>
      <c r="D268" s="97">
        <v>6621911</v>
      </c>
      <c r="E268" s="97">
        <v>6625380</v>
      </c>
      <c r="F268" s="97" t="s">
        <v>556</v>
      </c>
      <c r="G268" s="97" t="s">
        <v>592</v>
      </c>
      <c r="H268" s="97" t="s">
        <v>556</v>
      </c>
      <c r="I268" s="97" t="s">
        <v>556</v>
      </c>
      <c r="J268" s="97" t="s">
        <v>556</v>
      </c>
      <c r="K268" s="97" t="s">
        <v>555</v>
      </c>
      <c r="L268" s="97" t="s">
        <v>12</v>
      </c>
      <c r="M268" s="97">
        <v>6540000</v>
      </c>
      <c r="N268" s="96">
        <v>6970000</v>
      </c>
    </row>
    <row r="269" spans="1:14" x14ac:dyDescent="0.2">
      <c r="A269" s="98" t="s">
        <v>591</v>
      </c>
      <c r="B269" s="97" t="s">
        <v>266</v>
      </c>
      <c r="C269" s="97" t="s">
        <v>12</v>
      </c>
      <c r="D269" s="97">
        <v>6962846</v>
      </c>
      <c r="E269" s="97">
        <v>6964510</v>
      </c>
      <c r="F269" s="97" t="s">
        <v>268</v>
      </c>
      <c r="G269" s="97" t="s">
        <v>590</v>
      </c>
      <c r="H269" s="97" t="s">
        <v>265</v>
      </c>
      <c r="I269" s="97" t="s">
        <v>567</v>
      </c>
      <c r="J269" s="97" t="s">
        <v>562</v>
      </c>
      <c r="K269" s="97" t="s">
        <v>555</v>
      </c>
      <c r="L269" s="97" t="s">
        <v>12</v>
      </c>
      <c r="M269" s="97">
        <v>6540000</v>
      </c>
      <c r="N269" s="96">
        <v>6970000</v>
      </c>
    </row>
    <row r="270" spans="1:14" x14ac:dyDescent="0.2">
      <c r="A270" s="95" t="s">
        <v>591</v>
      </c>
      <c r="B270" s="94" t="s">
        <v>262</v>
      </c>
      <c r="C270" s="94" t="s">
        <v>12</v>
      </c>
      <c r="D270" s="94">
        <v>6967404</v>
      </c>
      <c r="E270" s="94">
        <v>6968570</v>
      </c>
      <c r="F270" s="94" t="s">
        <v>264</v>
      </c>
      <c r="G270" s="94" t="s">
        <v>590</v>
      </c>
      <c r="H270" s="94" t="s">
        <v>261</v>
      </c>
      <c r="I270" s="94" t="s">
        <v>567</v>
      </c>
      <c r="J270" s="94" t="s">
        <v>562</v>
      </c>
      <c r="K270" s="94" t="s">
        <v>555</v>
      </c>
      <c r="L270" s="94" t="s">
        <v>12</v>
      </c>
      <c r="M270" s="94">
        <v>6540000</v>
      </c>
      <c r="N270" s="93">
        <v>6970000</v>
      </c>
    </row>
    <row r="271" spans="1:14" x14ac:dyDescent="0.2">
      <c r="A271" s="11" t="s">
        <v>589</v>
      </c>
      <c r="B271" s="11" t="s">
        <v>258</v>
      </c>
      <c r="C271" s="11" t="s">
        <v>12</v>
      </c>
      <c r="D271" s="11">
        <v>7063225</v>
      </c>
      <c r="E271" s="11">
        <v>7064339</v>
      </c>
      <c r="F271" s="11" t="s">
        <v>260</v>
      </c>
      <c r="G271" s="11" t="s">
        <v>588</v>
      </c>
      <c r="H271" s="11" t="s">
        <v>257</v>
      </c>
      <c r="I271" s="11" t="s">
        <v>556</v>
      </c>
      <c r="J271" s="11" t="s">
        <v>556</v>
      </c>
      <c r="K271" s="11" t="s">
        <v>555</v>
      </c>
      <c r="L271" s="11" t="s">
        <v>12</v>
      </c>
      <c r="M271" s="11">
        <v>7060000</v>
      </c>
      <c r="N271" s="11">
        <v>8220000</v>
      </c>
    </row>
    <row r="272" spans="1:14" x14ac:dyDescent="0.2">
      <c r="A272" s="11" t="s">
        <v>558</v>
      </c>
      <c r="B272" s="11" t="s">
        <v>587</v>
      </c>
      <c r="C272" s="11" t="s">
        <v>12</v>
      </c>
      <c r="D272" s="11">
        <v>30589650</v>
      </c>
      <c r="E272" s="11">
        <v>30590838</v>
      </c>
      <c r="F272" s="11" t="s">
        <v>556</v>
      </c>
      <c r="G272" s="11" t="s">
        <v>557</v>
      </c>
      <c r="H272" s="11" t="s">
        <v>556</v>
      </c>
      <c r="I272" s="11" t="s">
        <v>556</v>
      </c>
      <c r="J272" s="11" t="s">
        <v>556</v>
      </c>
      <c r="K272" s="11" t="s">
        <v>555</v>
      </c>
      <c r="L272" s="11" t="s">
        <v>12</v>
      </c>
      <c r="M272" s="11">
        <v>29810000</v>
      </c>
      <c r="N272" s="11">
        <v>30750000</v>
      </c>
    </row>
    <row r="273" spans="1:14" x14ac:dyDescent="0.2">
      <c r="A273" s="11" t="s">
        <v>586</v>
      </c>
      <c r="B273" s="11" t="s">
        <v>585</v>
      </c>
      <c r="C273" s="11" t="s">
        <v>12</v>
      </c>
      <c r="D273" s="11">
        <v>55828872</v>
      </c>
      <c r="E273" s="11">
        <v>55830428</v>
      </c>
      <c r="F273" s="11" t="s">
        <v>556</v>
      </c>
      <c r="G273" s="11" t="s">
        <v>584</v>
      </c>
      <c r="H273" s="11" t="s">
        <v>556</v>
      </c>
      <c r="I273" s="11" t="s">
        <v>556</v>
      </c>
      <c r="J273" s="11" t="s">
        <v>556</v>
      </c>
      <c r="K273" s="11" t="s">
        <v>555</v>
      </c>
      <c r="L273" s="11" t="s">
        <v>12</v>
      </c>
      <c r="M273" s="11">
        <v>55440000</v>
      </c>
      <c r="N273" s="11">
        <v>56010000</v>
      </c>
    </row>
    <row r="274" spans="1:14" x14ac:dyDescent="0.2">
      <c r="A274" s="11" t="s">
        <v>583</v>
      </c>
      <c r="B274" s="11" t="s">
        <v>253</v>
      </c>
      <c r="C274" s="11" t="s">
        <v>13</v>
      </c>
      <c r="D274" s="11">
        <v>5129015</v>
      </c>
      <c r="E274" s="11">
        <v>5136840</v>
      </c>
      <c r="F274" s="11" t="s">
        <v>255</v>
      </c>
      <c r="G274" s="11" t="s">
        <v>582</v>
      </c>
      <c r="H274" s="11" t="s">
        <v>252</v>
      </c>
      <c r="I274" s="11" t="s">
        <v>556</v>
      </c>
      <c r="J274" s="11" t="s">
        <v>556</v>
      </c>
      <c r="K274" s="11" t="s">
        <v>555</v>
      </c>
      <c r="L274" s="11" t="s">
        <v>13</v>
      </c>
      <c r="M274" s="11">
        <v>4440000</v>
      </c>
      <c r="N274" s="11">
        <v>6040000</v>
      </c>
    </row>
    <row r="275" spans="1:14" x14ac:dyDescent="0.2">
      <c r="A275" s="11" t="s">
        <v>581</v>
      </c>
      <c r="B275" s="11" t="s">
        <v>580</v>
      </c>
      <c r="C275" s="11" t="s">
        <v>13</v>
      </c>
      <c r="D275" s="11">
        <v>9115348</v>
      </c>
      <c r="E275" s="11">
        <v>9118564</v>
      </c>
      <c r="F275" s="11" t="s">
        <v>556</v>
      </c>
      <c r="G275" s="11" t="s">
        <v>579</v>
      </c>
      <c r="H275" s="11" t="s">
        <v>556</v>
      </c>
      <c r="I275" s="11" t="s">
        <v>556</v>
      </c>
      <c r="J275" s="11" t="s">
        <v>578</v>
      </c>
      <c r="K275" s="11" t="s">
        <v>555</v>
      </c>
      <c r="L275" s="11" t="s">
        <v>13</v>
      </c>
      <c r="M275" s="11">
        <v>9100000</v>
      </c>
      <c r="N275" s="11">
        <v>9190000</v>
      </c>
    </row>
    <row r="276" spans="1:14" x14ac:dyDescent="0.2">
      <c r="A276" s="92" t="s">
        <v>572</v>
      </c>
      <c r="B276" s="91" t="s">
        <v>577</v>
      </c>
      <c r="C276" s="91" t="s">
        <v>13</v>
      </c>
      <c r="D276" s="91">
        <v>10186453</v>
      </c>
      <c r="E276" s="91">
        <v>10188394</v>
      </c>
      <c r="F276" s="91" t="s">
        <v>556</v>
      </c>
      <c r="G276" s="91" t="s">
        <v>570</v>
      </c>
      <c r="H276" s="91" t="s">
        <v>556</v>
      </c>
      <c r="I276" s="91" t="s">
        <v>556</v>
      </c>
      <c r="J276" s="91" t="s">
        <v>556</v>
      </c>
      <c r="K276" s="91" t="s">
        <v>555</v>
      </c>
      <c r="L276" s="91" t="s">
        <v>13</v>
      </c>
      <c r="M276" s="91">
        <v>9660000</v>
      </c>
      <c r="N276" s="90">
        <v>10710000</v>
      </c>
    </row>
    <row r="277" spans="1:14" x14ac:dyDescent="0.2">
      <c r="A277" s="89" t="s">
        <v>572</v>
      </c>
      <c r="B277" s="88" t="s">
        <v>576</v>
      </c>
      <c r="C277" s="88" t="s">
        <v>13</v>
      </c>
      <c r="D277" s="88">
        <v>10192421</v>
      </c>
      <c r="E277" s="88">
        <v>10196486</v>
      </c>
      <c r="F277" s="88" t="s">
        <v>556</v>
      </c>
      <c r="G277" s="88" t="s">
        <v>570</v>
      </c>
      <c r="H277" s="88" t="s">
        <v>556</v>
      </c>
      <c r="I277" s="88" t="s">
        <v>556</v>
      </c>
      <c r="J277" s="88" t="s">
        <v>556</v>
      </c>
      <c r="K277" s="88" t="s">
        <v>555</v>
      </c>
      <c r="L277" s="88" t="s">
        <v>13</v>
      </c>
      <c r="M277" s="88">
        <v>9660000</v>
      </c>
      <c r="N277" s="87">
        <v>10710000</v>
      </c>
    </row>
    <row r="278" spans="1:14" x14ac:dyDescent="0.2">
      <c r="A278" s="89" t="s">
        <v>572</v>
      </c>
      <c r="B278" s="88" t="s">
        <v>575</v>
      </c>
      <c r="C278" s="88" t="s">
        <v>13</v>
      </c>
      <c r="D278" s="88">
        <v>10229210</v>
      </c>
      <c r="E278" s="88">
        <v>10234512</v>
      </c>
      <c r="F278" s="88" t="s">
        <v>556</v>
      </c>
      <c r="G278" s="88" t="s">
        <v>570</v>
      </c>
      <c r="H278" s="88" t="s">
        <v>556</v>
      </c>
      <c r="I278" s="88" t="s">
        <v>556</v>
      </c>
      <c r="J278" s="88" t="s">
        <v>574</v>
      </c>
      <c r="K278" s="88" t="s">
        <v>555</v>
      </c>
      <c r="L278" s="88" t="s">
        <v>13</v>
      </c>
      <c r="M278" s="88">
        <v>9660000</v>
      </c>
      <c r="N278" s="87">
        <v>10710000</v>
      </c>
    </row>
    <row r="279" spans="1:14" x14ac:dyDescent="0.2">
      <c r="A279" s="89" t="s">
        <v>572</v>
      </c>
      <c r="B279" s="88" t="s">
        <v>573</v>
      </c>
      <c r="C279" s="88" t="s">
        <v>13</v>
      </c>
      <c r="D279" s="88">
        <v>10284237</v>
      </c>
      <c r="E279" s="88">
        <v>10288981</v>
      </c>
      <c r="F279" s="88" t="s">
        <v>556</v>
      </c>
      <c r="G279" s="88" t="s">
        <v>570</v>
      </c>
      <c r="H279" s="88" t="s">
        <v>556</v>
      </c>
      <c r="I279" s="88" t="s">
        <v>556</v>
      </c>
      <c r="J279" s="88" t="s">
        <v>556</v>
      </c>
      <c r="K279" s="88" t="s">
        <v>555</v>
      </c>
      <c r="L279" s="88" t="s">
        <v>13</v>
      </c>
      <c r="M279" s="88">
        <v>9660000</v>
      </c>
      <c r="N279" s="87">
        <v>10710000</v>
      </c>
    </row>
    <row r="280" spans="1:14" x14ac:dyDescent="0.2">
      <c r="A280" s="86" t="s">
        <v>572</v>
      </c>
      <c r="B280" s="85" t="s">
        <v>571</v>
      </c>
      <c r="C280" s="85" t="s">
        <v>13</v>
      </c>
      <c r="D280" s="85">
        <v>10296803</v>
      </c>
      <c r="E280" s="85">
        <v>10303328</v>
      </c>
      <c r="F280" s="85" t="s">
        <v>556</v>
      </c>
      <c r="G280" s="85" t="s">
        <v>570</v>
      </c>
      <c r="H280" s="85" t="s">
        <v>556</v>
      </c>
      <c r="I280" s="85" t="s">
        <v>556</v>
      </c>
      <c r="J280" s="85" t="s">
        <v>562</v>
      </c>
      <c r="K280" s="85" t="s">
        <v>555</v>
      </c>
      <c r="L280" s="85" t="s">
        <v>13</v>
      </c>
      <c r="M280" s="85">
        <v>9660000</v>
      </c>
      <c r="N280" s="84">
        <v>10710000</v>
      </c>
    </row>
    <row r="281" spans="1:14" x14ac:dyDescent="0.2">
      <c r="A281" s="11" t="s">
        <v>569</v>
      </c>
      <c r="B281" s="11" t="s">
        <v>248</v>
      </c>
      <c r="C281" s="11" t="s">
        <v>13</v>
      </c>
      <c r="D281" s="11">
        <v>29278336</v>
      </c>
      <c r="E281" s="11">
        <v>29284345</v>
      </c>
      <c r="F281" s="11" t="s">
        <v>250</v>
      </c>
      <c r="G281" s="11" t="s">
        <v>568</v>
      </c>
      <c r="H281" s="11" t="s">
        <v>247</v>
      </c>
      <c r="I281" s="11" t="s">
        <v>567</v>
      </c>
      <c r="J281" s="11" t="s">
        <v>562</v>
      </c>
      <c r="K281" s="11" t="s">
        <v>555</v>
      </c>
      <c r="L281" s="11" t="s">
        <v>13</v>
      </c>
      <c r="M281" s="11">
        <v>27800000</v>
      </c>
      <c r="N281" s="11">
        <v>31380000</v>
      </c>
    </row>
    <row r="282" spans="1:14" x14ac:dyDescent="0.2">
      <c r="A282" s="92" t="s">
        <v>566</v>
      </c>
      <c r="B282" s="91" t="s">
        <v>243</v>
      </c>
      <c r="C282" s="91" t="s">
        <v>13</v>
      </c>
      <c r="D282" s="91">
        <v>37224833</v>
      </c>
      <c r="E282" s="91">
        <v>37229182</v>
      </c>
      <c r="F282" s="91" t="s">
        <v>245</v>
      </c>
      <c r="G282" s="91" t="s">
        <v>565</v>
      </c>
      <c r="H282" s="91" t="s">
        <v>242</v>
      </c>
      <c r="I282" s="91" t="s">
        <v>556</v>
      </c>
      <c r="J282" s="91" t="s">
        <v>562</v>
      </c>
      <c r="K282" s="91" t="s">
        <v>555</v>
      </c>
      <c r="L282" s="91" t="s">
        <v>13</v>
      </c>
      <c r="M282" s="91">
        <v>35680000</v>
      </c>
      <c r="N282" s="90">
        <v>37870000</v>
      </c>
    </row>
    <row r="283" spans="1:14" x14ac:dyDescent="0.2">
      <c r="A283" s="89" t="s">
        <v>566</v>
      </c>
      <c r="B283" s="88" t="s">
        <v>239</v>
      </c>
      <c r="C283" s="88" t="s">
        <v>13</v>
      </c>
      <c r="D283" s="88">
        <v>37269688</v>
      </c>
      <c r="E283" s="88">
        <v>37272990</v>
      </c>
      <c r="F283" s="88" t="s">
        <v>241</v>
      </c>
      <c r="G283" s="88" t="s">
        <v>565</v>
      </c>
      <c r="H283" s="88" t="s">
        <v>238</v>
      </c>
      <c r="I283" s="88" t="s">
        <v>556</v>
      </c>
      <c r="J283" s="88" t="s">
        <v>562</v>
      </c>
      <c r="K283" s="88" t="s">
        <v>555</v>
      </c>
      <c r="L283" s="88" t="s">
        <v>13</v>
      </c>
      <c r="M283" s="88">
        <v>35680000</v>
      </c>
      <c r="N283" s="87">
        <v>37870000</v>
      </c>
    </row>
    <row r="284" spans="1:14" x14ac:dyDescent="0.2">
      <c r="A284" s="86" t="s">
        <v>566</v>
      </c>
      <c r="B284" s="85" t="s">
        <v>235</v>
      </c>
      <c r="C284" s="85" t="s">
        <v>13</v>
      </c>
      <c r="D284" s="85">
        <v>37325368</v>
      </c>
      <c r="E284" s="85">
        <v>37329223</v>
      </c>
      <c r="F284" s="85" t="s">
        <v>237</v>
      </c>
      <c r="G284" s="85" t="s">
        <v>565</v>
      </c>
      <c r="H284" s="85" t="s">
        <v>234</v>
      </c>
      <c r="I284" s="85" t="s">
        <v>556</v>
      </c>
      <c r="J284" s="85" t="s">
        <v>562</v>
      </c>
      <c r="K284" s="85" t="s">
        <v>555</v>
      </c>
      <c r="L284" s="85" t="s">
        <v>13</v>
      </c>
      <c r="M284" s="85">
        <v>35680000</v>
      </c>
      <c r="N284" s="84">
        <v>37870000</v>
      </c>
    </row>
    <row r="285" spans="1:14" x14ac:dyDescent="0.2">
      <c r="A285" s="11" t="s">
        <v>564</v>
      </c>
      <c r="B285" s="11" t="s">
        <v>563</v>
      </c>
      <c r="C285" s="11" t="s">
        <v>13</v>
      </c>
      <c r="D285" s="11">
        <v>42075992</v>
      </c>
      <c r="E285" s="11">
        <v>42079388</v>
      </c>
      <c r="F285" s="11" t="s">
        <v>556</v>
      </c>
      <c r="G285" s="11" t="s">
        <v>420</v>
      </c>
      <c r="H285" s="11" t="s">
        <v>556</v>
      </c>
      <c r="I285" s="11" t="s">
        <v>556</v>
      </c>
      <c r="J285" s="11" t="s">
        <v>562</v>
      </c>
      <c r="K285" s="11" t="s">
        <v>555</v>
      </c>
      <c r="L285" s="11" t="s">
        <v>13</v>
      </c>
      <c r="M285" s="11">
        <v>42070000</v>
      </c>
      <c r="N285" s="11">
        <v>42150000</v>
      </c>
    </row>
    <row r="286" spans="1:14" x14ac:dyDescent="0.2">
      <c r="A286" s="11" t="s">
        <v>561</v>
      </c>
      <c r="B286" s="11" t="s">
        <v>230</v>
      </c>
      <c r="C286" s="11" t="s">
        <v>13</v>
      </c>
      <c r="D286" s="11">
        <v>54009965</v>
      </c>
      <c r="E286" s="11">
        <v>54011054</v>
      </c>
      <c r="F286" s="11" t="s">
        <v>232</v>
      </c>
      <c r="G286" s="11" t="s">
        <v>560</v>
      </c>
      <c r="H286" s="11" t="s">
        <v>229</v>
      </c>
      <c r="I286" s="11" t="s">
        <v>556</v>
      </c>
      <c r="J286" s="11" t="s">
        <v>556</v>
      </c>
      <c r="K286" s="11" t="s">
        <v>559</v>
      </c>
      <c r="L286" s="11" t="s">
        <v>13</v>
      </c>
      <c r="M286" s="11">
        <v>53910000</v>
      </c>
      <c r="N286" s="11">
        <v>54130000</v>
      </c>
    </row>
    <row r="287" spans="1:14" x14ac:dyDescent="0.2">
      <c r="A287" s="11" t="s">
        <v>558</v>
      </c>
      <c r="B287" s="11" t="s">
        <v>225</v>
      </c>
      <c r="C287" s="11" t="s">
        <v>13</v>
      </c>
      <c r="D287" s="11">
        <v>58533890</v>
      </c>
      <c r="E287" s="11">
        <v>58535285</v>
      </c>
      <c r="F287" s="11" t="s">
        <v>227</v>
      </c>
      <c r="G287" s="11" t="s">
        <v>557</v>
      </c>
      <c r="H287" s="11" t="s">
        <v>224</v>
      </c>
      <c r="I287" s="11" t="s">
        <v>556</v>
      </c>
      <c r="J287" s="11" t="s">
        <v>556</v>
      </c>
      <c r="K287" s="11" t="s">
        <v>555</v>
      </c>
      <c r="L287" s="11" t="s">
        <v>13</v>
      </c>
      <c r="M287" s="11">
        <v>58280000</v>
      </c>
      <c r="N287" s="11">
        <v>58850000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57CF6-05CE-F143-9049-22BA59130C4D}">
  <dimension ref="A1:F41"/>
  <sheetViews>
    <sheetView workbookViewId="0">
      <selection activeCell="I13" sqref="I13"/>
    </sheetView>
  </sheetViews>
  <sheetFormatPr baseColWidth="10" defaultColWidth="11" defaultRowHeight="16" x14ac:dyDescent="0.2"/>
  <cols>
    <col min="1" max="16384" width="11" style="11"/>
  </cols>
  <sheetData>
    <row r="1" spans="1:6" x14ac:dyDescent="0.2">
      <c r="A1" s="107" t="s">
        <v>1019</v>
      </c>
      <c r="B1" s="40"/>
      <c r="C1" s="40"/>
      <c r="D1" s="40"/>
      <c r="E1" s="40"/>
      <c r="F1" s="40"/>
    </row>
    <row r="2" spans="1:6" x14ac:dyDescent="0.2">
      <c r="A2" s="106" t="s">
        <v>1018</v>
      </c>
      <c r="B2" s="106" t="s">
        <v>1017</v>
      </c>
      <c r="C2" s="106" t="s">
        <v>1016</v>
      </c>
      <c r="D2" s="106" t="s">
        <v>1015</v>
      </c>
      <c r="E2" s="106" t="s">
        <v>1014</v>
      </c>
      <c r="F2" s="106" t="s">
        <v>1013</v>
      </c>
    </row>
    <row r="3" spans="1:6" x14ac:dyDescent="0.2">
      <c r="A3" s="40" t="s">
        <v>148</v>
      </c>
      <c r="B3" s="40" t="s">
        <v>1000</v>
      </c>
      <c r="C3" s="40" t="s">
        <v>1012</v>
      </c>
      <c r="D3" s="40" t="s">
        <v>1011</v>
      </c>
      <c r="E3" s="40" t="s">
        <v>1010</v>
      </c>
      <c r="F3" s="40" t="s">
        <v>965</v>
      </c>
    </row>
    <row r="4" spans="1:6" x14ac:dyDescent="0.2">
      <c r="A4" s="40" t="s">
        <v>148</v>
      </c>
      <c r="B4" s="40" t="s">
        <v>1000</v>
      </c>
      <c r="C4" s="40" t="s">
        <v>1008</v>
      </c>
      <c r="D4" s="40" t="s">
        <v>1007</v>
      </c>
      <c r="E4" s="40" t="s">
        <v>1009</v>
      </c>
      <c r="F4" s="40" t="s">
        <v>965</v>
      </c>
    </row>
    <row r="5" spans="1:6" x14ac:dyDescent="0.2">
      <c r="A5" s="40" t="s">
        <v>148</v>
      </c>
      <c r="B5" s="40" t="s">
        <v>1000</v>
      </c>
      <c r="C5" s="40" t="s">
        <v>1008</v>
      </c>
      <c r="D5" s="40" t="s">
        <v>1007</v>
      </c>
      <c r="E5" s="40" t="s">
        <v>1006</v>
      </c>
      <c r="F5" s="40" t="s">
        <v>965</v>
      </c>
    </row>
    <row r="6" spans="1:6" x14ac:dyDescent="0.2">
      <c r="A6" s="40" t="s">
        <v>148</v>
      </c>
      <c r="B6" s="40" t="s">
        <v>1000</v>
      </c>
      <c r="C6" s="40" t="s">
        <v>1005</v>
      </c>
      <c r="D6" s="40" t="s">
        <v>1004</v>
      </c>
      <c r="E6" s="40" t="s">
        <v>1003</v>
      </c>
      <c r="F6" s="40" t="s">
        <v>965</v>
      </c>
    </row>
    <row r="7" spans="1:6" x14ac:dyDescent="0.2">
      <c r="A7" s="40" t="s">
        <v>148</v>
      </c>
      <c r="B7" s="40" t="s">
        <v>1000</v>
      </c>
      <c r="C7" s="40" t="s">
        <v>999</v>
      </c>
      <c r="D7" s="40" t="s">
        <v>998</v>
      </c>
      <c r="E7" s="40" t="s">
        <v>1002</v>
      </c>
      <c r="F7" s="40" t="s">
        <v>965</v>
      </c>
    </row>
    <row r="8" spans="1:6" x14ac:dyDescent="0.2">
      <c r="A8" s="40" t="s">
        <v>148</v>
      </c>
      <c r="B8" s="40" t="s">
        <v>1000</v>
      </c>
      <c r="C8" s="40" t="s">
        <v>999</v>
      </c>
      <c r="D8" s="40" t="s">
        <v>998</v>
      </c>
      <c r="E8" s="40" t="s">
        <v>1001</v>
      </c>
      <c r="F8" s="40" t="s">
        <v>965</v>
      </c>
    </row>
    <row r="9" spans="1:6" x14ac:dyDescent="0.2">
      <c r="A9" s="40" t="s">
        <v>148</v>
      </c>
      <c r="B9" s="40" t="s">
        <v>1000</v>
      </c>
      <c r="C9" s="40" t="s">
        <v>999</v>
      </c>
      <c r="D9" s="40" t="s">
        <v>998</v>
      </c>
      <c r="E9" s="40" t="s">
        <v>997</v>
      </c>
      <c r="F9" s="40" t="s">
        <v>965</v>
      </c>
    </row>
    <row r="10" spans="1:6" x14ac:dyDescent="0.2">
      <c r="A10" s="40" t="s">
        <v>148</v>
      </c>
      <c r="B10" s="40" t="s">
        <v>992</v>
      </c>
      <c r="C10" s="40" t="s">
        <v>996</v>
      </c>
      <c r="D10" s="40" t="s">
        <v>995</v>
      </c>
      <c r="E10" s="40" t="s">
        <v>994</v>
      </c>
      <c r="F10" s="40" t="s">
        <v>965</v>
      </c>
    </row>
    <row r="11" spans="1:6" x14ac:dyDescent="0.2">
      <c r="A11" s="40" t="s">
        <v>148</v>
      </c>
      <c r="B11" s="40" t="s">
        <v>992</v>
      </c>
      <c r="C11" s="40" t="s">
        <v>991</v>
      </c>
      <c r="D11" s="40" t="s">
        <v>990</v>
      </c>
      <c r="E11" s="40" t="s">
        <v>993</v>
      </c>
      <c r="F11" s="40" t="s">
        <v>988</v>
      </c>
    </row>
    <row r="12" spans="1:6" x14ac:dyDescent="0.2">
      <c r="A12" s="40" t="s">
        <v>148</v>
      </c>
      <c r="B12" s="40" t="s">
        <v>992</v>
      </c>
      <c r="C12" s="40" t="s">
        <v>991</v>
      </c>
      <c r="D12" s="40" t="s">
        <v>990</v>
      </c>
      <c r="E12" s="40" t="s">
        <v>989</v>
      </c>
      <c r="F12" s="40" t="s">
        <v>988</v>
      </c>
    </row>
    <row r="13" spans="1:6" x14ac:dyDescent="0.2">
      <c r="A13" s="40" t="s">
        <v>148</v>
      </c>
      <c r="B13" s="40" t="s">
        <v>987</v>
      </c>
      <c r="C13" s="40" t="s">
        <v>986</v>
      </c>
      <c r="D13" s="40" t="s">
        <v>985</v>
      </c>
      <c r="E13" s="40" t="s">
        <v>984</v>
      </c>
      <c r="F13" s="40" t="s">
        <v>983</v>
      </c>
    </row>
    <row r="14" spans="1:6" x14ac:dyDescent="0.2">
      <c r="A14" s="40" t="s">
        <v>148</v>
      </c>
      <c r="B14" s="40" t="s">
        <v>970</v>
      </c>
      <c r="C14" s="40" t="s">
        <v>981</v>
      </c>
      <c r="D14" s="40" t="s">
        <v>980</v>
      </c>
      <c r="E14" s="40" t="s">
        <v>982</v>
      </c>
      <c r="F14" s="40" t="s">
        <v>978</v>
      </c>
    </row>
    <row r="15" spans="1:6" x14ac:dyDescent="0.2">
      <c r="A15" s="40" t="s">
        <v>148</v>
      </c>
      <c r="B15" s="40" t="s">
        <v>970</v>
      </c>
      <c r="C15" s="40" t="s">
        <v>981</v>
      </c>
      <c r="D15" s="40" t="s">
        <v>980</v>
      </c>
      <c r="E15" s="40" t="s">
        <v>979</v>
      </c>
      <c r="F15" s="40" t="s">
        <v>978</v>
      </c>
    </row>
    <row r="16" spans="1:6" x14ac:dyDescent="0.2">
      <c r="A16" s="40" t="s">
        <v>148</v>
      </c>
      <c r="B16" s="40" t="s">
        <v>970</v>
      </c>
      <c r="C16" s="40" t="s">
        <v>977</v>
      </c>
      <c r="D16" s="40" t="s">
        <v>976</v>
      </c>
      <c r="E16" s="40" t="s">
        <v>975</v>
      </c>
      <c r="F16" s="40" t="s">
        <v>965</v>
      </c>
    </row>
    <row r="17" spans="1:6" x14ac:dyDescent="0.2">
      <c r="A17" s="40" t="s">
        <v>148</v>
      </c>
      <c r="B17" s="40" t="s">
        <v>970</v>
      </c>
      <c r="C17" s="40" t="s">
        <v>973</v>
      </c>
      <c r="D17" s="40" t="s">
        <v>972</v>
      </c>
      <c r="E17" s="40" t="s">
        <v>974</v>
      </c>
      <c r="F17" s="40" t="s">
        <v>965</v>
      </c>
    </row>
    <row r="18" spans="1:6" x14ac:dyDescent="0.2">
      <c r="A18" s="40" t="s">
        <v>148</v>
      </c>
      <c r="B18" s="40" t="s">
        <v>970</v>
      </c>
      <c r="C18" s="40" t="s">
        <v>973</v>
      </c>
      <c r="D18" s="40" t="s">
        <v>972</v>
      </c>
      <c r="E18" s="40" t="s">
        <v>971</v>
      </c>
      <c r="F18" s="40" t="s">
        <v>965</v>
      </c>
    </row>
    <row r="19" spans="1:6" x14ac:dyDescent="0.2">
      <c r="A19" s="40" t="s">
        <v>148</v>
      </c>
      <c r="B19" s="40" t="s">
        <v>970</v>
      </c>
      <c r="C19" s="40" t="s">
        <v>913</v>
      </c>
      <c r="D19" s="40" t="s">
        <v>912</v>
      </c>
      <c r="E19" s="40" t="s">
        <v>911</v>
      </c>
      <c r="F19" s="40" t="s">
        <v>965</v>
      </c>
    </row>
    <row r="20" spans="1:6" x14ac:dyDescent="0.2">
      <c r="A20" s="40" t="s">
        <v>148</v>
      </c>
      <c r="B20" s="40" t="s">
        <v>970</v>
      </c>
      <c r="C20" s="40" t="s">
        <v>917</v>
      </c>
      <c r="D20" s="40" t="s">
        <v>916</v>
      </c>
      <c r="E20" s="40" t="s">
        <v>918</v>
      </c>
      <c r="F20" s="40" t="s">
        <v>965</v>
      </c>
    </row>
    <row r="21" spans="1:6" x14ac:dyDescent="0.2">
      <c r="A21" s="40" t="s">
        <v>148</v>
      </c>
      <c r="B21" s="40" t="s">
        <v>969</v>
      </c>
      <c r="C21" s="40" t="s">
        <v>968</v>
      </c>
      <c r="D21" s="40" t="s">
        <v>967</v>
      </c>
      <c r="E21" s="40" t="s">
        <v>966</v>
      </c>
      <c r="F21" s="40" t="s">
        <v>965</v>
      </c>
    </row>
    <row r="22" spans="1:6" x14ac:dyDescent="0.2">
      <c r="A22" s="40" t="s">
        <v>148</v>
      </c>
      <c r="B22" s="40" t="s">
        <v>964</v>
      </c>
      <c r="C22" s="40" t="s">
        <v>454</v>
      </c>
      <c r="D22" s="40"/>
      <c r="E22" s="40" t="s">
        <v>452</v>
      </c>
      <c r="F22" s="40" t="s">
        <v>963</v>
      </c>
    </row>
    <row r="23" spans="1:6" x14ac:dyDescent="0.2">
      <c r="A23" s="40" t="s">
        <v>148</v>
      </c>
      <c r="B23" s="40" t="s">
        <v>964</v>
      </c>
      <c r="C23" s="40" t="s">
        <v>449</v>
      </c>
      <c r="D23" s="40"/>
      <c r="E23" s="40" t="s">
        <v>447</v>
      </c>
      <c r="F23" s="40" t="s">
        <v>963</v>
      </c>
    </row>
    <row r="24" spans="1:6" x14ac:dyDescent="0.2">
      <c r="A24" s="40" t="s">
        <v>148</v>
      </c>
      <c r="B24" s="40" t="s">
        <v>962</v>
      </c>
      <c r="C24" s="40" t="s">
        <v>326</v>
      </c>
      <c r="D24" s="40"/>
      <c r="E24" s="40" t="s">
        <v>324</v>
      </c>
      <c r="F24" s="40" t="s">
        <v>961</v>
      </c>
    </row>
    <row r="25" spans="1:6" x14ac:dyDescent="0.2">
      <c r="A25" s="40" t="s">
        <v>148</v>
      </c>
      <c r="B25" s="40" t="s">
        <v>962</v>
      </c>
      <c r="C25" s="40" t="s">
        <v>491</v>
      </c>
      <c r="D25" s="40"/>
      <c r="E25" s="40" t="s">
        <v>489</v>
      </c>
      <c r="F25" s="40" t="s">
        <v>961</v>
      </c>
    </row>
    <row r="26" spans="1:6" x14ac:dyDescent="0.2">
      <c r="A26" s="40" t="s">
        <v>93</v>
      </c>
      <c r="B26" s="40" t="s">
        <v>953</v>
      </c>
      <c r="C26" s="40" t="s">
        <v>952</v>
      </c>
      <c r="D26" s="40" t="s">
        <v>951</v>
      </c>
      <c r="E26" s="40" t="s">
        <v>960</v>
      </c>
      <c r="F26" s="40" t="s">
        <v>910</v>
      </c>
    </row>
    <row r="27" spans="1:6" x14ac:dyDescent="0.2">
      <c r="A27" s="40" t="s">
        <v>93</v>
      </c>
      <c r="B27" s="40" t="s">
        <v>953</v>
      </c>
      <c r="C27" s="40" t="s">
        <v>956</v>
      </c>
      <c r="D27" s="40" t="s">
        <v>958</v>
      </c>
      <c r="E27" s="40" t="s">
        <v>959</v>
      </c>
      <c r="F27" s="40" t="s">
        <v>949</v>
      </c>
    </row>
    <row r="28" spans="1:6" x14ac:dyDescent="0.2">
      <c r="A28" s="40" t="s">
        <v>93</v>
      </c>
      <c r="B28" s="40" t="s">
        <v>953</v>
      </c>
      <c r="C28" s="40" t="s">
        <v>956</v>
      </c>
      <c r="D28" s="40" t="s">
        <v>958</v>
      </c>
      <c r="E28" s="40" t="s">
        <v>957</v>
      </c>
      <c r="F28" s="40" t="s">
        <v>949</v>
      </c>
    </row>
    <row r="29" spans="1:6" x14ac:dyDescent="0.2">
      <c r="A29" s="40" t="s">
        <v>93</v>
      </c>
      <c r="B29" s="40" t="s">
        <v>953</v>
      </c>
      <c r="C29" s="40" t="s">
        <v>956</v>
      </c>
      <c r="D29" s="40" t="s">
        <v>955</v>
      </c>
      <c r="E29" s="40" t="s">
        <v>954</v>
      </c>
      <c r="F29" s="40" t="s">
        <v>949</v>
      </c>
    </row>
    <row r="30" spans="1:6" x14ac:dyDescent="0.2">
      <c r="A30" s="40" t="s">
        <v>93</v>
      </c>
      <c r="B30" s="40" t="s">
        <v>953</v>
      </c>
      <c r="C30" s="40" t="s">
        <v>952</v>
      </c>
      <c r="D30" s="40" t="s">
        <v>951</v>
      </c>
      <c r="E30" s="40" t="s">
        <v>950</v>
      </c>
      <c r="F30" s="40" t="s">
        <v>949</v>
      </c>
    </row>
    <row r="31" spans="1:6" x14ac:dyDescent="0.2">
      <c r="A31" s="40" t="s">
        <v>93</v>
      </c>
      <c r="B31" s="40" t="s">
        <v>940</v>
      </c>
      <c r="C31" s="105" t="s">
        <v>948</v>
      </c>
      <c r="D31" s="40" t="s">
        <v>947</v>
      </c>
      <c r="E31" s="40" t="s">
        <v>946</v>
      </c>
      <c r="F31" s="40" t="s">
        <v>945</v>
      </c>
    </row>
    <row r="32" spans="1:6" x14ac:dyDescent="0.2">
      <c r="A32" s="40" t="s">
        <v>93</v>
      </c>
      <c r="B32" s="40" t="s">
        <v>940</v>
      </c>
      <c r="C32" s="40" t="s">
        <v>944</v>
      </c>
      <c r="D32" s="40" t="s">
        <v>943</v>
      </c>
      <c r="E32" s="40" t="s">
        <v>942</v>
      </c>
      <c r="F32" s="40" t="s">
        <v>941</v>
      </c>
    </row>
    <row r="33" spans="1:6" x14ac:dyDescent="0.2">
      <c r="A33" s="40" t="s">
        <v>93</v>
      </c>
      <c r="B33" s="40" t="s">
        <v>940</v>
      </c>
      <c r="C33" s="40" t="s">
        <v>939</v>
      </c>
      <c r="D33" s="40" t="s">
        <v>938</v>
      </c>
      <c r="E33" s="40" t="s">
        <v>937</v>
      </c>
      <c r="F33" s="40" t="s">
        <v>936</v>
      </c>
    </row>
    <row r="34" spans="1:6" x14ac:dyDescent="0.2">
      <c r="A34" s="40" t="s">
        <v>93</v>
      </c>
      <c r="B34" s="40" t="s">
        <v>932</v>
      </c>
      <c r="C34" s="40" t="s">
        <v>935</v>
      </c>
      <c r="D34" s="40" t="s">
        <v>934</v>
      </c>
      <c r="E34" s="40" t="s">
        <v>933</v>
      </c>
      <c r="F34" s="40" t="s">
        <v>905</v>
      </c>
    </row>
    <row r="35" spans="1:6" x14ac:dyDescent="0.2">
      <c r="A35" s="40" t="s">
        <v>93</v>
      </c>
      <c r="B35" s="40" t="s">
        <v>932</v>
      </c>
      <c r="C35" s="40" t="s">
        <v>931</v>
      </c>
      <c r="D35" s="40" t="s">
        <v>930</v>
      </c>
      <c r="E35" s="40" t="s">
        <v>929</v>
      </c>
      <c r="F35" s="40" t="s">
        <v>905</v>
      </c>
    </row>
    <row r="36" spans="1:6" x14ac:dyDescent="0.2">
      <c r="A36" s="40" t="s">
        <v>93</v>
      </c>
      <c r="B36" s="40" t="s">
        <v>924</v>
      </c>
      <c r="C36" s="40" t="s">
        <v>928</v>
      </c>
      <c r="D36" s="40" t="s">
        <v>927</v>
      </c>
      <c r="E36" s="40" t="s">
        <v>926</v>
      </c>
      <c r="F36" s="40" t="s">
        <v>925</v>
      </c>
    </row>
    <row r="37" spans="1:6" x14ac:dyDescent="0.2">
      <c r="A37" s="40" t="s">
        <v>93</v>
      </c>
      <c r="B37" s="40" t="s">
        <v>924</v>
      </c>
      <c r="C37" s="40" t="s">
        <v>923</v>
      </c>
      <c r="D37" s="40" t="s">
        <v>922</v>
      </c>
      <c r="E37" s="40" t="s">
        <v>921</v>
      </c>
      <c r="F37" s="40" t="s">
        <v>920</v>
      </c>
    </row>
    <row r="38" spans="1:6" x14ac:dyDescent="0.2">
      <c r="A38" s="40" t="s">
        <v>93</v>
      </c>
      <c r="B38" s="40" t="s">
        <v>919</v>
      </c>
      <c r="C38" s="40" t="s">
        <v>917</v>
      </c>
      <c r="D38" s="40" t="s">
        <v>916</v>
      </c>
      <c r="E38" s="40" t="s">
        <v>918</v>
      </c>
      <c r="F38" s="40" t="s">
        <v>910</v>
      </c>
    </row>
    <row r="39" spans="1:6" x14ac:dyDescent="0.2">
      <c r="A39" s="40" t="s">
        <v>93</v>
      </c>
      <c r="B39" s="40" t="s">
        <v>914</v>
      </c>
      <c r="C39" s="40" t="s">
        <v>917</v>
      </c>
      <c r="D39" s="40" t="s">
        <v>916</v>
      </c>
      <c r="E39" s="40" t="s">
        <v>915</v>
      </c>
      <c r="F39" s="40" t="s">
        <v>910</v>
      </c>
    </row>
    <row r="40" spans="1:6" x14ac:dyDescent="0.2">
      <c r="A40" s="40" t="s">
        <v>93</v>
      </c>
      <c r="B40" s="40" t="s">
        <v>914</v>
      </c>
      <c r="C40" s="40" t="s">
        <v>913</v>
      </c>
      <c r="D40" s="40" t="s">
        <v>912</v>
      </c>
      <c r="E40" s="104" t="s">
        <v>911</v>
      </c>
      <c r="F40" s="40" t="s">
        <v>910</v>
      </c>
    </row>
    <row r="41" spans="1:6" x14ac:dyDescent="0.2">
      <c r="A41" s="40" t="s">
        <v>93</v>
      </c>
      <c r="B41" s="40" t="s">
        <v>909</v>
      </c>
      <c r="C41" s="40" t="s">
        <v>908</v>
      </c>
      <c r="D41" s="40" t="s">
        <v>907</v>
      </c>
      <c r="E41" s="40" t="s">
        <v>906</v>
      </c>
      <c r="F41" s="40" t="s">
        <v>905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457BF-FED0-B944-9940-E3848E57BE35}">
  <dimension ref="A1:E488"/>
  <sheetViews>
    <sheetView topLeftCell="A450" workbookViewId="0">
      <selection activeCell="G508" sqref="G508"/>
    </sheetView>
  </sheetViews>
  <sheetFormatPr baseColWidth="10" defaultRowHeight="16" x14ac:dyDescent="0.2"/>
  <cols>
    <col min="1" max="1" width="15.6640625" style="11" customWidth="1"/>
    <col min="2" max="2" width="75.83203125" style="11" bestFit="1" customWidth="1"/>
    <col min="3" max="3" width="16" style="11" bestFit="1" customWidth="1"/>
    <col min="4" max="4" width="12.6640625" style="11" bestFit="1" customWidth="1"/>
    <col min="5" max="16384" width="10.83203125" style="11"/>
  </cols>
  <sheetData>
    <row r="1" spans="1:5" x14ac:dyDescent="0.2">
      <c r="A1" s="103" t="s">
        <v>1721</v>
      </c>
    </row>
    <row r="2" spans="1:5" x14ac:dyDescent="0.2">
      <c r="A2" s="11" t="s">
        <v>1720</v>
      </c>
    </row>
    <row r="3" spans="1:5" ht="17" thickBot="1" x14ac:dyDescent="0.25">
      <c r="A3" s="11" t="s">
        <v>893</v>
      </c>
      <c r="B3" s="11" t="s">
        <v>891</v>
      </c>
      <c r="C3" s="11" t="s">
        <v>1719</v>
      </c>
      <c r="D3" s="11" t="s">
        <v>545</v>
      </c>
      <c r="E3" s="11" t="s">
        <v>892</v>
      </c>
    </row>
    <row r="4" spans="1:5" x14ac:dyDescent="0.2">
      <c r="A4" s="132" t="s">
        <v>1718</v>
      </c>
      <c r="B4" s="131" t="s">
        <v>1717</v>
      </c>
      <c r="C4" s="131" t="s">
        <v>625</v>
      </c>
      <c r="D4" s="131" t="s">
        <v>556</v>
      </c>
      <c r="E4" s="130" t="s">
        <v>556</v>
      </c>
    </row>
    <row r="5" spans="1:5" x14ac:dyDescent="0.2">
      <c r="A5" s="129" t="s">
        <v>1716</v>
      </c>
      <c r="B5" s="128" t="s">
        <v>1715</v>
      </c>
      <c r="C5" s="128" t="s">
        <v>625</v>
      </c>
      <c r="D5" s="128" t="s">
        <v>556</v>
      </c>
      <c r="E5" s="127" t="s">
        <v>556</v>
      </c>
    </row>
    <row r="6" spans="1:5" x14ac:dyDescent="0.2">
      <c r="A6" s="129" t="s">
        <v>1714</v>
      </c>
      <c r="B6" s="128" t="s">
        <v>1325</v>
      </c>
      <c r="C6" s="128" t="s">
        <v>625</v>
      </c>
      <c r="D6" s="128" t="s">
        <v>556</v>
      </c>
      <c r="E6" s="127" t="s">
        <v>556</v>
      </c>
    </row>
    <row r="7" spans="1:5" x14ac:dyDescent="0.2">
      <c r="A7" s="129" t="s">
        <v>1713</v>
      </c>
      <c r="B7" s="128" t="s">
        <v>1712</v>
      </c>
      <c r="C7" s="128" t="s">
        <v>625</v>
      </c>
      <c r="D7" s="128" t="s">
        <v>556</v>
      </c>
      <c r="E7" s="127" t="s">
        <v>556</v>
      </c>
    </row>
    <row r="8" spans="1:5" x14ac:dyDescent="0.2">
      <c r="A8" s="129" t="s">
        <v>1711</v>
      </c>
      <c r="B8" s="128" t="s">
        <v>1290</v>
      </c>
      <c r="C8" s="128" t="s">
        <v>625</v>
      </c>
      <c r="D8" s="128" t="s">
        <v>556</v>
      </c>
      <c r="E8" s="127" t="s">
        <v>556</v>
      </c>
    </row>
    <row r="9" spans="1:5" x14ac:dyDescent="0.2">
      <c r="A9" s="129" t="s">
        <v>1710</v>
      </c>
      <c r="B9" s="128" t="s">
        <v>1708</v>
      </c>
      <c r="C9" s="128" t="s">
        <v>625</v>
      </c>
      <c r="D9" s="128" t="s">
        <v>556</v>
      </c>
      <c r="E9" s="127" t="s">
        <v>556</v>
      </c>
    </row>
    <row r="10" spans="1:5" x14ac:dyDescent="0.2">
      <c r="A10" s="129" t="s">
        <v>1709</v>
      </c>
      <c r="B10" s="128" t="s">
        <v>1708</v>
      </c>
      <c r="C10" s="128" t="s">
        <v>625</v>
      </c>
      <c r="D10" s="128" t="s">
        <v>556</v>
      </c>
      <c r="E10" s="127" t="s">
        <v>556</v>
      </c>
    </row>
    <row r="11" spans="1:5" x14ac:dyDescent="0.2">
      <c r="A11" s="129" t="s">
        <v>1707</v>
      </c>
      <c r="B11" s="128" t="s">
        <v>1153</v>
      </c>
      <c r="C11" s="128" t="s">
        <v>625</v>
      </c>
      <c r="D11" s="128" t="s">
        <v>556</v>
      </c>
      <c r="E11" s="127" t="s">
        <v>556</v>
      </c>
    </row>
    <row r="12" spans="1:5" x14ac:dyDescent="0.2">
      <c r="A12" s="129" t="s">
        <v>1706</v>
      </c>
      <c r="B12" s="128" t="s">
        <v>1027</v>
      </c>
      <c r="C12" s="128" t="s">
        <v>625</v>
      </c>
      <c r="D12" s="128" t="s">
        <v>556</v>
      </c>
      <c r="E12" s="127" t="s">
        <v>556</v>
      </c>
    </row>
    <row r="13" spans="1:5" x14ac:dyDescent="0.2">
      <c r="A13" s="129" t="s">
        <v>1705</v>
      </c>
      <c r="B13" s="128" t="s">
        <v>1208</v>
      </c>
      <c r="C13" s="128" t="s">
        <v>625</v>
      </c>
      <c r="D13" s="128" t="s">
        <v>556</v>
      </c>
      <c r="E13" s="127" t="s">
        <v>556</v>
      </c>
    </row>
    <row r="14" spans="1:5" x14ac:dyDescent="0.2">
      <c r="A14" s="129" t="s">
        <v>1704</v>
      </c>
      <c r="B14" s="128" t="s">
        <v>1703</v>
      </c>
      <c r="C14" s="128" t="s">
        <v>625</v>
      </c>
      <c r="D14" s="128" t="s">
        <v>556</v>
      </c>
      <c r="E14" s="127" t="s">
        <v>556</v>
      </c>
    </row>
    <row r="15" spans="1:5" x14ac:dyDescent="0.2">
      <c r="A15" s="129" t="s">
        <v>1702</v>
      </c>
      <c r="B15" s="128" t="s">
        <v>1463</v>
      </c>
      <c r="C15" s="128" t="s">
        <v>625</v>
      </c>
      <c r="D15" s="128" t="s">
        <v>556</v>
      </c>
      <c r="E15" s="127" t="s">
        <v>556</v>
      </c>
    </row>
    <row r="16" spans="1:5" x14ac:dyDescent="0.2">
      <c r="A16" s="129" t="s">
        <v>1701</v>
      </c>
      <c r="B16" s="128" t="s">
        <v>1125</v>
      </c>
      <c r="C16" s="128" t="s">
        <v>625</v>
      </c>
      <c r="D16" s="128" t="s">
        <v>556</v>
      </c>
      <c r="E16" s="127" t="s">
        <v>556</v>
      </c>
    </row>
    <row r="17" spans="1:5" x14ac:dyDescent="0.2">
      <c r="A17" s="129" t="s">
        <v>1700</v>
      </c>
      <c r="B17" s="128" t="s">
        <v>1699</v>
      </c>
      <c r="C17" s="128" t="s">
        <v>625</v>
      </c>
      <c r="D17" s="128" t="s">
        <v>556</v>
      </c>
      <c r="E17" s="127" t="s">
        <v>556</v>
      </c>
    </row>
    <row r="18" spans="1:5" x14ac:dyDescent="0.2">
      <c r="A18" s="129" t="s">
        <v>857</v>
      </c>
      <c r="B18" s="128" t="s">
        <v>668</v>
      </c>
      <c r="C18" s="128" t="s">
        <v>625</v>
      </c>
      <c r="D18" s="128" t="s">
        <v>556</v>
      </c>
      <c r="E18" s="127" t="s">
        <v>556</v>
      </c>
    </row>
    <row r="19" spans="1:5" x14ac:dyDescent="0.2">
      <c r="A19" s="129" t="s">
        <v>846</v>
      </c>
      <c r="B19" s="128" t="s">
        <v>584</v>
      </c>
      <c r="C19" s="128" t="s">
        <v>625</v>
      </c>
      <c r="D19" s="128" t="s">
        <v>556</v>
      </c>
      <c r="E19" s="127" t="s">
        <v>556</v>
      </c>
    </row>
    <row r="20" spans="1:5" x14ac:dyDescent="0.2">
      <c r="A20" s="129" t="s">
        <v>1698</v>
      </c>
      <c r="B20" s="128" t="s">
        <v>682</v>
      </c>
      <c r="C20" s="128" t="s">
        <v>625</v>
      </c>
      <c r="D20" s="128" t="s">
        <v>556</v>
      </c>
      <c r="E20" s="127" t="s">
        <v>556</v>
      </c>
    </row>
    <row r="21" spans="1:5" x14ac:dyDescent="0.2">
      <c r="A21" s="129" t="s">
        <v>1697</v>
      </c>
      <c r="B21" s="128" t="s">
        <v>1153</v>
      </c>
      <c r="C21" s="128" t="s">
        <v>625</v>
      </c>
      <c r="D21" s="128" t="s">
        <v>556</v>
      </c>
      <c r="E21" s="127" t="s">
        <v>556</v>
      </c>
    </row>
    <row r="22" spans="1:5" x14ac:dyDescent="0.2">
      <c r="A22" s="129" t="s">
        <v>1696</v>
      </c>
      <c r="B22" s="128" t="s">
        <v>1695</v>
      </c>
      <c r="C22" s="128" t="s">
        <v>625</v>
      </c>
      <c r="D22" s="128" t="s">
        <v>556</v>
      </c>
      <c r="E22" s="127" t="s">
        <v>556</v>
      </c>
    </row>
    <row r="23" spans="1:5" x14ac:dyDescent="0.2">
      <c r="A23" s="129" t="s">
        <v>835</v>
      </c>
      <c r="B23" s="128" t="s">
        <v>584</v>
      </c>
      <c r="C23" s="128" t="s">
        <v>625</v>
      </c>
      <c r="D23" s="128" t="s">
        <v>556</v>
      </c>
      <c r="E23" s="127" t="s">
        <v>556</v>
      </c>
    </row>
    <row r="24" spans="1:5" x14ac:dyDescent="0.2">
      <c r="A24" s="129" t="s">
        <v>489</v>
      </c>
      <c r="B24" s="128" t="s">
        <v>584</v>
      </c>
      <c r="C24" s="128" t="s">
        <v>625</v>
      </c>
      <c r="D24" s="128" t="s">
        <v>1694</v>
      </c>
      <c r="E24" s="127" t="s">
        <v>491</v>
      </c>
    </row>
    <row r="25" spans="1:5" x14ac:dyDescent="0.2">
      <c r="A25" s="129" t="s">
        <v>1693</v>
      </c>
      <c r="B25" s="128" t="s">
        <v>1692</v>
      </c>
      <c r="C25" s="128" t="s">
        <v>625</v>
      </c>
      <c r="D25" s="128" t="s">
        <v>556</v>
      </c>
      <c r="E25" s="127" t="s">
        <v>556</v>
      </c>
    </row>
    <row r="26" spans="1:5" x14ac:dyDescent="0.2">
      <c r="A26" s="129" t="s">
        <v>1691</v>
      </c>
      <c r="B26" s="128" t="s">
        <v>1027</v>
      </c>
      <c r="C26" s="128" t="s">
        <v>625</v>
      </c>
      <c r="D26" s="128" t="s">
        <v>556</v>
      </c>
      <c r="E26" s="127" t="s">
        <v>556</v>
      </c>
    </row>
    <row r="27" spans="1:5" x14ac:dyDescent="0.2">
      <c r="A27" s="129" t="s">
        <v>1690</v>
      </c>
      <c r="B27" s="128" t="s">
        <v>1689</v>
      </c>
      <c r="C27" s="128" t="s">
        <v>625</v>
      </c>
      <c r="D27" s="128" t="s">
        <v>556</v>
      </c>
      <c r="E27" s="127" t="s">
        <v>556</v>
      </c>
    </row>
    <row r="28" spans="1:5" x14ac:dyDescent="0.2">
      <c r="A28" s="129" t="s">
        <v>1688</v>
      </c>
      <c r="B28" s="128" t="s">
        <v>1463</v>
      </c>
      <c r="C28" s="128" t="s">
        <v>625</v>
      </c>
      <c r="D28" s="128" t="s">
        <v>556</v>
      </c>
      <c r="E28" s="127" t="s">
        <v>556</v>
      </c>
    </row>
    <row r="29" spans="1:5" x14ac:dyDescent="0.2">
      <c r="A29" s="129" t="s">
        <v>1687</v>
      </c>
      <c r="B29" s="128" t="s">
        <v>1463</v>
      </c>
      <c r="C29" s="128" t="s">
        <v>625</v>
      </c>
      <c r="D29" s="128" t="s">
        <v>556</v>
      </c>
      <c r="E29" s="127" t="s">
        <v>556</v>
      </c>
    </row>
    <row r="30" spans="1:5" x14ac:dyDescent="0.2">
      <c r="A30" s="129" t="s">
        <v>1686</v>
      </c>
      <c r="B30" s="128" t="s">
        <v>1685</v>
      </c>
      <c r="C30" s="128" t="s">
        <v>625</v>
      </c>
      <c r="D30" s="128" t="s">
        <v>556</v>
      </c>
      <c r="E30" s="127" t="s">
        <v>556</v>
      </c>
    </row>
    <row r="31" spans="1:5" x14ac:dyDescent="0.2">
      <c r="A31" s="129" t="s">
        <v>1684</v>
      </c>
      <c r="B31" s="128" t="s">
        <v>746</v>
      </c>
      <c r="C31" s="128" t="s">
        <v>625</v>
      </c>
      <c r="D31" s="128" t="s">
        <v>556</v>
      </c>
      <c r="E31" s="127" t="s">
        <v>556</v>
      </c>
    </row>
    <row r="32" spans="1:5" x14ac:dyDescent="0.2">
      <c r="A32" s="129" t="s">
        <v>1683</v>
      </c>
      <c r="B32" s="128" t="s">
        <v>1045</v>
      </c>
      <c r="C32" s="128" t="s">
        <v>625</v>
      </c>
      <c r="D32" s="128" t="s">
        <v>556</v>
      </c>
      <c r="E32" s="127" t="s">
        <v>556</v>
      </c>
    </row>
    <row r="33" spans="1:5" x14ac:dyDescent="0.2">
      <c r="A33" s="129" t="s">
        <v>1682</v>
      </c>
      <c r="B33" s="128" t="s">
        <v>1295</v>
      </c>
      <c r="C33" s="128" t="s">
        <v>625</v>
      </c>
      <c r="D33" s="128" t="s">
        <v>556</v>
      </c>
      <c r="E33" s="127" t="s">
        <v>556</v>
      </c>
    </row>
    <row r="34" spans="1:5" x14ac:dyDescent="0.2">
      <c r="A34" s="129" t="s">
        <v>1681</v>
      </c>
      <c r="B34" s="128" t="s">
        <v>682</v>
      </c>
      <c r="C34" s="128" t="s">
        <v>625</v>
      </c>
      <c r="D34" s="128" t="s">
        <v>556</v>
      </c>
      <c r="E34" s="127" t="s">
        <v>556</v>
      </c>
    </row>
    <row r="35" spans="1:5" x14ac:dyDescent="0.2">
      <c r="A35" s="129" t="s">
        <v>1680</v>
      </c>
      <c r="B35" s="128" t="s">
        <v>1465</v>
      </c>
      <c r="C35" s="128" t="s">
        <v>625</v>
      </c>
      <c r="D35" s="128" t="s">
        <v>556</v>
      </c>
      <c r="E35" s="127" t="s">
        <v>556</v>
      </c>
    </row>
    <row r="36" spans="1:5" x14ac:dyDescent="0.2">
      <c r="A36" s="129" t="s">
        <v>1679</v>
      </c>
      <c r="B36" s="128" t="s">
        <v>1678</v>
      </c>
      <c r="C36" s="128" t="s">
        <v>625</v>
      </c>
      <c r="D36" s="128" t="s">
        <v>556</v>
      </c>
      <c r="E36" s="127" t="s">
        <v>556</v>
      </c>
    </row>
    <row r="37" spans="1:5" x14ac:dyDescent="0.2">
      <c r="A37" s="129" t="s">
        <v>1677</v>
      </c>
      <c r="B37" s="128" t="s">
        <v>1676</v>
      </c>
      <c r="C37" s="128" t="s">
        <v>625</v>
      </c>
      <c r="D37" s="128" t="s">
        <v>556</v>
      </c>
      <c r="E37" s="127" t="s">
        <v>556</v>
      </c>
    </row>
    <row r="38" spans="1:5" x14ac:dyDescent="0.2">
      <c r="A38" s="129" t="s">
        <v>1675</v>
      </c>
      <c r="B38" s="128" t="s">
        <v>1027</v>
      </c>
      <c r="C38" s="128" t="s">
        <v>625</v>
      </c>
      <c r="D38" s="128" t="s">
        <v>556</v>
      </c>
      <c r="E38" s="127" t="s">
        <v>556</v>
      </c>
    </row>
    <row r="39" spans="1:5" x14ac:dyDescent="0.2">
      <c r="A39" s="129" t="s">
        <v>926</v>
      </c>
      <c r="B39" s="128" t="s">
        <v>1674</v>
      </c>
      <c r="C39" s="128" t="s">
        <v>625</v>
      </c>
      <c r="D39" s="128" t="s">
        <v>556</v>
      </c>
      <c r="E39" s="127" t="s">
        <v>556</v>
      </c>
    </row>
    <row r="40" spans="1:5" x14ac:dyDescent="0.2">
      <c r="A40" s="129" t="s">
        <v>792</v>
      </c>
      <c r="B40" s="128" t="s">
        <v>664</v>
      </c>
      <c r="C40" s="128" t="s">
        <v>625</v>
      </c>
      <c r="D40" s="128" t="s">
        <v>1673</v>
      </c>
      <c r="E40" s="127" t="s">
        <v>472</v>
      </c>
    </row>
    <row r="41" spans="1:5" x14ac:dyDescent="0.2">
      <c r="A41" s="129" t="s">
        <v>1672</v>
      </c>
      <c r="B41" s="128" t="s">
        <v>1671</v>
      </c>
      <c r="C41" s="128" t="s">
        <v>625</v>
      </c>
      <c r="D41" s="128" t="s">
        <v>556</v>
      </c>
      <c r="E41" s="127" t="s">
        <v>556</v>
      </c>
    </row>
    <row r="42" spans="1:5" x14ac:dyDescent="0.2">
      <c r="A42" s="129" t="s">
        <v>1670</v>
      </c>
      <c r="B42" s="128" t="s">
        <v>1581</v>
      </c>
      <c r="C42" s="128" t="s">
        <v>625</v>
      </c>
      <c r="D42" s="128" t="s">
        <v>556</v>
      </c>
      <c r="E42" s="127" t="s">
        <v>556</v>
      </c>
    </row>
    <row r="43" spans="1:5" x14ac:dyDescent="0.2">
      <c r="A43" s="129" t="s">
        <v>1669</v>
      </c>
      <c r="B43" s="128" t="s">
        <v>1581</v>
      </c>
      <c r="C43" s="128" t="s">
        <v>625</v>
      </c>
      <c r="D43" s="128" t="s">
        <v>556</v>
      </c>
      <c r="E43" s="127" t="s">
        <v>556</v>
      </c>
    </row>
    <row r="44" spans="1:5" x14ac:dyDescent="0.2">
      <c r="A44" s="129" t="s">
        <v>779</v>
      </c>
      <c r="B44" s="128" t="s">
        <v>626</v>
      </c>
      <c r="C44" s="128" t="s">
        <v>625</v>
      </c>
      <c r="D44" s="128" t="s">
        <v>556</v>
      </c>
      <c r="E44" s="127" t="s">
        <v>556</v>
      </c>
    </row>
    <row r="45" spans="1:5" x14ac:dyDescent="0.2">
      <c r="A45" s="129" t="s">
        <v>1668</v>
      </c>
      <c r="B45" s="128" t="s">
        <v>1027</v>
      </c>
      <c r="C45" s="128" t="s">
        <v>625</v>
      </c>
      <c r="D45" s="128" t="s">
        <v>556</v>
      </c>
      <c r="E45" s="127" t="s">
        <v>556</v>
      </c>
    </row>
    <row r="46" spans="1:5" x14ac:dyDescent="0.2">
      <c r="A46" s="129" t="s">
        <v>767</v>
      </c>
      <c r="B46" s="128" t="s">
        <v>637</v>
      </c>
      <c r="C46" s="128" t="s">
        <v>625</v>
      </c>
      <c r="D46" s="128" t="s">
        <v>556</v>
      </c>
      <c r="E46" s="127" t="s">
        <v>556</v>
      </c>
    </row>
    <row r="47" spans="1:5" x14ac:dyDescent="0.2">
      <c r="A47" s="129" t="s">
        <v>1667</v>
      </c>
      <c r="B47" s="128" t="s">
        <v>1153</v>
      </c>
      <c r="C47" s="128" t="s">
        <v>625</v>
      </c>
      <c r="D47" s="128" t="s">
        <v>556</v>
      </c>
      <c r="E47" s="127" t="s">
        <v>556</v>
      </c>
    </row>
    <row r="48" spans="1:5" x14ac:dyDescent="0.2">
      <c r="A48" s="129" t="s">
        <v>1666</v>
      </c>
      <c r="B48" s="128" t="s">
        <v>1648</v>
      </c>
      <c r="C48" s="128" t="s">
        <v>625</v>
      </c>
      <c r="D48" s="128" t="s">
        <v>556</v>
      </c>
      <c r="E48" s="127" t="s">
        <v>556</v>
      </c>
    </row>
    <row r="49" spans="1:5" x14ac:dyDescent="0.2">
      <c r="A49" s="129" t="s">
        <v>1665</v>
      </c>
      <c r="B49" s="128" t="s">
        <v>1664</v>
      </c>
      <c r="C49" s="128" t="s">
        <v>625</v>
      </c>
      <c r="D49" s="128" t="s">
        <v>556</v>
      </c>
      <c r="E49" s="127" t="s">
        <v>556</v>
      </c>
    </row>
    <row r="50" spans="1:5" x14ac:dyDescent="0.2">
      <c r="A50" s="129" t="s">
        <v>759</v>
      </c>
      <c r="B50" s="128" t="s">
        <v>756</v>
      </c>
      <c r="C50" s="128" t="s">
        <v>625</v>
      </c>
      <c r="D50" s="128" t="s">
        <v>556</v>
      </c>
      <c r="E50" s="127" t="s">
        <v>556</v>
      </c>
    </row>
    <row r="51" spans="1:5" x14ac:dyDescent="0.2">
      <c r="A51" s="129" t="s">
        <v>1663</v>
      </c>
      <c r="B51" s="128" t="s">
        <v>1662</v>
      </c>
      <c r="C51" s="128" t="s">
        <v>625</v>
      </c>
      <c r="D51" s="128" t="s">
        <v>556</v>
      </c>
      <c r="E51" s="127" t="s">
        <v>556</v>
      </c>
    </row>
    <row r="52" spans="1:5" x14ac:dyDescent="0.2">
      <c r="A52" s="129" t="s">
        <v>1661</v>
      </c>
      <c r="B52" s="128" t="s">
        <v>1474</v>
      </c>
      <c r="C52" s="128" t="s">
        <v>625</v>
      </c>
      <c r="D52" s="128" t="s">
        <v>556</v>
      </c>
      <c r="E52" s="127" t="s">
        <v>556</v>
      </c>
    </row>
    <row r="53" spans="1:5" x14ac:dyDescent="0.2">
      <c r="A53" s="129" t="s">
        <v>1660</v>
      </c>
      <c r="B53" s="128" t="s">
        <v>1027</v>
      </c>
      <c r="C53" s="128" t="s">
        <v>625</v>
      </c>
      <c r="D53" s="128" t="s">
        <v>556</v>
      </c>
      <c r="E53" s="127" t="s">
        <v>556</v>
      </c>
    </row>
    <row r="54" spans="1:5" x14ac:dyDescent="0.2">
      <c r="A54" s="129" t="s">
        <v>1659</v>
      </c>
      <c r="B54" s="128" t="s">
        <v>1658</v>
      </c>
      <c r="C54" s="128" t="s">
        <v>625</v>
      </c>
      <c r="D54" s="128" t="s">
        <v>556</v>
      </c>
      <c r="E54" s="127" t="s">
        <v>556</v>
      </c>
    </row>
    <row r="55" spans="1:5" x14ac:dyDescent="0.2">
      <c r="A55" s="129" t="s">
        <v>1657</v>
      </c>
      <c r="B55" s="128" t="s">
        <v>1656</v>
      </c>
      <c r="C55" s="128" t="s">
        <v>625</v>
      </c>
      <c r="D55" s="128" t="s">
        <v>556</v>
      </c>
      <c r="E55" s="127" t="s">
        <v>556</v>
      </c>
    </row>
    <row r="56" spans="1:5" x14ac:dyDescent="0.2">
      <c r="A56" s="129" t="s">
        <v>1655</v>
      </c>
      <c r="B56" s="128" t="s">
        <v>1654</v>
      </c>
      <c r="C56" s="128" t="s">
        <v>625</v>
      </c>
      <c r="D56" s="128" t="s">
        <v>556</v>
      </c>
      <c r="E56" s="127" t="s">
        <v>556</v>
      </c>
    </row>
    <row r="57" spans="1:5" x14ac:dyDescent="0.2">
      <c r="A57" s="129" t="s">
        <v>1653</v>
      </c>
      <c r="B57" s="128" t="s">
        <v>565</v>
      </c>
      <c r="C57" s="128" t="s">
        <v>625</v>
      </c>
      <c r="D57" s="128" t="s">
        <v>556</v>
      </c>
      <c r="E57" s="127" t="s">
        <v>556</v>
      </c>
    </row>
    <row r="58" spans="1:5" x14ac:dyDescent="0.2">
      <c r="A58" s="129" t="s">
        <v>1652</v>
      </c>
      <c r="B58" s="128" t="s">
        <v>1651</v>
      </c>
      <c r="C58" s="128" t="s">
        <v>625</v>
      </c>
      <c r="D58" s="128" t="s">
        <v>556</v>
      </c>
      <c r="E58" s="127" t="s">
        <v>556</v>
      </c>
    </row>
    <row r="59" spans="1:5" x14ac:dyDescent="0.2">
      <c r="A59" s="129" t="s">
        <v>1650</v>
      </c>
      <c r="B59" s="128" t="s">
        <v>1027</v>
      </c>
      <c r="C59" s="128" t="s">
        <v>625</v>
      </c>
      <c r="D59" s="128" t="s">
        <v>556</v>
      </c>
      <c r="E59" s="127" t="s">
        <v>556</v>
      </c>
    </row>
    <row r="60" spans="1:5" x14ac:dyDescent="0.2">
      <c r="A60" s="129" t="s">
        <v>1649</v>
      </c>
      <c r="B60" s="128" t="s">
        <v>1648</v>
      </c>
      <c r="C60" s="128" t="s">
        <v>625</v>
      </c>
      <c r="D60" s="128" t="s">
        <v>556</v>
      </c>
      <c r="E60" s="127" t="s">
        <v>556</v>
      </c>
    </row>
    <row r="61" spans="1:5" x14ac:dyDescent="0.2">
      <c r="A61" s="129" t="s">
        <v>1647</v>
      </c>
      <c r="B61" s="128" t="s">
        <v>1646</v>
      </c>
      <c r="C61" s="128" t="s">
        <v>625</v>
      </c>
      <c r="D61" s="128" t="s">
        <v>556</v>
      </c>
      <c r="E61" s="127" t="s">
        <v>556</v>
      </c>
    </row>
    <row r="62" spans="1:5" x14ac:dyDescent="0.2">
      <c r="A62" s="129" t="s">
        <v>732</v>
      </c>
      <c r="B62" s="128" t="s">
        <v>664</v>
      </c>
      <c r="C62" s="128" t="s">
        <v>625</v>
      </c>
      <c r="D62" s="128" t="s">
        <v>556</v>
      </c>
      <c r="E62" s="127" t="s">
        <v>556</v>
      </c>
    </row>
    <row r="63" spans="1:5" x14ac:dyDescent="0.2">
      <c r="A63" s="129" t="s">
        <v>1645</v>
      </c>
      <c r="B63" s="128" t="s">
        <v>1546</v>
      </c>
      <c r="C63" s="128" t="s">
        <v>625</v>
      </c>
      <c r="D63" s="128" t="s">
        <v>556</v>
      </c>
      <c r="E63" s="127" t="s">
        <v>556</v>
      </c>
    </row>
    <row r="64" spans="1:5" x14ac:dyDescent="0.2">
      <c r="A64" s="129" t="s">
        <v>1644</v>
      </c>
      <c r="B64" s="128" t="s">
        <v>1282</v>
      </c>
      <c r="C64" s="128" t="s">
        <v>625</v>
      </c>
      <c r="D64" s="128" t="s">
        <v>556</v>
      </c>
      <c r="E64" s="127" t="s">
        <v>556</v>
      </c>
    </row>
    <row r="65" spans="1:5" x14ac:dyDescent="0.2">
      <c r="A65" s="129" t="s">
        <v>1643</v>
      </c>
      <c r="B65" s="128" t="s">
        <v>1027</v>
      </c>
      <c r="C65" s="128" t="s">
        <v>625</v>
      </c>
      <c r="D65" s="128" t="s">
        <v>556</v>
      </c>
      <c r="E65" s="127" t="s">
        <v>556</v>
      </c>
    </row>
    <row r="66" spans="1:5" x14ac:dyDescent="0.2">
      <c r="A66" s="129" t="s">
        <v>1642</v>
      </c>
      <c r="B66" s="128" t="s">
        <v>1153</v>
      </c>
      <c r="C66" s="128" t="s">
        <v>625</v>
      </c>
      <c r="D66" s="128" t="s">
        <v>556</v>
      </c>
      <c r="E66" s="127" t="s">
        <v>556</v>
      </c>
    </row>
    <row r="67" spans="1:5" x14ac:dyDescent="0.2">
      <c r="A67" s="129" t="s">
        <v>1641</v>
      </c>
      <c r="B67" s="128" t="s">
        <v>1640</v>
      </c>
      <c r="C67" s="128" t="s">
        <v>625</v>
      </c>
      <c r="D67" s="128" t="s">
        <v>556</v>
      </c>
      <c r="E67" s="127" t="s">
        <v>556</v>
      </c>
    </row>
    <row r="68" spans="1:5" x14ac:dyDescent="0.2">
      <c r="A68" s="129" t="s">
        <v>1639</v>
      </c>
      <c r="B68" s="128" t="s">
        <v>1208</v>
      </c>
      <c r="C68" s="128" t="s">
        <v>625</v>
      </c>
      <c r="D68" s="128" t="s">
        <v>556</v>
      </c>
      <c r="E68" s="127" t="s">
        <v>556</v>
      </c>
    </row>
    <row r="69" spans="1:5" x14ac:dyDescent="0.2">
      <c r="A69" s="129" t="s">
        <v>1638</v>
      </c>
      <c r="B69" s="128" t="s">
        <v>557</v>
      </c>
      <c r="C69" s="128" t="s">
        <v>625</v>
      </c>
      <c r="D69" s="128" t="s">
        <v>556</v>
      </c>
      <c r="E69" s="127" t="s">
        <v>556</v>
      </c>
    </row>
    <row r="70" spans="1:5" x14ac:dyDescent="0.2">
      <c r="A70" s="129" t="s">
        <v>1637</v>
      </c>
      <c r="B70" s="128" t="s">
        <v>1581</v>
      </c>
      <c r="C70" s="128" t="s">
        <v>625</v>
      </c>
      <c r="D70" s="128" t="s">
        <v>556</v>
      </c>
      <c r="E70" s="127" t="s">
        <v>556</v>
      </c>
    </row>
    <row r="71" spans="1:5" x14ac:dyDescent="0.2">
      <c r="A71" s="129" t="s">
        <v>1636</v>
      </c>
      <c r="B71" s="128" t="s">
        <v>1635</v>
      </c>
      <c r="C71" s="128" t="s">
        <v>625</v>
      </c>
      <c r="D71" s="128" t="s">
        <v>556</v>
      </c>
      <c r="E71" s="127" t="s">
        <v>556</v>
      </c>
    </row>
    <row r="72" spans="1:5" x14ac:dyDescent="0.2">
      <c r="A72" s="129" t="s">
        <v>1634</v>
      </c>
      <c r="B72" s="128" t="s">
        <v>1633</v>
      </c>
      <c r="C72" s="128" t="s">
        <v>625</v>
      </c>
      <c r="D72" s="128" t="s">
        <v>556</v>
      </c>
      <c r="E72" s="127" t="s">
        <v>556</v>
      </c>
    </row>
    <row r="73" spans="1:5" x14ac:dyDescent="0.2">
      <c r="A73" s="129" t="s">
        <v>1632</v>
      </c>
      <c r="B73" s="128" t="s">
        <v>1631</v>
      </c>
      <c r="C73" s="128" t="s">
        <v>625</v>
      </c>
      <c r="D73" s="128" t="s">
        <v>556</v>
      </c>
      <c r="E73" s="127" t="s">
        <v>556</v>
      </c>
    </row>
    <row r="74" spans="1:5" x14ac:dyDescent="0.2">
      <c r="A74" s="129" t="s">
        <v>1630</v>
      </c>
      <c r="B74" s="128" t="s">
        <v>1208</v>
      </c>
      <c r="C74" s="128" t="s">
        <v>625</v>
      </c>
      <c r="D74" s="128" t="s">
        <v>556</v>
      </c>
      <c r="E74" s="127" t="s">
        <v>556</v>
      </c>
    </row>
    <row r="75" spans="1:5" x14ac:dyDescent="0.2">
      <c r="A75" s="129" t="s">
        <v>1629</v>
      </c>
      <c r="B75" s="128" t="s">
        <v>1628</v>
      </c>
      <c r="C75" s="128" t="s">
        <v>625</v>
      </c>
      <c r="D75" s="128" t="s">
        <v>556</v>
      </c>
      <c r="E75" s="127" t="s">
        <v>556</v>
      </c>
    </row>
    <row r="76" spans="1:5" x14ac:dyDescent="0.2">
      <c r="A76" s="129" t="s">
        <v>1627</v>
      </c>
      <c r="B76" s="128" t="s">
        <v>1159</v>
      </c>
      <c r="C76" s="128" t="s">
        <v>625</v>
      </c>
      <c r="D76" s="128" t="s">
        <v>556</v>
      </c>
      <c r="E76" s="127" t="s">
        <v>556</v>
      </c>
    </row>
    <row r="77" spans="1:5" x14ac:dyDescent="0.2">
      <c r="A77" s="129" t="s">
        <v>1626</v>
      </c>
      <c r="B77" s="128" t="s">
        <v>1625</v>
      </c>
      <c r="C77" s="128" t="s">
        <v>625</v>
      </c>
      <c r="D77" s="128" t="s">
        <v>556</v>
      </c>
      <c r="E77" s="127" t="s">
        <v>556</v>
      </c>
    </row>
    <row r="78" spans="1:5" x14ac:dyDescent="0.2">
      <c r="A78" s="129" t="s">
        <v>1624</v>
      </c>
      <c r="B78" s="128" t="s">
        <v>1623</v>
      </c>
      <c r="C78" s="128" t="s">
        <v>625</v>
      </c>
      <c r="D78" s="128" t="s">
        <v>556</v>
      </c>
      <c r="E78" s="127" t="s">
        <v>556</v>
      </c>
    </row>
    <row r="79" spans="1:5" x14ac:dyDescent="0.2">
      <c r="A79" s="129" t="s">
        <v>1622</v>
      </c>
      <c r="B79" s="128" t="s">
        <v>1621</v>
      </c>
      <c r="C79" s="128" t="s">
        <v>625</v>
      </c>
      <c r="D79" s="128" t="s">
        <v>556</v>
      </c>
      <c r="E79" s="127" t="s">
        <v>556</v>
      </c>
    </row>
    <row r="80" spans="1:5" x14ac:dyDescent="0.2">
      <c r="A80" s="129" t="s">
        <v>1620</v>
      </c>
      <c r="B80" s="128" t="s">
        <v>1027</v>
      </c>
      <c r="C80" s="128" t="s">
        <v>625</v>
      </c>
      <c r="D80" s="128" t="s">
        <v>556</v>
      </c>
      <c r="E80" s="127" t="s">
        <v>556</v>
      </c>
    </row>
    <row r="81" spans="1:5" x14ac:dyDescent="0.2">
      <c r="A81" s="129" t="s">
        <v>705</v>
      </c>
      <c r="B81" s="128" t="s">
        <v>664</v>
      </c>
      <c r="C81" s="128" t="s">
        <v>625</v>
      </c>
      <c r="D81" s="128" t="s">
        <v>556</v>
      </c>
      <c r="E81" s="127" t="s">
        <v>556</v>
      </c>
    </row>
    <row r="82" spans="1:5" x14ac:dyDescent="0.2">
      <c r="A82" s="129" t="s">
        <v>1619</v>
      </c>
      <c r="B82" s="128" t="s">
        <v>1356</v>
      </c>
      <c r="C82" s="128" t="s">
        <v>625</v>
      </c>
      <c r="D82" s="128" t="s">
        <v>556</v>
      </c>
      <c r="E82" s="127" t="s">
        <v>556</v>
      </c>
    </row>
    <row r="83" spans="1:5" x14ac:dyDescent="0.2">
      <c r="A83" s="129" t="s">
        <v>1618</v>
      </c>
      <c r="B83" s="128" t="s">
        <v>1617</v>
      </c>
      <c r="C83" s="128" t="s">
        <v>625</v>
      </c>
      <c r="D83" s="128" t="s">
        <v>556</v>
      </c>
      <c r="E83" s="127" t="s">
        <v>556</v>
      </c>
    </row>
    <row r="84" spans="1:5" x14ac:dyDescent="0.2">
      <c r="A84" s="129" t="s">
        <v>1616</v>
      </c>
      <c r="B84" s="128" t="s">
        <v>682</v>
      </c>
      <c r="C84" s="128" t="s">
        <v>625</v>
      </c>
      <c r="D84" s="128" t="s">
        <v>556</v>
      </c>
      <c r="E84" s="127" t="s">
        <v>556</v>
      </c>
    </row>
    <row r="85" spans="1:5" x14ac:dyDescent="0.2">
      <c r="A85" s="129" t="s">
        <v>1615</v>
      </c>
      <c r="B85" s="128" t="s">
        <v>1220</v>
      </c>
      <c r="C85" s="128" t="s">
        <v>625</v>
      </c>
      <c r="D85" s="128" t="s">
        <v>556</v>
      </c>
      <c r="E85" s="127" t="s">
        <v>556</v>
      </c>
    </row>
    <row r="86" spans="1:5" x14ac:dyDescent="0.2">
      <c r="A86" s="129" t="s">
        <v>1614</v>
      </c>
      <c r="B86" s="128" t="s">
        <v>1220</v>
      </c>
      <c r="C86" s="128" t="s">
        <v>625</v>
      </c>
      <c r="D86" s="128" t="s">
        <v>556</v>
      </c>
      <c r="E86" s="127" t="s">
        <v>556</v>
      </c>
    </row>
    <row r="87" spans="1:5" x14ac:dyDescent="0.2">
      <c r="A87" s="129" t="s">
        <v>1613</v>
      </c>
      <c r="B87" s="128" t="s">
        <v>565</v>
      </c>
      <c r="C87" s="128" t="s">
        <v>625</v>
      </c>
      <c r="D87" s="128" t="s">
        <v>556</v>
      </c>
      <c r="E87" s="127" t="s">
        <v>556</v>
      </c>
    </row>
    <row r="88" spans="1:5" x14ac:dyDescent="0.2">
      <c r="A88" s="129" t="s">
        <v>1612</v>
      </c>
      <c r="B88" s="128" t="s">
        <v>682</v>
      </c>
      <c r="C88" s="128" t="s">
        <v>625</v>
      </c>
      <c r="D88" s="128" t="s">
        <v>556</v>
      </c>
      <c r="E88" s="127" t="s">
        <v>556</v>
      </c>
    </row>
    <row r="89" spans="1:5" x14ac:dyDescent="0.2">
      <c r="A89" s="129" t="s">
        <v>921</v>
      </c>
      <c r="B89" s="128" t="s">
        <v>1611</v>
      </c>
      <c r="C89" s="128" t="s">
        <v>625</v>
      </c>
      <c r="D89" s="128" t="s">
        <v>556</v>
      </c>
      <c r="E89" s="127" t="s">
        <v>556</v>
      </c>
    </row>
    <row r="90" spans="1:5" x14ac:dyDescent="0.2">
      <c r="A90" s="129" t="s">
        <v>1610</v>
      </c>
      <c r="B90" s="128" t="s">
        <v>1609</v>
      </c>
      <c r="C90" s="128" t="s">
        <v>625</v>
      </c>
      <c r="D90" s="128" t="s">
        <v>556</v>
      </c>
      <c r="E90" s="127" t="s">
        <v>556</v>
      </c>
    </row>
    <row r="91" spans="1:5" x14ac:dyDescent="0.2">
      <c r="A91" s="129" t="s">
        <v>1608</v>
      </c>
      <c r="B91" s="128" t="s">
        <v>1226</v>
      </c>
      <c r="C91" s="128" t="s">
        <v>625</v>
      </c>
      <c r="D91" s="128" t="s">
        <v>556</v>
      </c>
      <c r="E91" s="127" t="s">
        <v>556</v>
      </c>
    </row>
    <row r="92" spans="1:5" x14ac:dyDescent="0.2">
      <c r="A92" s="129" t="s">
        <v>1607</v>
      </c>
      <c r="B92" s="128" t="s">
        <v>1606</v>
      </c>
      <c r="C92" s="128" t="s">
        <v>625</v>
      </c>
      <c r="D92" s="128" t="s">
        <v>556</v>
      </c>
      <c r="E92" s="127" t="s">
        <v>556</v>
      </c>
    </row>
    <row r="93" spans="1:5" x14ac:dyDescent="0.2">
      <c r="A93" s="129" t="s">
        <v>659</v>
      </c>
      <c r="B93" s="128" t="s">
        <v>634</v>
      </c>
      <c r="C93" s="128" t="s">
        <v>625</v>
      </c>
      <c r="D93" s="128" t="s">
        <v>556</v>
      </c>
      <c r="E93" s="127" t="s">
        <v>556</v>
      </c>
    </row>
    <row r="94" spans="1:5" x14ac:dyDescent="0.2">
      <c r="A94" s="129" t="s">
        <v>324</v>
      </c>
      <c r="B94" s="128" t="s">
        <v>634</v>
      </c>
      <c r="C94" s="128" t="s">
        <v>625</v>
      </c>
      <c r="D94" s="128" t="s">
        <v>1605</v>
      </c>
      <c r="E94" s="127" t="s">
        <v>326</v>
      </c>
    </row>
    <row r="95" spans="1:5" x14ac:dyDescent="0.2">
      <c r="A95" s="129" t="s">
        <v>649</v>
      </c>
      <c r="B95" s="128" t="s">
        <v>634</v>
      </c>
      <c r="C95" s="128" t="s">
        <v>625</v>
      </c>
      <c r="D95" s="128" t="s">
        <v>556</v>
      </c>
      <c r="E95" s="127" t="s">
        <v>556</v>
      </c>
    </row>
    <row r="96" spans="1:5" x14ac:dyDescent="0.2">
      <c r="A96" s="129" t="s">
        <v>1604</v>
      </c>
      <c r="B96" s="128" t="s">
        <v>1603</v>
      </c>
      <c r="C96" s="128" t="s">
        <v>625</v>
      </c>
      <c r="D96" s="128" t="s">
        <v>556</v>
      </c>
      <c r="E96" s="127" t="s">
        <v>556</v>
      </c>
    </row>
    <row r="97" spans="1:5" x14ac:dyDescent="0.2">
      <c r="A97" s="129" t="s">
        <v>1602</v>
      </c>
      <c r="B97" s="128" t="s">
        <v>1027</v>
      </c>
      <c r="C97" s="128" t="s">
        <v>625</v>
      </c>
      <c r="D97" s="128" t="s">
        <v>556</v>
      </c>
      <c r="E97" s="127" t="s">
        <v>556</v>
      </c>
    </row>
    <row r="98" spans="1:5" x14ac:dyDescent="0.2">
      <c r="A98" s="129" t="s">
        <v>1601</v>
      </c>
      <c r="B98" s="128" t="s">
        <v>1600</v>
      </c>
      <c r="C98" s="128" t="s">
        <v>625</v>
      </c>
      <c r="D98" s="128" t="s">
        <v>556</v>
      </c>
      <c r="E98" s="127" t="s">
        <v>556</v>
      </c>
    </row>
    <row r="99" spans="1:5" x14ac:dyDescent="0.2">
      <c r="A99" s="129" t="s">
        <v>1599</v>
      </c>
      <c r="B99" s="128" t="s">
        <v>1356</v>
      </c>
      <c r="C99" s="128" t="s">
        <v>625</v>
      </c>
      <c r="D99" s="128" t="s">
        <v>556</v>
      </c>
      <c r="E99" s="127" t="s">
        <v>556</v>
      </c>
    </row>
    <row r="100" spans="1:5" x14ac:dyDescent="0.2">
      <c r="A100" s="129" t="s">
        <v>1598</v>
      </c>
      <c r="B100" s="128" t="s">
        <v>1597</v>
      </c>
      <c r="C100" s="128" t="s">
        <v>625</v>
      </c>
      <c r="D100" s="128" t="s">
        <v>556</v>
      </c>
      <c r="E100" s="127" t="s">
        <v>556</v>
      </c>
    </row>
    <row r="101" spans="1:5" x14ac:dyDescent="0.2">
      <c r="A101" s="129" t="s">
        <v>306</v>
      </c>
      <c r="B101" s="128" t="s">
        <v>626</v>
      </c>
      <c r="C101" s="128" t="s">
        <v>625</v>
      </c>
      <c r="D101" s="128" t="s">
        <v>1596</v>
      </c>
      <c r="E101" s="127" t="s">
        <v>308</v>
      </c>
    </row>
    <row r="102" spans="1:5" x14ac:dyDescent="0.2">
      <c r="A102" s="129" t="s">
        <v>1595</v>
      </c>
      <c r="B102" s="128" t="s">
        <v>1594</v>
      </c>
      <c r="C102" s="128" t="s">
        <v>625</v>
      </c>
      <c r="D102" s="128" t="s">
        <v>556</v>
      </c>
      <c r="E102" s="127" t="s">
        <v>556</v>
      </c>
    </row>
    <row r="103" spans="1:5" x14ac:dyDescent="0.2">
      <c r="A103" s="129" t="s">
        <v>1593</v>
      </c>
      <c r="B103" s="128" t="s">
        <v>557</v>
      </c>
      <c r="C103" s="128" t="s">
        <v>625</v>
      </c>
      <c r="D103" s="128" t="s">
        <v>556</v>
      </c>
      <c r="E103" s="127" t="s">
        <v>556</v>
      </c>
    </row>
    <row r="104" spans="1:5" x14ac:dyDescent="0.2">
      <c r="A104" s="129" t="s">
        <v>1592</v>
      </c>
      <c r="B104" s="128" t="s">
        <v>1027</v>
      </c>
      <c r="C104" s="128" t="s">
        <v>625</v>
      </c>
      <c r="D104" s="128" t="s">
        <v>556</v>
      </c>
      <c r="E104" s="127" t="s">
        <v>556</v>
      </c>
    </row>
    <row r="105" spans="1:5" x14ac:dyDescent="0.2">
      <c r="A105" s="129" t="s">
        <v>1591</v>
      </c>
      <c r="B105" s="128" t="s">
        <v>1474</v>
      </c>
      <c r="C105" s="128" t="s">
        <v>625</v>
      </c>
      <c r="D105" s="128" t="s">
        <v>556</v>
      </c>
      <c r="E105" s="127" t="s">
        <v>556</v>
      </c>
    </row>
    <row r="106" spans="1:5" x14ac:dyDescent="0.2">
      <c r="A106" s="129" t="s">
        <v>1590</v>
      </c>
      <c r="B106" s="128" t="s">
        <v>1208</v>
      </c>
      <c r="C106" s="128" t="s">
        <v>625</v>
      </c>
      <c r="D106" s="128" t="s">
        <v>556</v>
      </c>
      <c r="E106" s="127" t="s">
        <v>556</v>
      </c>
    </row>
    <row r="107" spans="1:5" x14ac:dyDescent="0.2">
      <c r="A107" s="129" t="s">
        <v>1589</v>
      </c>
      <c r="B107" s="128" t="s">
        <v>1588</v>
      </c>
      <c r="C107" s="128" t="s">
        <v>625</v>
      </c>
      <c r="D107" s="128" t="s">
        <v>556</v>
      </c>
      <c r="E107" s="127" t="s">
        <v>556</v>
      </c>
    </row>
    <row r="108" spans="1:5" x14ac:dyDescent="0.2">
      <c r="A108" s="129" t="s">
        <v>1587</v>
      </c>
      <c r="B108" s="128" t="s">
        <v>1586</v>
      </c>
      <c r="C108" s="128" t="s">
        <v>625</v>
      </c>
      <c r="D108" s="128" t="s">
        <v>556</v>
      </c>
      <c r="E108" s="127" t="s">
        <v>556</v>
      </c>
    </row>
    <row r="109" spans="1:5" x14ac:dyDescent="0.2">
      <c r="A109" s="129" t="s">
        <v>1585</v>
      </c>
      <c r="B109" s="128" t="s">
        <v>1584</v>
      </c>
      <c r="C109" s="128" t="s">
        <v>625</v>
      </c>
      <c r="D109" s="128" t="s">
        <v>556</v>
      </c>
      <c r="E109" s="127" t="s">
        <v>556</v>
      </c>
    </row>
    <row r="110" spans="1:5" x14ac:dyDescent="0.2">
      <c r="A110" s="129" t="s">
        <v>1583</v>
      </c>
      <c r="B110" s="128" t="s">
        <v>1402</v>
      </c>
      <c r="C110" s="128" t="s">
        <v>625</v>
      </c>
      <c r="D110" s="128" t="s">
        <v>556</v>
      </c>
      <c r="E110" s="127" t="s">
        <v>556</v>
      </c>
    </row>
    <row r="111" spans="1:5" x14ac:dyDescent="0.2">
      <c r="A111" s="129" t="s">
        <v>1582</v>
      </c>
      <c r="B111" s="128" t="s">
        <v>1581</v>
      </c>
      <c r="C111" s="128" t="s">
        <v>625</v>
      </c>
      <c r="D111" s="128" t="s">
        <v>556</v>
      </c>
      <c r="E111" s="127" t="s">
        <v>556</v>
      </c>
    </row>
    <row r="112" spans="1:5" x14ac:dyDescent="0.2">
      <c r="A112" s="129" t="s">
        <v>1580</v>
      </c>
      <c r="B112" s="128" t="s">
        <v>1159</v>
      </c>
      <c r="C112" s="128" t="s">
        <v>625</v>
      </c>
      <c r="D112" s="128" t="s">
        <v>556</v>
      </c>
      <c r="E112" s="127" t="s">
        <v>556</v>
      </c>
    </row>
    <row r="113" spans="1:5" x14ac:dyDescent="0.2">
      <c r="A113" s="129" t="s">
        <v>1579</v>
      </c>
      <c r="B113" s="128" t="s">
        <v>1159</v>
      </c>
      <c r="C113" s="128" t="s">
        <v>625</v>
      </c>
      <c r="D113" s="128" t="s">
        <v>556</v>
      </c>
      <c r="E113" s="127" t="s">
        <v>556</v>
      </c>
    </row>
    <row r="114" spans="1:5" x14ac:dyDescent="0.2">
      <c r="A114" s="129" t="s">
        <v>1578</v>
      </c>
      <c r="B114" s="128" t="s">
        <v>1159</v>
      </c>
      <c r="C114" s="128" t="s">
        <v>625</v>
      </c>
      <c r="D114" s="128" t="s">
        <v>556</v>
      </c>
      <c r="E114" s="127" t="s">
        <v>556</v>
      </c>
    </row>
    <row r="115" spans="1:5" x14ac:dyDescent="0.2">
      <c r="A115" s="129" t="s">
        <v>1577</v>
      </c>
      <c r="B115" s="128" t="s">
        <v>1256</v>
      </c>
      <c r="C115" s="128" t="s">
        <v>625</v>
      </c>
      <c r="D115" s="128" t="s">
        <v>556</v>
      </c>
      <c r="E115" s="127" t="s">
        <v>556</v>
      </c>
    </row>
    <row r="116" spans="1:5" x14ac:dyDescent="0.2">
      <c r="A116" s="129" t="s">
        <v>1576</v>
      </c>
      <c r="B116" s="128" t="s">
        <v>1105</v>
      </c>
      <c r="C116" s="128" t="s">
        <v>625</v>
      </c>
      <c r="D116" s="128" t="s">
        <v>556</v>
      </c>
      <c r="E116" s="127" t="s">
        <v>556</v>
      </c>
    </row>
    <row r="117" spans="1:5" x14ac:dyDescent="0.2">
      <c r="A117" s="129" t="s">
        <v>1575</v>
      </c>
      <c r="B117" s="128" t="s">
        <v>1574</v>
      </c>
      <c r="C117" s="128" t="s">
        <v>625</v>
      </c>
      <c r="D117" s="128" t="s">
        <v>556</v>
      </c>
      <c r="E117" s="127" t="s">
        <v>556</v>
      </c>
    </row>
    <row r="118" spans="1:5" x14ac:dyDescent="0.2">
      <c r="A118" s="129" t="s">
        <v>1573</v>
      </c>
      <c r="B118" s="128" t="s">
        <v>1282</v>
      </c>
      <c r="C118" s="128" t="s">
        <v>625</v>
      </c>
      <c r="D118" s="128" t="s">
        <v>556</v>
      </c>
      <c r="E118" s="127" t="s">
        <v>556</v>
      </c>
    </row>
    <row r="119" spans="1:5" x14ac:dyDescent="0.2">
      <c r="A119" s="129" t="s">
        <v>1572</v>
      </c>
      <c r="B119" s="128" t="s">
        <v>1153</v>
      </c>
      <c r="C119" s="128" t="s">
        <v>625</v>
      </c>
      <c r="D119" s="128" t="s">
        <v>556</v>
      </c>
      <c r="E119" s="127" t="s">
        <v>556</v>
      </c>
    </row>
    <row r="120" spans="1:5" x14ac:dyDescent="0.2">
      <c r="A120" s="129" t="s">
        <v>1571</v>
      </c>
      <c r="B120" s="128" t="s">
        <v>570</v>
      </c>
      <c r="C120" s="128" t="s">
        <v>625</v>
      </c>
      <c r="D120" s="128" t="s">
        <v>556</v>
      </c>
      <c r="E120" s="127" t="s">
        <v>556</v>
      </c>
    </row>
    <row r="121" spans="1:5" x14ac:dyDescent="0.2">
      <c r="A121" s="129" t="s">
        <v>1570</v>
      </c>
      <c r="B121" s="128" t="s">
        <v>1569</v>
      </c>
      <c r="C121" s="128" t="s">
        <v>625</v>
      </c>
      <c r="D121" s="128" t="s">
        <v>556</v>
      </c>
      <c r="E121" s="127" t="s">
        <v>556</v>
      </c>
    </row>
    <row r="122" spans="1:5" x14ac:dyDescent="0.2">
      <c r="A122" s="129" t="s">
        <v>1568</v>
      </c>
      <c r="B122" s="128" t="s">
        <v>1567</v>
      </c>
      <c r="C122" s="128" t="s">
        <v>625</v>
      </c>
      <c r="D122" s="128" t="s">
        <v>556</v>
      </c>
      <c r="E122" s="127" t="s">
        <v>556</v>
      </c>
    </row>
    <row r="123" spans="1:5" x14ac:dyDescent="0.2">
      <c r="A123" s="129" t="s">
        <v>1566</v>
      </c>
      <c r="B123" s="128" t="s">
        <v>1153</v>
      </c>
      <c r="C123" s="128" t="s">
        <v>625</v>
      </c>
      <c r="D123" s="128" t="s">
        <v>556</v>
      </c>
      <c r="E123" s="127" t="s">
        <v>556</v>
      </c>
    </row>
    <row r="124" spans="1:5" x14ac:dyDescent="0.2">
      <c r="A124" s="129" t="s">
        <v>1565</v>
      </c>
      <c r="B124" s="128" t="s">
        <v>1474</v>
      </c>
      <c r="C124" s="128" t="s">
        <v>625</v>
      </c>
      <c r="D124" s="128" t="s">
        <v>556</v>
      </c>
      <c r="E124" s="127" t="s">
        <v>556</v>
      </c>
    </row>
    <row r="125" spans="1:5" x14ac:dyDescent="0.2">
      <c r="A125" s="129" t="s">
        <v>1564</v>
      </c>
      <c r="B125" s="128" t="s">
        <v>1563</v>
      </c>
      <c r="C125" s="128" t="s">
        <v>625</v>
      </c>
      <c r="D125" s="128" t="s">
        <v>556</v>
      </c>
      <c r="E125" s="127" t="s">
        <v>556</v>
      </c>
    </row>
    <row r="126" spans="1:5" x14ac:dyDescent="0.2">
      <c r="A126" s="129" t="s">
        <v>1562</v>
      </c>
      <c r="B126" s="128" t="s">
        <v>1027</v>
      </c>
      <c r="C126" s="128" t="s">
        <v>625</v>
      </c>
      <c r="D126" s="128" t="s">
        <v>556</v>
      </c>
      <c r="E126" s="127" t="s">
        <v>556</v>
      </c>
    </row>
    <row r="127" spans="1:5" x14ac:dyDescent="0.2">
      <c r="A127" s="129" t="s">
        <v>1561</v>
      </c>
      <c r="B127" s="128" t="s">
        <v>1560</v>
      </c>
      <c r="C127" s="128" t="s">
        <v>625</v>
      </c>
      <c r="D127" s="128" t="s">
        <v>556</v>
      </c>
      <c r="E127" s="127" t="s">
        <v>556</v>
      </c>
    </row>
    <row r="128" spans="1:5" x14ac:dyDescent="0.2">
      <c r="A128" s="129" t="s">
        <v>1559</v>
      </c>
      <c r="B128" s="128" t="s">
        <v>1558</v>
      </c>
      <c r="C128" s="128" t="s">
        <v>625</v>
      </c>
      <c r="D128" s="128" t="s">
        <v>556</v>
      </c>
      <c r="E128" s="127" t="s">
        <v>556</v>
      </c>
    </row>
    <row r="129" spans="1:5" x14ac:dyDescent="0.2">
      <c r="A129" s="129" t="s">
        <v>1557</v>
      </c>
      <c r="B129" s="128" t="s">
        <v>1220</v>
      </c>
      <c r="C129" s="128" t="s">
        <v>625</v>
      </c>
      <c r="D129" s="128" t="s">
        <v>556</v>
      </c>
      <c r="E129" s="127" t="s">
        <v>556</v>
      </c>
    </row>
    <row r="130" spans="1:5" x14ac:dyDescent="0.2">
      <c r="A130" s="129" t="s">
        <v>1556</v>
      </c>
      <c r="B130" s="128" t="s">
        <v>1555</v>
      </c>
      <c r="C130" s="128" t="s">
        <v>625</v>
      </c>
      <c r="D130" s="128" t="s">
        <v>556</v>
      </c>
      <c r="E130" s="127" t="s">
        <v>556</v>
      </c>
    </row>
    <row r="131" spans="1:5" x14ac:dyDescent="0.2">
      <c r="A131" s="129" t="s">
        <v>1554</v>
      </c>
      <c r="B131" s="128" t="s">
        <v>1072</v>
      </c>
      <c r="C131" s="128" t="s">
        <v>625</v>
      </c>
      <c r="D131" s="128" t="s">
        <v>556</v>
      </c>
      <c r="E131" s="127" t="s">
        <v>556</v>
      </c>
    </row>
    <row r="132" spans="1:5" x14ac:dyDescent="0.2">
      <c r="A132" s="129" t="s">
        <v>1553</v>
      </c>
      <c r="B132" s="128" t="s">
        <v>1312</v>
      </c>
      <c r="C132" s="128" t="s">
        <v>625</v>
      </c>
      <c r="D132" s="128" t="s">
        <v>556</v>
      </c>
      <c r="E132" s="127" t="s">
        <v>556</v>
      </c>
    </row>
    <row r="133" spans="1:5" x14ac:dyDescent="0.2">
      <c r="A133" s="129" t="s">
        <v>1552</v>
      </c>
      <c r="B133" s="128" t="s">
        <v>1551</v>
      </c>
      <c r="C133" s="128" t="s">
        <v>625</v>
      </c>
      <c r="D133" s="128" t="s">
        <v>556</v>
      </c>
      <c r="E133" s="127" t="s">
        <v>556</v>
      </c>
    </row>
    <row r="134" spans="1:5" ht="17" thickBot="1" x14ac:dyDescent="0.25">
      <c r="A134" s="126" t="s">
        <v>1550</v>
      </c>
      <c r="B134" s="125" t="s">
        <v>1463</v>
      </c>
      <c r="C134" s="125" t="s">
        <v>625</v>
      </c>
      <c r="D134" s="125" t="s">
        <v>556</v>
      </c>
      <c r="E134" s="124" t="s">
        <v>556</v>
      </c>
    </row>
    <row r="135" spans="1:5" x14ac:dyDescent="0.2">
      <c r="A135" s="123" t="s">
        <v>1549</v>
      </c>
      <c r="B135" s="122" t="s">
        <v>1185</v>
      </c>
      <c r="C135" s="122" t="s">
        <v>614</v>
      </c>
      <c r="D135" s="122" t="s">
        <v>556</v>
      </c>
      <c r="E135" s="121" t="s">
        <v>556</v>
      </c>
    </row>
    <row r="136" spans="1:5" x14ac:dyDescent="0.2">
      <c r="A136" s="120" t="s">
        <v>1548</v>
      </c>
      <c r="B136" s="97" t="s">
        <v>1208</v>
      </c>
      <c r="C136" s="97" t="s">
        <v>614</v>
      </c>
      <c r="D136" s="97" t="s">
        <v>556</v>
      </c>
      <c r="E136" s="119" t="s">
        <v>556</v>
      </c>
    </row>
    <row r="137" spans="1:5" x14ac:dyDescent="0.2">
      <c r="A137" s="120" t="s">
        <v>1547</v>
      </c>
      <c r="B137" s="97" t="s">
        <v>1546</v>
      </c>
      <c r="C137" s="97" t="s">
        <v>614</v>
      </c>
      <c r="D137" s="97" t="s">
        <v>556</v>
      </c>
      <c r="E137" s="119" t="s">
        <v>556</v>
      </c>
    </row>
    <row r="138" spans="1:5" x14ac:dyDescent="0.2">
      <c r="A138" s="120" t="s">
        <v>1545</v>
      </c>
      <c r="B138" s="97" t="s">
        <v>1544</v>
      </c>
      <c r="C138" s="97" t="s">
        <v>614</v>
      </c>
      <c r="D138" s="97" t="s">
        <v>556</v>
      </c>
      <c r="E138" s="119" t="s">
        <v>556</v>
      </c>
    </row>
    <row r="139" spans="1:5" x14ac:dyDescent="0.2">
      <c r="A139" s="120" t="s">
        <v>1543</v>
      </c>
      <c r="B139" s="97" t="s">
        <v>1226</v>
      </c>
      <c r="C139" s="97" t="s">
        <v>614</v>
      </c>
      <c r="D139" s="97" t="s">
        <v>556</v>
      </c>
      <c r="E139" s="119" t="s">
        <v>556</v>
      </c>
    </row>
    <row r="140" spans="1:5" x14ac:dyDescent="0.2">
      <c r="A140" s="120" t="s">
        <v>1542</v>
      </c>
      <c r="B140" s="97" t="s">
        <v>1541</v>
      </c>
      <c r="C140" s="97" t="s">
        <v>614</v>
      </c>
      <c r="D140" s="97" t="s">
        <v>556</v>
      </c>
      <c r="E140" s="119" t="s">
        <v>556</v>
      </c>
    </row>
    <row r="141" spans="1:5" x14ac:dyDescent="0.2">
      <c r="A141" s="120" t="s">
        <v>1540</v>
      </c>
      <c r="B141" s="97" t="s">
        <v>1539</v>
      </c>
      <c r="C141" s="97" t="s">
        <v>614</v>
      </c>
      <c r="D141" s="97" t="s">
        <v>556</v>
      </c>
      <c r="E141" s="119" t="s">
        <v>556</v>
      </c>
    </row>
    <row r="142" spans="1:5" x14ac:dyDescent="0.2">
      <c r="A142" s="120" t="s">
        <v>1538</v>
      </c>
      <c r="B142" s="97" t="s">
        <v>1537</v>
      </c>
      <c r="C142" s="97" t="s">
        <v>614</v>
      </c>
      <c r="D142" s="97" t="s">
        <v>556</v>
      </c>
      <c r="E142" s="119" t="s">
        <v>556</v>
      </c>
    </row>
    <row r="143" spans="1:5" x14ac:dyDescent="0.2">
      <c r="A143" s="120" t="s">
        <v>1536</v>
      </c>
      <c r="B143" s="97" t="s">
        <v>1242</v>
      </c>
      <c r="C143" s="97" t="s">
        <v>614</v>
      </c>
      <c r="D143" s="97" t="s">
        <v>556</v>
      </c>
      <c r="E143" s="119" t="s">
        <v>556</v>
      </c>
    </row>
    <row r="144" spans="1:5" x14ac:dyDescent="0.2">
      <c r="A144" s="120" t="s">
        <v>530</v>
      </c>
      <c r="B144" s="97" t="s">
        <v>877</v>
      </c>
      <c r="C144" s="97" t="s">
        <v>614</v>
      </c>
      <c r="D144" s="97" t="s">
        <v>1535</v>
      </c>
      <c r="E144" s="119" t="s">
        <v>532</v>
      </c>
    </row>
    <row r="145" spans="1:5" x14ac:dyDescent="0.2">
      <c r="A145" s="120" t="s">
        <v>1534</v>
      </c>
      <c r="B145" s="97" t="s">
        <v>1533</v>
      </c>
      <c r="C145" s="97" t="s">
        <v>614</v>
      </c>
      <c r="D145" s="97" t="s">
        <v>556</v>
      </c>
      <c r="E145" s="119" t="s">
        <v>556</v>
      </c>
    </row>
    <row r="146" spans="1:5" x14ac:dyDescent="0.2">
      <c r="A146" s="120" t="s">
        <v>1532</v>
      </c>
      <c r="B146" s="97" t="s">
        <v>1407</v>
      </c>
      <c r="C146" s="97" t="s">
        <v>614</v>
      </c>
      <c r="D146" s="97" t="s">
        <v>556</v>
      </c>
      <c r="E146" s="119" t="s">
        <v>556</v>
      </c>
    </row>
    <row r="147" spans="1:5" x14ac:dyDescent="0.2">
      <c r="A147" s="120" t="s">
        <v>1531</v>
      </c>
      <c r="B147" s="97" t="s">
        <v>1530</v>
      </c>
      <c r="C147" s="97" t="s">
        <v>614</v>
      </c>
      <c r="D147" s="97" t="s">
        <v>556</v>
      </c>
      <c r="E147" s="119" t="s">
        <v>556</v>
      </c>
    </row>
    <row r="148" spans="1:5" x14ac:dyDescent="0.2">
      <c r="A148" s="120" t="s">
        <v>1529</v>
      </c>
      <c r="B148" s="97" t="s">
        <v>1027</v>
      </c>
      <c r="C148" s="97" t="s">
        <v>614</v>
      </c>
      <c r="D148" s="97" t="s">
        <v>556</v>
      </c>
      <c r="E148" s="119" t="s">
        <v>556</v>
      </c>
    </row>
    <row r="149" spans="1:5" x14ac:dyDescent="0.2">
      <c r="A149" s="120" t="s">
        <v>1528</v>
      </c>
      <c r="B149" s="97" t="s">
        <v>1527</v>
      </c>
      <c r="C149" s="97" t="s">
        <v>614</v>
      </c>
      <c r="D149" s="97" t="s">
        <v>556</v>
      </c>
      <c r="E149" s="119" t="s">
        <v>556</v>
      </c>
    </row>
    <row r="150" spans="1:5" x14ac:dyDescent="0.2">
      <c r="A150" s="120" t="s">
        <v>1526</v>
      </c>
      <c r="B150" s="97" t="s">
        <v>1209</v>
      </c>
      <c r="C150" s="97" t="s">
        <v>614</v>
      </c>
      <c r="D150" s="97" t="s">
        <v>556</v>
      </c>
      <c r="E150" s="119" t="s">
        <v>556</v>
      </c>
    </row>
    <row r="151" spans="1:5" x14ac:dyDescent="0.2">
      <c r="A151" s="120" t="s">
        <v>1525</v>
      </c>
      <c r="B151" s="97" t="s">
        <v>1027</v>
      </c>
      <c r="C151" s="97" t="s">
        <v>614</v>
      </c>
      <c r="D151" s="97" t="s">
        <v>556</v>
      </c>
      <c r="E151" s="119" t="s">
        <v>556</v>
      </c>
    </row>
    <row r="152" spans="1:5" x14ac:dyDescent="0.2">
      <c r="A152" s="120" t="s">
        <v>1524</v>
      </c>
      <c r="B152" s="97" t="s">
        <v>1087</v>
      </c>
      <c r="C152" s="97" t="s">
        <v>614</v>
      </c>
      <c r="D152" s="97" t="s">
        <v>556</v>
      </c>
      <c r="E152" s="119" t="s">
        <v>556</v>
      </c>
    </row>
    <row r="153" spans="1:5" x14ac:dyDescent="0.2">
      <c r="A153" s="120" t="s">
        <v>1523</v>
      </c>
      <c r="B153" s="97" t="s">
        <v>1290</v>
      </c>
      <c r="C153" s="97" t="s">
        <v>614</v>
      </c>
      <c r="D153" s="97" t="s">
        <v>556</v>
      </c>
      <c r="E153" s="119" t="s">
        <v>556</v>
      </c>
    </row>
    <row r="154" spans="1:5" x14ac:dyDescent="0.2">
      <c r="A154" s="120" t="s">
        <v>1522</v>
      </c>
      <c r="B154" s="97" t="s">
        <v>1081</v>
      </c>
      <c r="C154" s="97" t="s">
        <v>614</v>
      </c>
      <c r="D154" s="97" t="s">
        <v>556</v>
      </c>
      <c r="E154" s="119" t="s">
        <v>556</v>
      </c>
    </row>
    <row r="155" spans="1:5" x14ac:dyDescent="0.2">
      <c r="A155" s="120" t="s">
        <v>1521</v>
      </c>
      <c r="B155" s="97" t="s">
        <v>1153</v>
      </c>
      <c r="C155" s="97" t="s">
        <v>614</v>
      </c>
      <c r="D155" s="97" t="s">
        <v>556</v>
      </c>
      <c r="E155" s="119" t="s">
        <v>556</v>
      </c>
    </row>
    <row r="156" spans="1:5" x14ac:dyDescent="0.2">
      <c r="A156" s="120" t="s">
        <v>1520</v>
      </c>
      <c r="B156" s="97" t="s">
        <v>1037</v>
      </c>
      <c r="C156" s="97" t="s">
        <v>614</v>
      </c>
      <c r="D156" s="97" t="s">
        <v>556</v>
      </c>
      <c r="E156" s="119" t="s">
        <v>556</v>
      </c>
    </row>
    <row r="157" spans="1:5" x14ac:dyDescent="0.2">
      <c r="A157" s="120" t="s">
        <v>1519</v>
      </c>
      <c r="B157" s="97" t="s">
        <v>1463</v>
      </c>
      <c r="C157" s="97" t="s">
        <v>614</v>
      </c>
      <c r="D157" s="97" t="s">
        <v>556</v>
      </c>
      <c r="E157" s="119" t="s">
        <v>556</v>
      </c>
    </row>
    <row r="158" spans="1:5" x14ac:dyDescent="0.2">
      <c r="A158" s="120" t="s">
        <v>1518</v>
      </c>
      <c r="B158" s="97" t="s">
        <v>1517</v>
      </c>
      <c r="C158" s="97" t="s">
        <v>614</v>
      </c>
      <c r="D158" s="97" t="s">
        <v>556</v>
      </c>
      <c r="E158" s="119" t="s">
        <v>556</v>
      </c>
    </row>
    <row r="159" spans="1:5" x14ac:dyDescent="0.2">
      <c r="A159" s="120" t="s">
        <v>1516</v>
      </c>
      <c r="B159" s="97" t="s">
        <v>1027</v>
      </c>
      <c r="C159" s="97" t="s">
        <v>614</v>
      </c>
      <c r="D159" s="97" t="s">
        <v>556</v>
      </c>
      <c r="E159" s="119" t="s">
        <v>556</v>
      </c>
    </row>
    <row r="160" spans="1:5" x14ac:dyDescent="0.2">
      <c r="A160" s="120" t="s">
        <v>1515</v>
      </c>
      <c r="B160" s="97" t="s">
        <v>1514</v>
      </c>
      <c r="C160" s="97" t="s">
        <v>614</v>
      </c>
      <c r="D160" s="97" t="s">
        <v>556</v>
      </c>
      <c r="E160" s="119" t="s">
        <v>556</v>
      </c>
    </row>
    <row r="161" spans="1:5" x14ac:dyDescent="0.2">
      <c r="A161" s="120" t="s">
        <v>1513</v>
      </c>
      <c r="B161" s="97" t="s">
        <v>1242</v>
      </c>
      <c r="C161" s="97" t="s">
        <v>614</v>
      </c>
      <c r="D161" s="97" t="s">
        <v>556</v>
      </c>
      <c r="E161" s="119" t="s">
        <v>556</v>
      </c>
    </row>
    <row r="162" spans="1:5" x14ac:dyDescent="0.2">
      <c r="A162" s="120" t="s">
        <v>1512</v>
      </c>
      <c r="B162" s="97" t="s">
        <v>1511</v>
      </c>
      <c r="C162" s="97" t="s">
        <v>614</v>
      </c>
      <c r="D162" s="97" t="s">
        <v>556</v>
      </c>
      <c r="E162" s="119" t="s">
        <v>556</v>
      </c>
    </row>
    <row r="163" spans="1:5" x14ac:dyDescent="0.2">
      <c r="A163" s="120" t="s">
        <v>1510</v>
      </c>
      <c r="B163" s="97" t="s">
        <v>1509</v>
      </c>
      <c r="C163" s="97" t="s">
        <v>614</v>
      </c>
      <c r="D163" s="97" t="s">
        <v>556</v>
      </c>
      <c r="E163" s="119" t="s">
        <v>556</v>
      </c>
    </row>
    <row r="164" spans="1:5" x14ac:dyDescent="0.2">
      <c r="A164" s="120" t="s">
        <v>1508</v>
      </c>
      <c r="B164" s="97" t="s">
        <v>1356</v>
      </c>
      <c r="C164" s="97" t="s">
        <v>614</v>
      </c>
      <c r="D164" s="97" t="s">
        <v>556</v>
      </c>
      <c r="E164" s="119" t="s">
        <v>556</v>
      </c>
    </row>
    <row r="165" spans="1:5" x14ac:dyDescent="0.2">
      <c r="A165" s="120" t="s">
        <v>1507</v>
      </c>
      <c r="B165" s="97" t="s">
        <v>557</v>
      </c>
      <c r="C165" s="97" t="s">
        <v>614</v>
      </c>
      <c r="D165" s="97" t="s">
        <v>556</v>
      </c>
      <c r="E165" s="119" t="s">
        <v>556</v>
      </c>
    </row>
    <row r="166" spans="1:5" x14ac:dyDescent="0.2">
      <c r="A166" s="120" t="s">
        <v>1506</v>
      </c>
      <c r="B166" s="97" t="s">
        <v>1153</v>
      </c>
      <c r="C166" s="97" t="s">
        <v>614</v>
      </c>
      <c r="D166" s="97" t="s">
        <v>556</v>
      </c>
      <c r="E166" s="119" t="s">
        <v>556</v>
      </c>
    </row>
    <row r="167" spans="1:5" x14ac:dyDescent="0.2">
      <c r="A167" s="120" t="s">
        <v>1505</v>
      </c>
      <c r="B167" s="97" t="s">
        <v>1504</v>
      </c>
      <c r="C167" s="97" t="s">
        <v>614</v>
      </c>
      <c r="D167" s="97" t="s">
        <v>556</v>
      </c>
      <c r="E167" s="119" t="s">
        <v>556</v>
      </c>
    </row>
    <row r="168" spans="1:5" x14ac:dyDescent="0.2">
      <c r="A168" s="120" t="s">
        <v>1503</v>
      </c>
      <c r="B168" s="97" t="s">
        <v>1502</v>
      </c>
      <c r="C168" s="97" t="s">
        <v>614</v>
      </c>
      <c r="D168" s="97" t="s">
        <v>556</v>
      </c>
      <c r="E168" s="119" t="s">
        <v>556</v>
      </c>
    </row>
    <row r="169" spans="1:5" x14ac:dyDescent="0.2">
      <c r="A169" s="120" t="s">
        <v>1501</v>
      </c>
      <c r="B169" s="97" t="s">
        <v>1500</v>
      </c>
      <c r="C169" s="97" t="s">
        <v>614</v>
      </c>
      <c r="D169" s="97" t="s">
        <v>556</v>
      </c>
      <c r="E169" s="119" t="s">
        <v>556</v>
      </c>
    </row>
    <row r="170" spans="1:5" x14ac:dyDescent="0.2">
      <c r="A170" s="120" t="s">
        <v>511</v>
      </c>
      <c r="B170" s="97" t="s">
        <v>626</v>
      </c>
      <c r="C170" s="97" t="s">
        <v>614</v>
      </c>
      <c r="D170" s="97" t="s">
        <v>1499</v>
      </c>
      <c r="E170" s="119" t="s">
        <v>513</v>
      </c>
    </row>
    <row r="171" spans="1:5" x14ac:dyDescent="0.2">
      <c r="A171" s="120" t="s">
        <v>839</v>
      </c>
      <c r="B171" s="97" t="s">
        <v>740</v>
      </c>
      <c r="C171" s="97" t="s">
        <v>614</v>
      </c>
      <c r="D171" s="97" t="s">
        <v>556</v>
      </c>
      <c r="E171" s="119" t="s">
        <v>556</v>
      </c>
    </row>
    <row r="172" spans="1:5" x14ac:dyDescent="0.2">
      <c r="A172" s="120" t="s">
        <v>1498</v>
      </c>
      <c r="B172" s="97" t="s">
        <v>1258</v>
      </c>
      <c r="C172" s="97" t="s">
        <v>614</v>
      </c>
      <c r="D172" s="97" t="s">
        <v>556</v>
      </c>
      <c r="E172" s="119" t="s">
        <v>556</v>
      </c>
    </row>
    <row r="173" spans="1:5" x14ac:dyDescent="0.2">
      <c r="A173" s="120" t="s">
        <v>1497</v>
      </c>
      <c r="B173" s="97" t="s">
        <v>1496</v>
      </c>
      <c r="C173" s="97" t="s">
        <v>614</v>
      </c>
      <c r="D173" s="97" t="s">
        <v>556</v>
      </c>
      <c r="E173" s="119" t="s">
        <v>556</v>
      </c>
    </row>
    <row r="174" spans="1:5" x14ac:dyDescent="0.2">
      <c r="A174" s="120" t="s">
        <v>1495</v>
      </c>
      <c r="B174" s="97" t="s">
        <v>1494</v>
      </c>
      <c r="C174" s="97" t="s">
        <v>614</v>
      </c>
      <c r="D174" s="97" t="s">
        <v>556</v>
      </c>
      <c r="E174" s="119" t="s">
        <v>556</v>
      </c>
    </row>
    <row r="175" spans="1:5" x14ac:dyDescent="0.2">
      <c r="A175" s="120" t="s">
        <v>1493</v>
      </c>
      <c r="B175" s="97" t="s">
        <v>1325</v>
      </c>
      <c r="C175" s="97" t="s">
        <v>614</v>
      </c>
      <c r="D175" s="97" t="s">
        <v>556</v>
      </c>
      <c r="E175" s="119" t="s">
        <v>556</v>
      </c>
    </row>
    <row r="176" spans="1:5" x14ac:dyDescent="0.2">
      <c r="A176" s="120" t="s">
        <v>1492</v>
      </c>
      <c r="B176" s="97" t="s">
        <v>1491</v>
      </c>
      <c r="C176" s="97" t="s">
        <v>614</v>
      </c>
      <c r="D176" s="97" t="s">
        <v>556</v>
      </c>
      <c r="E176" s="119" t="s">
        <v>556</v>
      </c>
    </row>
    <row r="177" spans="1:5" x14ac:dyDescent="0.2">
      <c r="A177" s="120" t="s">
        <v>1490</v>
      </c>
      <c r="B177" s="97" t="s">
        <v>634</v>
      </c>
      <c r="C177" s="97" t="s">
        <v>614</v>
      </c>
      <c r="D177" s="97" t="s">
        <v>556</v>
      </c>
      <c r="E177" s="119" t="s">
        <v>556</v>
      </c>
    </row>
    <row r="178" spans="1:5" x14ac:dyDescent="0.2">
      <c r="A178" s="120" t="s">
        <v>1489</v>
      </c>
      <c r="B178" s="97" t="s">
        <v>1153</v>
      </c>
      <c r="C178" s="97" t="s">
        <v>614</v>
      </c>
      <c r="D178" s="97" t="s">
        <v>556</v>
      </c>
      <c r="E178" s="119" t="s">
        <v>556</v>
      </c>
    </row>
    <row r="179" spans="1:5" x14ac:dyDescent="0.2">
      <c r="A179" s="120" t="s">
        <v>1488</v>
      </c>
      <c r="B179" s="97" t="s">
        <v>1204</v>
      </c>
      <c r="C179" s="97" t="s">
        <v>614</v>
      </c>
      <c r="D179" s="97" t="s">
        <v>556</v>
      </c>
      <c r="E179" s="119" t="s">
        <v>556</v>
      </c>
    </row>
    <row r="180" spans="1:5" x14ac:dyDescent="0.2">
      <c r="A180" s="120" t="s">
        <v>1487</v>
      </c>
      <c r="B180" s="97" t="s">
        <v>590</v>
      </c>
      <c r="C180" s="97" t="s">
        <v>614</v>
      </c>
      <c r="D180" s="97" t="s">
        <v>556</v>
      </c>
      <c r="E180" s="119" t="s">
        <v>556</v>
      </c>
    </row>
    <row r="181" spans="1:5" x14ac:dyDescent="0.2">
      <c r="A181" s="120" t="s">
        <v>1486</v>
      </c>
      <c r="B181" s="97" t="s">
        <v>1463</v>
      </c>
      <c r="C181" s="97" t="s">
        <v>614</v>
      </c>
      <c r="D181" s="97" t="s">
        <v>556</v>
      </c>
      <c r="E181" s="119" t="s">
        <v>556</v>
      </c>
    </row>
    <row r="182" spans="1:5" x14ac:dyDescent="0.2">
      <c r="A182" s="120" t="s">
        <v>1485</v>
      </c>
      <c r="B182" s="97" t="s">
        <v>1027</v>
      </c>
      <c r="C182" s="97" t="s">
        <v>614</v>
      </c>
      <c r="D182" s="97" t="s">
        <v>556</v>
      </c>
      <c r="E182" s="119" t="s">
        <v>556</v>
      </c>
    </row>
    <row r="183" spans="1:5" x14ac:dyDescent="0.2">
      <c r="A183" s="120" t="s">
        <v>1484</v>
      </c>
      <c r="B183" s="97" t="s">
        <v>1483</v>
      </c>
      <c r="C183" s="97" t="s">
        <v>614</v>
      </c>
      <c r="D183" s="97" t="s">
        <v>556</v>
      </c>
      <c r="E183" s="119" t="s">
        <v>556</v>
      </c>
    </row>
    <row r="184" spans="1:5" x14ac:dyDescent="0.2">
      <c r="A184" s="120" t="s">
        <v>1482</v>
      </c>
      <c r="B184" s="97" t="s">
        <v>1481</v>
      </c>
      <c r="C184" s="97" t="s">
        <v>614</v>
      </c>
      <c r="D184" s="97" t="s">
        <v>556</v>
      </c>
      <c r="E184" s="119" t="s">
        <v>556</v>
      </c>
    </row>
    <row r="185" spans="1:5" x14ac:dyDescent="0.2">
      <c r="A185" s="120" t="s">
        <v>1480</v>
      </c>
      <c r="B185" s="97" t="s">
        <v>1463</v>
      </c>
      <c r="C185" s="97" t="s">
        <v>614</v>
      </c>
      <c r="D185" s="97" t="s">
        <v>556</v>
      </c>
      <c r="E185" s="119" t="s">
        <v>556</v>
      </c>
    </row>
    <row r="186" spans="1:5" x14ac:dyDescent="0.2">
      <c r="A186" s="120" t="s">
        <v>1479</v>
      </c>
      <c r="B186" s="97" t="s">
        <v>1478</v>
      </c>
      <c r="C186" s="97" t="s">
        <v>614</v>
      </c>
      <c r="D186" s="97" t="s">
        <v>556</v>
      </c>
      <c r="E186" s="119" t="s">
        <v>556</v>
      </c>
    </row>
    <row r="187" spans="1:5" x14ac:dyDescent="0.2">
      <c r="A187" s="120" t="s">
        <v>1477</v>
      </c>
      <c r="B187" s="97" t="s">
        <v>1476</v>
      </c>
      <c r="C187" s="97" t="s">
        <v>614</v>
      </c>
      <c r="D187" s="97" t="s">
        <v>556</v>
      </c>
      <c r="E187" s="119" t="s">
        <v>556</v>
      </c>
    </row>
    <row r="188" spans="1:5" x14ac:dyDescent="0.2">
      <c r="A188" s="120" t="s">
        <v>1475</v>
      </c>
      <c r="B188" s="97" t="s">
        <v>1474</v>
      </c>
      <c r="C188" s="97" t="s">
        <v>614</v>
      </c>
      <c r="D188" s="97" t="s">
        <v>556</v>
      </c>
      <c r="E188" s="119" t="s">
        <v>556</v>
      </c>
    </row>
    <row r="189" spans="1:5" x14ac:dyDescent="0.2">
      <c r="A189" s="120" t="s">
        <v>1473</v>
      </c>
      <c r="B189" s="97" t="s">
        <v>1220</v>
      </c>
      <c r="C189" s="97" t="s">
        <v>614</v>
      </c>
      <c r="D189" s="97" t="s">
        <v>556</v>
      </c>
      <c r="E189" s="119" t="s">
        <v>556</v>
      </c>
    </row>
    <row r="190" spans="1:5" x14ac:dyDescent="0.2">
      <c r="A190" s="120" t="s">
        <v>1472</v>
      </c>
      <c r="B190" s="97" t="s">
        <v>1471</v>
      </c>
      <c r="C190" s="97" t="s">
        <v>614</v>
      </c>
      <c r="D190" s="97" t="s">
        <v>556</v>
      </c>
      <c r="E190" s="119" t="s">
        <v>556</v>
      </c>
    </row>
    <row r="191" spans="1:5" x14ac:dyDescent="0.2">
      <c r="A191" s="120" t="s">
        <v>1470</v>
      </c>
      <c r="B191" s="97" t="s">
        <v>1469</v>
      </c>
      <c r="C191" s="97" t="s">
        <v>614</v>
      </c>
      <c r="D191" s="97" t="s">
        <v>556</v>
      </c>
      <c r="E191" s="119" t="s">
        <v>556</v>
      </c>
    </row>
    <row r="192" spans="1:5" x14ac:dyDescent="0.2">
      <c r="A192" s="120" t="s">
        <v>1468</v>
      </c>
      <c r="B192" s="97" t="s">
        <v>1467</v>
      </c>
      <c r="C192" s="97" t="s">
        <v>614</v>
      </c>
      <c r="D192" s="97" t="s">
        <v>556</v>
      </c>
      <c r="E192" s="119" t="s">
        <v>556</v>
      </c>
    </row>
    <row r="193" spans="1:5" x14ac:dyDescent="0.2">
      <c r="A193" s="120" t="s">
        <v>1466</v>
      </c>
      <c r="B193" s="97" t="s">
        <v>1465</v>
      </c>
      <c r="C193" s="97" t="s">
        <v>614</v>
      </c>
      <c r="D193" s="97" t="s">
        <v>556</v>
      </c>
      <c r="E193" s="119" t="s">
        <v>556</v>
      </c>
    </row>
    <row r="194" spans="1:5" x14ac:dyDescent="0.2">
      <c r="A194" s="120" t="s">
        <v>1464</v>
      </c>
      <c r="B194" s="97" t="s">
        <v>1463</v>
      </c>
      <c r="C194" s="97" t="s">
        <v>614</v>
      </c>
      <c r="D194" s="97" t="s">
        <v>556</v>
      </c>
      <c r="E194" s="119" t="s">
        <v>556</v>
      </c>
    </row>
    <row r="195" spans="1:5" x14ac:dyDescent="0.2">
      <c r="A195" s="120" t="s">
        <v>1462</v>
      </c>
      <c r="B195" s="97" t="s">
        <v>1461</v>
      </c>
      <c r="C195" s="97" t="s">
        <v>614</v>
      </c>
      <c r="D195" s="97" t="s">
        <v>556</v>
      </c>
      <c r="E195" s="119" t="s">
        <v>556</v>
      </c>
    </row>
    <row r="196" spans="1:5" x14ac:dyDescent="0.2">
      <c r="A196" s="120" t="s">
        <v>1460</v>
      </c>
      <c r="B196" s="97" t="s">
        <v>1459</v>
      </c>
      <c r="C196" s="97" t="s">
        <v>614</v>
      </c>
      <c r="D196" s="97" t="s">
        <v>556</v>
      </c>
      <c r="E196" s="119" t="s">
        <v>556</v>
      </c>
    </row>
    <row r="197" spans="1:5" x14ac:dyDescent="0.2">
      <c r="A197" s="120" t="s">
        <v>1458</v>
      </c>
      <c r="B197" s="97" t="s">
        <v>1457</v>
      </c>
      <c r="C197" s="97" t="s">
        <v>614</v>
      </c>
      <c r="D197" s="97" t="s">
        <v>556</v>
      </c>
      <c r="E197" s="119" t="s">
        <v>556</v>
      </c>
    </row>
    <row r="198" spans="1:5" x14ac:dyDescent="0.2">
      <c r="A198" s="120" t="s">
        <v>1456</v>
      </c>
      <c r="B198" s="97" t="s">
        <v>1455</v>
      </c>
      <c r="C198" s="97" t="s">
        <v>614</v>
      </c>
      <c r="D198" s="97" t="s">
        <v>556</v>
      </c>
      <c r="E198" s="119" t="s">
        <v>556</v>
      </c>
    </row>
    <row r="199" spans="1:5" x14ac:dyDescent="0.2">
      <c r="A199" s="120" t="s">
        <v>1454</v>
      </c>
      <c r="B199" s="97" t="s">
        <v>1220</v>
      </c>
      <c r="C199" s="97" t="s">
        <v>614</v>
      </c>
      <c r="D199" s="97" t="s">
        <v>556</v>
      </c>
      <c r="E199" s="119" t="s">
        <v>556</v>
      </c>
    </row>
    <row r="200" spans="1:5" x14ac:dyDescent="0.2">
      <c r="A200" s="120" t="s">
        <v>1453</v>
      </c>
      <c r="B200" s="97" t="s">
        <v>1027</v>
      </c>
      <c r="C200" s="97" t="s">
        <v>614</v>
      </c>
      <c r="D200" s="97" t="s">
        <v>556</v>
      </c>
      <c r="E200" s="119" t="s">
        <v>556</v>
      </c>
    </row>
    <row r="201" spans="1:5" x14ac:dyDescent="0.2">
      <c r="A201" s="120" t="s">
        <v>1452</v>
      </c>
      <c r="B201" s="97" t="s">
        <v>1451</v>
      </c>
      <c r="C201" s="97" t="s">
        <v>614</v>
      </c>
      <c r="D201" s="97" t="s">
        <v>556</v>
      </c>
      <c r="E201" s="119" t="s">
        <v>556</v>
      </c>
    </row>
    <row r="202" spans="1:5" x14ac:dyDescent="0.2">
      <c r="A202" s="120" t="s">
        <v>794</v>
      </c>
      <c r="B202" s="97" t="s">
        <v>616</v>
      </c>
      <c r="C202" s="97" t="s">
        <v>614</v>
      </c>
      <c r="D202" s="97" t="s">
        <v>556</v>
      </c>
      <c r="E202" s="119" t="s">
        <v>556</v>
      </c>
    </row>
    <row r="203" spans="1:5" x14ac:dyDescent="0.2">
      <c r="A203" s="120" t="s">
        <v>1450</v>
      </c>
      <c r="B203" s="97" t="s">
        <v>1449</v>
      </c>
      <c r="C203" s="97" t="s">
        <v>614</v>
      </c>
      <c r="D203" s="97" t="s">
        <v>556</v>
      </c>
      <c r="E203" s="119" t="s">
        <v>556</v>
      </c>
    </row>
    <row r="204" spans="1:5" x14ac:dyDescent="0.2">
      <c r="A204" s="120" t="s">
        <v>1448</v>
      </c>
      <c r="B204" s="97" t="s">
        <v>1167</v>
      </c>
      <c r="C204" s="97" t="s">
        <v>614</v>
      </c>
      <c r="D204" s="97" t="s">
        <v>556</v>
      </c>
      <c r="E204" s="119" t="s">
        <v>556</v>
      </c>
    </row>
    <row r="205" spans="1:5" x14ac:dyDescent="0.2">
      <c r="A205" s="120" t="s">
        <v>466</v>
      </c>
      <c r="B205" s="97" t="s">
        <v>789</v>
      </c>
      <c r="C205" s="97" t="s">
        <v>614</v>
      </c>
      <c r="D205" s="97" t="s">
        <v>1447</v>
      </c>
      <c r="E205" s="119" t="s">
        <v>1446</v>
      </c>
    </row>
    <row r="206" spans="1:5" x14ac:dyDescent="0.2">
      <c r="A206" s="120" t="s">
        <v>787</v>
      </c>
      <c r="B206" s="97" t="s">
        <v>674</v>
      </c>
      <c r="C206" s="97" t="s">
        <v>614</v>
      </c>
      <c r="D206" s="97" t="s">
        <v>556</v>
      </c>
      <c r="E206" s="119" t="s">
        <v>556</v>
      </c>
    </row>
    <row r="207" spans="1:5" x14ac:dyDescent="0.2">
      <c r="A207" s="120" t="s">
        <v>456</v>
      </c>
      <c r="B207" s="97" t="s">
        <v>557</v>
      </c>
      <c r="C207" s="97" t="s">
        <v>614</v>
      </c>
      <c r="D207" s="97" t="s">
        <v>1445</v>
      </c>
      <c r="E207" s="119" t="s">
        <v>458</v>
      </c>
    </row>
    <row r="208" spans="1:5" x14ac:dyDescent="0.2">
      <c r="A208" s="120" t="s">
        <v>1444</v>
      </c>
      <c r="B208" s="97" t="s">
        <v>1443</v>
      </c>
      <c r="C208" s="97" t="s">
        <v>614</v>
      </c>
      <c r="D208" s="97" t="s">
        <v>556</v>
      </c>
      <c r="E208" s="119" t="s">
        <v>556</v>
      </c>
    </row>
    <row r="209" spans="1:5" x14ac:dyDescent="0.2">
      <c r="A209" s="120" t="s">
        <v>1442</v>
      </c>
      <c r="B209" s="97" t="s">
        <v>1441</v>
      </c>
      <c r="C209" s="97" t="s">
        <v>614</v>
      </c>
      <c r="D209" s="97" t="s">
        <v>556</v>
      </c>
      <c r="E209" s="119" t="s">
        <v>556</v>
      </c>
    </row>
    <row r="210" spans="1:5" x14ac:dyDescent="0.2">
      <c r="A210" s="120" t="s">
        <v>1440</v>
      </c>
      <c r="B210" s="97" t="s">
        <v>1439</v>
      </c>
      <c r="C210" s="97" t="s">
        <v>614</v>
      </c>
      <c r="D210" s="97" t="s">
        <v>556</v>
      </c>
      <c r="E210" s="119" t="s">
        <v>556</v>
      </c>
    </row>
    <row r="211" spans="1:5" x14ac:dyDescent="0.2">
      <c r="A211" s="120" t="s">
        <v>1438</v>
      </c>
      <c r="B211" s="97" t="s">
        <v>1437</v>
      </c>
      <c r="C211" s="97" t="s">
        <v>614</v>
      </c>
      <c r="D211" s="97" t="s">
        <v>556</v>
      </c>
      <c r="E211" s="119" t="s">
        <v>556</v>
      </c>
    </row>
    <row r="212" spans="1:5" x14ac:dyDescent="0.2">
      <c r="A212" s="120" t="s">
        <v>1436</v>
      </c>
      <c r="B212" s="97" t="s">
        <v>1435</v>
      </c>
      <c r="C212" s="97" t="s">
        <v>614</v>
      </c>
      <c r="D212" s="97" t="s">
        <v>556</v>
      </c>
      <c r="E212" s="119" t="s">
        <v>556</v>
      </c>
    </row>
    <row r="213" spans="1:5" x14ac:dyDescent="0.2">
      <c r="A213" s="120" t="s">
        <v>1434</v>
      </c>
      <c r="B213" s="97" t="s">
        <v>1433</v>
      </c>
      <c r="C213" s="97" t="s">
        <v>614</v>
      </c>
      <c r="D213" s="97" t="s">
        <v>556</v>
      </c>
      <c r="E213" s="119" t="s">
        <v>556</v>
      </c>
    </row>
    <row r="214" spans="1:5" x14ac:dyDescent="0.2">
      <c r="A214" s="120" t="s">
        <v>1432</v>
      </c>
      <c r="B214" s="97" t="s">
        <v>1199</v>
      </c>
      <c r="C214" s="97" t="s">
        <v>614</v>
      </c>
      <c r="D214" s="97" t="s">
        <v>556</v>
      </c>
      <c r="E214" s="119" t="s">
        <v>556</v>
      </c>
    </row>
    <row r="215" spans="1:5" x14ac:dyDescent="0.2">
      <c r="A215" s="120" t="s">
        <v>1431</v>
      </c>
      <c r="B215" s="97" t="s">
        <v>1167</v>
      </c>
      <c r="C215" s="97" t="s">
        <v>614</v>
      </c>
      <c r="D215" s="97" t="s">
        <v>556</v>
      </c>
      <c r="E215" s="119" t="s">
        <v>556</v>
      </c>
    </row>
    <row r="216" spans="1:5" x14ac:dyDescent="0.2">
      <c r="A216" s="120" t="s">
        <v>1430</v>
      </c>
      <c r="B216" s="97" t="s">
        <v>1027</v>
      </c>
      <c r="C216" s="97" t="s">
        <v>614</v>
      </c>
      <c r="D216" s="97" t="s">
        <v>556</v>
      </c>
      <c r="E216" s="119" t="s">
        <v>556</v>
      </c>
    </row>
    <row r="217" spans="1:5" x14ac:dyDescent="0.2">
      <c r="A217" s="120" t="s">
        <v>1429</v>
      </c>
      <c r="B217" s="97" t="s">
        <v>1153</v>
      </c>
      <c r="C217" s="97" t="s">
        <v>614</v>
      </c>
      <c r="D217" s="97" t="s">
        <v>556</v>
      </c>
      <c r="E217" s="119" t="s">
        <v>556</v>
      </c>
    </row>
    <row r="218" spans="1:5" x14ac:dyDescent="0.2">
      <c r="A218" s="120" t="s">
        <v>1428</v>
      </c>
      <c r="B218" s="97" t="s">
        <v>1427</v>
      </c>
      <c r="C218" s="97" t="s">
        <v>614</v>
      </c>
      <c r="D218" s="97" t="s">
        <v>556</v>
      </c>
      <c r="E218" s="119" t="s">
        <v>556</v>
      </c>
    </row>
    <row r="219" spans="1:5" x14ac:dyDescent="0.2">
      <c r="A219" s="120" t="s">
        <v>1426</v>
      </c>
      <c r="B219" s="97" t="s">
        <v>1153</v>
      </c>
      <c r="C219" s="97" t="s">
        <v>614</v>
      </c>
      <c r="D219" s="97" t="s">
        <v>556</v>
      </c>
      <c r="E219" s="119" t="s">
        <v>556</v>
      </c>
    </row>
    <row r="220" spans="1:5" x14ac:dyDescent="0.2">
      <c r="A220" s="120" t="s">
        <v>1425</v>
      </c>
      <c r="B220" s="97" t="s">
        <v>1295</v>
      </c>
      <c r="C220" s="97" t="s">
        <v>614</v>
      </c>
      <c r="D220" s="97" t="s">
        <v>556</v>
      </c>
      <c r="E220" s="119" t="s">
        <v>556</v>
      </c>
    </row>
    <row r="221" spans="1:5" x14ac:dyDescent="0.2">
      <c r="A221" s="120" t="s">
        <v>1424</v>
      </c>
      <c r="B221" s="97" t="s">
        <v>1423</v>
      </c>
      <c r="C221" s="97" t="s">
        <v>614</v>
      </c>
      <c r="D221" s="97" t="s">
        <v>556</v>
      </c>
      <c r="E221" s="119" t="s">
        <v>556</v>
      </c>
    </row>
    <row r="222" spans="1:5" x14ac:dyDescent="0.2">
      <c r="A222" s="120" t="s">
        <v>1422</v>
      </c>
      <c r="B222" s="97" t="s">
        <v>1421</v>
      </c>
      <c r="C222" s="97" t="s">
        <v>614</v>
      </c>
      <c r="D222" s="97" t="s">
        <v>556</v>
      </c>
      <c r="E222" s="119" t="s">
        <v>556</v>
      </c>
    </row>
    <row r="223" spans="1:5" x14ac:dyDescent="0.2">
      <c r="A223" s="120" t="s">
        <v>1420</v>
      </c>
      <c r="B223" s="97" t="s">
        <v>1417</v>
      </c>
      <c r="C223" s="97" t="s">
        <v>614</v>
      </c>
      <c r="D223" s="97" t="s">
        <v>556</v>
      </c>
      <c r="E223" s="119" t="s">
        <v>556</v>
      </c>
    </row>
    <row r="224" spans="1:5" x14ac:dyDescent="0.2">
      <c r="A224" s="120" t="s">
        <v>1419</v>
      </c>
      <c r="B224" s="97" t="s">
        <v>1417</v>
      </c>
      <c r="C224" s="97" t="s">
        <v>614</v>
      </c>
      <c r="D224" s="97" t="s">
        <v>556</v>
      </c>
      <c r="E224" s="119" t="s">
        <v>556</v>
      </c>
    </row>
    <row r="225" spans="1:5" x14ac:dyDescent="0.2">
      <c r="A225" s="120" t="s">
        <v>1418</v>
      </c>
      <c r="B225" s="97" t="s">
        <v>1417</v>
      </c>
      <c r="C225" s="97" t="s">
        <v>614</v>
      </c>
      <c r="D225" s="97" t="s">
        <v>556</v>
      </c>
      <c r="E225" s="119" t="s">
        <v>556</v>
      </c>
    </row>
    <row r="226" spans="1:5" x14ac:dyDescent="0.2">
      <c r="A226" s="120" t="s">
        <v>1416</v>
      </c>
      <c r="B226" s="97" t="s">
        <v>1153</v>
      </c>
      <c r="C226" s="97" t="s">
        <v>614</v>
      </c>
      <c r="D226" s="97" t="s">
        <v>556</v>
      </c>
      <c r="E226" s="119" t="s">
        <v>556</v>
      </c>
    </row>
    <row r="227" spans="1:5" x14ac:dyDescent="0.2">
      <c r="A227" s="120" t="s">
        <v>442</v>
      </c>
      <c r="B227" s="97" t="s">
        <v>774</v>
      </c>
      <c r="C227" s="97" t="s">
        <v>614</v>
      </c>
      <c r="D227" s="97" t="s">
        <v>1415</v>
      </c>
      <c r="E227" s="119" t="s">
        <v>444</v>
      </c>
    </row>
    <row r="228" spans="1:5" x14ac:dyDescent="0.2">
      <c r="A228" s="120" t="s">
        <v>1414</v>
      </c>
      <c r="B228" s="97" t="s">
        <v>1413</v>
      </c>
      <c r="C228" s="97" t="s">
        <v>614</v>
      </c>
      <c r="D228" s="97" t="s">
        <v>556</v>
      </c>
      <c r="E228" s="119" t="s">
        <v>556</v>
      </c>
    </row>
    <row r="229" spans="1:5" x14ac:dyDescent="0.2">
      <c r="A229" s="120" t="s">
        <v>1412</v>
      </c>
      <c r="B229" s="97" t="s">
        <v>1411</v>
      </c>
      <c r="C229" s="97" t="s">
        <v>614</v>
      </c>
      <c r="D229" s="97" t="s">
        <v>556</v>
      </c>
      <c r="E229" s="119" t="s">
        <v>556</v>
      </c>
    </row>
    <row r="230" spans="1:5" x14ac:dyDescent="0.2">
      <c r="A230" s="120" t="s">
        <v>772</v>
      </c>
      <c r="B230" s="97" t="s">
        <v>637</v>
      </c>
      <c r="C230" s="97" t="s">
        <v>614</v>
      </c>
      <c r="D230" s="97" t="s">
        <v>556</v>
      </c>
      <c r="E230" s="119" t="s">
        <v>556</v>
      </c>
    </row>
    <row r="231" spans="1:5" x14ac:dyDescent="0.2">
      <c r="A231" s="120" t="s">
        <v>1410</v>
      </c>
      <c r="B231" s="97" t="s">
        <v>1409</v>
      </c>
      <c r="C231" s="97" t="s">
        <v>614</v>
      </c>
      <c r="D231" s="97" t="s">
        <v>556</v>
      </c>
      <c r="E231" s="119" t="s">
        <v>556</v>
      </c>
    </row>
    <row r="232" spans="1:5" x14ac:dyDescent="0.2">
      <c r="A232" s="120" t="s">
        <v>765</v>
      </c>
      <c r="B232" s="97" t="s">
        <v>629</v>
      </c>
      <c r="C232" s="97" t="s">
        <v>614</v>
      </c>
      <c r="D232" s="97" t="s">
        <v>556</v>
      </c>
      <c r="E232" s="119" t="s">
        <v>556</v>
      </c>
    </row>
    <row r="233" spans="1:5" x14ac:dyDescent="0.2">
      <c r="A233" s="120" t="s">
        <v>1408</v>
      </c>
      <c r="B233" s="97" t="s">
        <v>1407</v>
      </c>
      <c r="C233" s="97" t="s">
        <v>614</v>
      </c>
      <c r="D233" s="97" t="s">
        <v>556</v>
      </c>
      <c r="E233" s="119" t="s">
        <v>556</v>
      </c>
    </row>
    <row r="234" spans="1:5" x14ac:dyDescent="0.2">
      <c r="A234" s="120" t="s">
        <v>1406</v>
      </c>
      <c r="B234" s="97" t="s">
        <v>1027</v>
      </c>
      <c r="C234" s="97" t="s">
        <v>614</v>
      </c>
      <c r="D234" s="97" t="s">
        <v>556</v>
      </c>
      <c r="E234" s="119" t="s">
        <v>556</v>
      </c>
    </row>
    <row r="235" spans="1:5" x14ac:dyDescent="0.2">
      <c r="A235" s="120" t="s">
        <v>1405</v>
      </c>
      <c r="B235" s="97" t="s">
        <v>1404</v>
      </c>
      <c r="C235" s="97" t="s">
        <v>614</v>
      </c>
      <c r="D235" s="97" t="s">
        <v>556</v>
      </c>
      <c r="E235" s="119" t="s">
        <v>556</v>
      </c>
    </row>
    <row r="236" spans="1:5" x14ac:dyDescent="0.2">
      <c r="A236" s="120" t="s">
        <v>1403</v>
      </c>
      <c r="B236" s="97" t="s">
        <v>1402</v>
      </c>
      <c r="C236" s="97" t="s">
        <v>614</v>
      </c>
      <c r="D236" s="97" t="s">
        <v>556</v>
      </c>
      <c r="E236" s="119" t="s">
        <v>556</v>
      </c>
    </row>
    <row r="237" spans="1:5" x14ac:dyDescent="0.2">
      <c r="A237" s="120" t="s">
        <v>1401</v>
      </c>
      <c r="B237" s="97" t="s">
        <v>1400</v>
      </c>
      <c r="C237" s="97" t="s">
        <v>614</v>
      </c>
      <c r="D237" s="97" t="s">
        <v>556</v>
      </c>
      <c r="E237" s="119" t="s">
        <v>556</v>
      </c>
    </row>
    <row r="238" spans="1:5" x14ac:dyDescent="0.2">
      <c r="A238" s="120" t="s">
        <v>1399</v>
      </c>
      <c r="B238" s="97" t="s">
        <v>1398</v>
      </c>
      <c r="C238" s="97" t="s">
        <v>614</v>
      </c>
      <c r="D238" s="97" t="s">
        <v>556</v>
      </c>
      <c r="E238" s="119" t="s">
        <v>556</v>
      </c>
    </row>
    <row r="239" spans="1:5" x14ac:dyDescent="0.2">
      <c r="A239" s="120" t="s">
        <v>1397</v>
      </c>
      <c r="B239" s="97" t="s">
        <v>1343</v>
      </c>
      <c r="C239" s="97" t="s">
        <v>614</v>
      </c>
      <c r="D239" s="97" t="s">
        <v>556</v>
      </c>
      <c r="E239" s="119" t="s">
        <v>556</v>
      </c>
    </row>
    <row r="240" spans="1:5" x14ac:dyDescent="0.2">
      <c r="A240" s="120" t="s">
        <v>1396</v>
      </c>
      <c r="B240" s="97" t="s">
        <v>1395</v>
      </c>
      <c r="C240" s="97" t="s">
        <v>614</v>
      </c>
      <c r="D240" s="97" t="s">
        <v>556</v>
      </c>
      <c r="E240" s="119" t="s">
        <v>556</v>
      </c>
    </row>
    <row r="241" spans="1:5" x14ac:dyDescent="0.2">
      <c r="A241" s="120" t="s">
        <v>1394</v>
      </c>
      <c r="B241" s="97" t="s">
        <v>1242</v>
      </c>
      <c r="C241" s="97" t="s">
        <v>614</v>
      </c>
      <c r="D241" s="97" t="s">
        <v>556</v>
      </c>
      <c r="E241" s="119" t="s">
        <v>556</v>
      </c>
    </row>
    <row r="242" spans="1:5" x14ac:dyDescent="0.2">
      <c r="A242" s="120" t="s">
        <v>1393</v>
      </c>
      <c r="B242" s="97" t="s">
        <v>1392</v>
      </c>
      <c r="C242" s="97" t="s">
        <v>614</v>
      </c>
      <c r="D242" s="97" t="s">
        <v>556</v>
      </c>
      <c r="E242" s="119" t="s">
        <v>556</v>
      </c>
    </row>
    <row r="243" spans="1:5" x14ac:dyDescent="0.2">
      <c r="A243" s="120" t="s">
        <v>433</v>
      </c>
      <c r="B243" s="97" t="s">
        <v>754</v>
      </c>
      <c r="C243" s="97" t="s">
        <v>614</v>
      </c>
      <c r="D243" s="97" t="s">
        <v>1391</v>
      </c>
      <c r="E243" s="119" t="s">
        <v>435</v>
      </c>
    </row>
    <row r="244" spans="1:5" x14ac:dyDescent="0.2">
      <c r="A244" s="120" t="s">
        <v>429</v>
      </c>
      <c r="B244" s="97" t="s">
        <v>637</v>
      </c>
      <c r="C244" s="97" t="s">
        <v>614</v>
      </c>
      <c r="D244" s="97" t="s">
        <v>1390</v>
      </c>
      <c r="E244" s="119" t="s">
        <v>431</v>
      </c>
    </row>
    <row r="245" spans="1:5" x14ac:dyDescent="0.2">
      <c r="A245" s="120" t="s">
        <v>1389</v>
      </c>
      <c r="B245" s="97" t="s">
        <v>1027</v>
      </c>
      <c r="C245" s="97" t="s">
        <v>614</v>
      </c>
      <c r="D245" s="97" t="s">
        <v>556</v>
      </c>
      <c r="E245" s="119" t="s">
        <v>556</v>
      </c>
    </row>
    <row r="246" spans="1:5" x14ac:dyDescent="0.2">
      <c r="A246" s="120" t="s">
        <v>419</v>
      </c>
      <c r="B246" s="97" t="s">
        <v>420</v>
      </c>
      <c r="C246" s="97" t="s">
        <v>614</v>
      </c>
      <c r="D246" s="97" t="s">
        <v>1388</v>
      </c>
      <c r="E246" s="119" t="s">
        <v>421</v>
      </c>
    </row>
    <row r="247" spans="1:5" x14ac:dyDescent="0.2">
      <c r="A247" s="120" t="s">
        <v>415</v>
      </c>
      <c r="B247" s="97" t="s">
        <v>746</v>
      </c>
      <c r="C247" s="97" t="s">
        <v>614</v>
      </c>
      <c r="D247" s="97" t="s">
        <v>1387</v>
      </c>
      <c r="E247" s="119" t="s">
        <v>417</v>
      </c>
    </row>
    <row r="248" spans="1:5" x14ac:dyDescent="0.2">
      <c r="A248" s="120" t="s">
        <v>1386</v>
      </c>
      <c r="B248" s="97" t="s">
        <v>1385</v>
      </c>
      <c r="C248" s="97" t="s">
        <v>614</v>
      </c>
      <c r="D248" s="97" t="s">
        <v>556</v>
      </c>
      <c r="E248" s="119" t="s">
        <v>556</v>
      </c>
    </row>
    <row r="249" spans="1:5" x14ac:dyDescent="0.2">
      <c r="A249" s="120" t="s">
        <v>1384</v>
      </c>
      <c r="B249" s="97" t="s">
        <v>1027</v>
      </c>
      <c r="C249" s="97" t="s">
        <v>614</v>
      </c>
      <c r="D249" s="97" t="s">
        <v>556</v>
      </c>
      <c r="E249" s="119" t="s">
        <v>556</v>
      </c>
    </row>
    <row r="250" spans="1:5" x14ac:dyDescent="0.2">
      <c r="A250" s="120" t="s">
        <v>1383</v>
      </c>
      <c r="B250" s="97" t="s">
        <v>862</v>
      </c>
      <c r="C250" s="97" t="s">
        <v>614</v>
      </c>
      <c r="D250" s="97" t="s">
        <v>556</v>
      </c>
      <c r="E250" s="119" t="s">
        <v>556</v>
      </c>
    </row>
    <row r="251" spans="1:5" x14ac:dyDescent="0.2">
      <c r="A251" s="120" t="s">
        <v>1382</v>
      </c>
      <c r="B251" s="97" t="s">
        <v>1381</v>
      </c>
      <c r="C251" s="97" t="s">
        <v>614</v>
      </c>
      <c r="D251" s="97" t="s">
        <v>556</v>
      </c>
      <c r="E251" s="119" t="s">
        <v>556</v>
      </c>
    </row>
    <row r="252" spans="1:5" x14ac:dyDescent="0.2">
      <c r="A252" s="120" t="s">
        <v>1380</v>
      </c>
      <c r="B252" s="97" t="s">
        <v>682</v>
      </c>
      <c r="C252" s="97" t="s">
        <v>614</v>
      </c>
      <c r="D252" s="97" t="s">
        <v>556</v>
      </c>
      <c r="E252" s="119" t="s">
        <v>556</v>
      </c>
    </row>
    <row r="253" spans="1:5" x14ac:dyDescent="0.2">
      <c r="A253" s="120" t="s">
        <v>1379</v>
      </c>
      <c r="B253" s="97" t="s">
        <v>1027</v>
      </c>
      <c r="C253" s="97" t="s">
        <v>614</v>
      </c>
      <c r="D253" s="97" t="s">
        <v>556</v>
      </c>
      <c r="E253" s="119" t="s">
        <v>556</v>
      </c>
    </row>
    <row r="254" spans="1:5" x14ac:dyDescent="0.2">
      <c r="A254" s="120" t="s">
        <v>1378</v>
      </c>
      <c r="B254" s="97" t="s">
        <v>1081</v>
      </c>
      <c r="C254" s="97" t="s">
        <v>614</v>
      </c>
      <c r="D254" s="97" t="s">
        <v>556</v>
      </c>
      <c r="E254" s="119" t="s">
        <v>556</v>
      </c>
    </row>
    <row r="255" spans="1:5" x14ac:dyDescent="0.2">
      <c r="A255" s="120" t="s">
        <v>1377</v>
      </c>
      <c r="B255" s="97" t="s">
        <v>1376</v>
      </c>
      <c r="C255" s="97" t="s">
        <v>614</v>
      </c>
      <c r="D255" s="97" t="s">
        <v>556</v>
      </c>
      <c r="E255" s="119" t="s">
        <v>556</v>
      </c>
    </row>
    <row r="256" spans="1:5" x14ac:dyDescent="0.2">
      <c r="A256" s="120" t="s">
        <v>1375</v>
      </c>
      <c r="B256" s="97" t="s">
        <v>1374</v>
      </c>
      <c r="C256" s="97" t="s">
        <v>614</v>
      </c>
      <c r="D256" s="97" t="s">
        <v>556</v>
      </c>
      <c r="E256" s="119" t="s">
        <v>556</v>
      </c>
    </row>
    <row r="257" spans="1:5" x14ac:dyDescent="0.2">
      <c r="A257" s="120" t="s">
        <v>1373</v>
      </c>
      <c r="B257" s="97" t="s">
        <v>1372</v>
      </c>
      <c r="C257" s="97" t="s">
        <v>614</v>
      </c>
      <c r="D257" s="97" t="s">
        <v>556</v>
      </c>
      <c r="E257" s="119" t="s">
        <v>556</v>
      </c>
    </row>
    <row r="258" spans="1:5" x14ac:dyDescent="0.2">
      <c r="A258" s="120" t="s">
        <v>1371</v>
      </c>
      <c r="B258" s="97" t="s">
        <v>1208</v>
      </c>
      <c r="C258" s="97" t="s">
        <v>614</v>
      </c>
      <c r="D258" s="97" t="s">
        <v>556</v>
      </c>
      <c r="E258" s="119" t="s">
        <v>556</v>
      </c>
    </row>
    <row r="259" spans="1:5" x14ac:dyDescent="0.2">
      <c r="A259" s="120" t="s">
        <v>1370</v>
      </c>
      <c r="B259" s="97" t="s">
        <v>1369</v>
      </c>
      <c r="C259" s="97" t="s">
        <v>614</v>
      </c>
      <c r="D259" s="97" t="s">
        <v>556</v>
      </c>
      <c r="E259" s="119" t="s">
        <v>556</v>
      </c>
    </row>
    <row r="260" spans="1:5" x14ac:dyDescent="0.2">
      <c r="A260" s="120" t="s">
        <v>1368</v>
      </c>
      <c r="B260" s="97" t="s">
        <v>1331</v>
      </c>
      <c r="C260" s="97" t="s">
        <v>614</v>
      </c>
      <c r="D260" s="97" t="s">
        <v>556</v>
      </c>
      <c r="E260" s="119" t="s">
        <v>556</v>
      </c>
    </row>
    <row r="261" spans="1:5" x14ac:dyDescent="0.2">
      <c r="A261" s="120" t="s">
        <v>1367</v>
      </c>
      <c r="B261" s="97" t="s">
        <v>1027</v>
      </c>
      <c r="C261" s="97" t="s">
        <v>614</v>
      </c>
      <c r="D261" s="97" t="s">
        <v>556</v>
      </c>
      <c r="E261" s="119" t="s">
        <v>556</v>
      </c>
    </row>
    <row r="262" spans="1:5" x14ac:dyDescent="0.2">
      <c r="A262" s="120" t="s">
        <v>406</v>
      </c>
      <c r="B262" s="97" t="s">
        <v>740</v>
      </c>
      <c r="C262" s="97" t="s">
        <v>614</v>
      </c>
      <c r="D262" s="97" t="s">
        <v>1366</v>
      </c>
      <c r="E262" s="119" t="s">
        <v>408</v>
      </c>
    </row>
    <row r="263" spans="1:5" x14ac:dyDescent="0.2">
      <c r="A263" s="120" t="s">
        <v>743</v>
      </c>
      <c r="B263" s="97" t="s">
        <v>740</v>
      </c>
      <c r="C263" s="97" t="s">
        <v>614</v>
      </c>
      <c r="D263" s="97" t="s">
        <v>556</v>
      </c>
      <c r="E263" s="119" t="s">
        <v>556</v>
      </c>
    </row>
    <row r="264" spans="1:5" x14ac:dyDescent="0.2">
      <c r="A264" s="120" t="s">
        <v>741</v>
      </c>
      <c r="B264" s="97" t="s">
        <v>740</v>
      </c>
      <c r="C264" s="97" t="s">
        <v>614</v>
      </c>
      <c r="D264" s="97" t="s">
        <v>556</v>
      </c>
      <c r="E264" s="119" t="s">
        <v>556</v>
      </c>
    </row>
    <row r="265" spans="1:5" x14ac:dyDescent="0.2">
      <c r="A265" s="120" t="s">
        <v>1365</v>
      </c>
      <c r="B265" s="97" t="s">
        <v>1346</v>
      </c>
      <c r="C265" s="97" t="s">
        <v>614</v>
      </c>
      <c r="D265" s="97" t="s">
        <v>556</v>
      </c>
      <c r="E265" s="119" t="s">
        <v>556</v>
      </c>
    </row>
    <row r="266" spans="1:5" x14ac:dyDescent="0.2">
      <c r="A266" s="120" t="s">
        <v>1364</v>
      </c>
      <c r="B266" s="97" t="s">
        <v>1363</v>
      </c>
      <c r="C266" s="97" t="s">
        <v>614</v>
      </c>
      <c r="D266" s="97" t="s">
        <v>556</v>
      </c>
      <c r="E266" s="119" t="s">
        <v>556</v>
      </c>
    </row>
    <row r="267" spans="1:5" x14ac:dyDescent="0.2">
      <c r="A267" s="120" t="s">
        <v>1362</v>
      </c>
      <c r="B267" s="97" t="s">
        <v>1361</v>
      </c>
      <c r="C267" s="97" t="s">
        <v>614</v>
      </c>
      <c r="D267" s="97" t="s">
        <v>556</v>
      </c>
      <c r="E267" s="119" t="s">
        <v>556</v>
      </c>
    </row>
    <row r="268" spans="1:5" x14ac:dyDescent="0.2">
      <c r="A268" s="120" t="s">
        <v>1360</v>
      </c>
      <c r="B268" s="97" t="s">
        <v>1359</v>
      </c>
      <c r="C268" s="97" t="s">
        <v>614</v>
      </c>
      <c r="D268" s="97" t="s">
        <v>556</v>
      </c>
      <c r="E268" s="119" t="s">
        <v>556</v>
      </c>
    </row>
    <row r="269" spans="1:5" x14ac:dyDescent="0.2">
      <c r="A269" s="120" t="s">
        <v>1358</v>
      </c>
      <c r="B269" s="97" t="s">
        <v>1081</v>
      </c>
      <c r="C269" s="97" t="s">
        <v>614</v>
      </c>
      <c r="D269" s="97" t="s">
        <v>556</v>
      </c>
      <c r="E269" s="119" t="s">
        <v>556</v>
      </c>
    </row>
    <row r="270" spans="1:5" x14ac:dyDescent="0.2">
      <c r="A270" s="120" t="s">
        <v>1357</v>
      </c>
      <c r="B270" s="97" t="s">
        <v>1356</v>
      </c>
      <c r="C270" s="97" t="s">
        <v>614</v>
      </c>
      <c r="D270" s="97" t="s">
        <v>556</v>
      </c>
      <c r="E270" s="119" t="s">
        <v>556</v>
      </c>
    </row>
    <row r="271" spans="1:5" x14ac:dyDescent="0.2">
      <c r="A271" s="120" t="s">
        <v>1355</v>
      </c>
      <c r="B271" s="97" t="s">
        <v>1302</v>
      </c>
      <c r="C271" s="97" t="s">
        <v>614</v>
      </c>
      <c r="D271" s="97" t="s">
        <v>556</v>
      </c>
      <c r="E271" s="119" t="s">
        <v>556</v>
      </c>
    </row>
    <row r="272" spans="1:5" x14ac:dyDescent="0.2">
      <c r="A272" s="120" t="s">
        <v>1354</v>
      </c>
      <c r="B272" s="97" t="s">
        <v>1353</v>
      </c>
      <c r="C272" s="97" t="s">
        <v>614</v>
      </c>
      <c r="D272" s="97" t="s">
        <v>556</v>
      </c>
      <c r="E272" s="119" t="s">
        <v>556</v>
      </c>
    </row>
    <row r="273" spans="1:5" x14ac:dyDescent="0.2">
      <c r="A273" s="120" t="s">
        <v>1352</v>
      </c>
      <c r="B273" s="97" t="s">
        <v>1351</v>
      </c>
      <c r="C273" s="97" t="s">
        <v>614</v>
      </c>
      <c r="D273" s="97" t="s">
        <v>556</v>
      </c>
      <c r="E273" s="119" t="s">
        <v>556</v>
      </c>
    </row>
    <row r="274" spans="1:5" x14ac:dyDescent="0.2">
      <c r="A274" s="120" t="s">
        <v>1350</v>
      </c>
      <c r="B274" s="97" t="s">
        <v>1348</v>
      </c>
      <c r="C274" s="97" t="s">
        <v>614</v>
      </c>
      <c r="D274" s="97" t="s">
        <v>556</v>
      </c>
      <c r="E274" s="119" t="s">
        <v>556</v>
      </c>
    </row>
    <row r="275" spans="1:5" x14ac:dyDescent="0.2">
      <c r="A275" s="120" t="s">
        <v>1349</v>
      </c>
      <c r="B275" s="97" t="s">
        <v>1348</v>
      </c>
      <c r="C275" s="97" t="s">
        <v>614</v>
      </c>
      <c r="D275" s="97" t="s">
        <v>556</v>
      </c>
      <c r="E275" s="119" t="s">
        <v>556</v>
      </c>
    </row>
    <row r="276" spans="1:5" x14ac:dyDescent="0.2">
      <c r="A276" s="120" t="s">
        <v>1347</v>
      </c>
      <c r="B276" s="97" t="s">
        <v>1346</v>
      </c>
      <c r="C276" s="97" t="s">
        <v>614</v>
      </c>
      <c r="D276" s="97" t="s">
        <v>556</v>
      </c>
      <c r="E276" s="119" t="s">
        <v>556</v>
      </c>
    </row>
    <row r="277" spans="1:5" x14ac:dyDescent="0.2">
      <c r="A277" s="120" t="s">
        <v>1345</v>
      </c>
      <c r="B277" s="97" t="s">
        <v>1208</v>
      </c>
      <c r="C277" s="97" t="s">
        <v>614</v>
      </c>
      <c r="D277" s="97" t="s">
        <v>556</v>
      </c>
      <c r="E277" s="119" t="s">
        <v>556</v>
      </c>
    </row>
    <row r="278" spans="1:5" x14ac:dyDescent="0.2">
      <c r="A278" s="120" t="s">
        <v>1344</v>
      </c>
      <c r="B278" s="97" t="s">
        <v>1343</v>
      </c>
      <c r="C278" s="97" t="s">
        <v>614</v>
      </c>
      <c r="D278" s="97" t="s">
        <v>556</v>
      </c>
      <c r="E278" s="119" t="s">
        <v>556</v>
      </c>
    </row>
    <row r="279" spans="1:5" x14ac:dyDescent="0.2">
      <c r="A279" s="120" t="s">
        <v>1342</v>
      </c>
      <c r="B279" s="97" t="s">
        <v>1341</v>
      </c>
      <c r="C279" s="97" t="s">
        <v>614</v>
      </c>
      <c r="D279" s="97" t="s">
        <v>556</v>
      </c>
      <c r="E279" s="119" t="s">
        <v>556</v>
      </c>
    </row>
    <row r="280" spans="1:5" x14ac:dyDescent="0.2">
      <c r="A280" s="120" t="s">
        <v>1340</v>
      </c>
      <c r="B280" s="97" t="s">
        <v>1339</v>
      </c>
      <c r="C280" s="97" t="s">
        <v>614</v>
      </c>
      <c r="D280" s="97" t="s">
        <v>556</v>
      </c>
      <c r="E280" s="119" t="s">
        <v>556</v>
      </c>
    </row>
    <row r="281" spans="1:5" x14ac:dyDescent="0.2">
      <c r="A281" s="120" t="s">
        <v>1338</v>
      </c>
      <c r="B281" s="97" t="s">
        <v>1337</v>
      </c>
      <c r="C281" s="97" t="s">
        <v>614</v>
      </c>
      <c r="D281" s="97" t="s">
        <v>556</v>
      </c>
      <c r="E281" s="119" t="s">
        <v>556</v>
      </c>
    </row>
    <row r="282" spans="1:5" x14ac:dyDescent="0.2">
      <c r="A282" s="120" t="s">
        <v>1336</v>
      </c>
      <c r="B282" s="97" t="s">
        <v>1027</v>
      </c>
      <c r="C282" s="97" t="s">
        <v>614</v>
      </c>
      <c r="D282" s="97" t="s">
        <v>556</v>
      </c>
      <c r="E282" s="119" t="s">
        <v>556</v>
      </c>
    </row>
    <row r="283" spans="1:5" x14ac:dyDescent="0.2">
      <c r="A283" s="120" t="s">
        <v>994</v>
      </c>
      <c r="B283" s="97" t="s">
        <v>1242</v>
      </c>
      <c r="C283" s="97" t="s">
        <v>614</v>
      </c>
      <c r="D283" s="97" t="s">
        <v>556</v>
      </c>
      <c r="E283" s="119" t="s">
        <v>556</v>
      </c>
    </row>
    <row r="284" spans="1:5" x14ac:dyDescent="0.2">
      <c r="A284" s="120" t="s">
        <v>1335</v>
      </c>
      <c r="B284" s="97" t="s">
        <v>1027</v>
      </c>
      <c r="C284" s="97" t="s">
        <v>614</v>
      </c>
      <c r="D284" s="97" t="s">
        <v>556</v>
      </c>
      <c r="E284" s="119" t="s">
        <v>556</v>
      </c>
    </row>
    <row r="285" spans="1:5" x14ac:dyDescent="0.2">
      <c r="A285" s="120" t="s">
        <v>1334</v>
      </c>
      <c r="B285" s="97" t="s">
        <v>1333</v>
      </c>
      <c r="C285" s="97" t="s">
        <v>614</v>
      </c>
      <c r="D285" s="97" t="s">
        <v>556</v>
      </c>
      <c r="E285" s="119" t="s">
        <v>556</v>
      </c>
    </row>
    <row r="286" spans="1:5" x14ac:dyDescent="0.2">
      <c r="A286" s="120" t="s">
        <v>1332</v>
      </c>
      <c r="B286" s="97" t="s">
        <v>1331</v>
      </c>
      <c r="C286" s="97" t="s">
        <v>614</v>
      </c>
      <c r="D286" s="97" t="s">
        <v>556</v>
      </c>
      <c r="E286" s="119" t="s">
        <v>556</v>
      </c>
    </row>
    <row r="287" spans="1:5" x14ac:dyDescent="0.2">
      <c r="A287" s="120" t="s">
        <v>1330</v>
      </c>
      <c r="B287" s="97" t="s">
        <v>1329</v>
      </c>
      <c r="C287" s="97" t="s">
        <v>614</v>
      </c>
      <c r="D287" s="97" t="s">
        <v>556</v>
      </c>
      <c r="E287" s="119" t="s">
        <v>556</v>
      </c>
    </row>
    <row r="288" spans="1:5" x14ac:dyDescent="0.2">
      <c r="A288" s="120" t="s">
        <v>1328</v>
      </c>
      <c r="B288" s="97" t="s">
        <v>1327</v>
      </c>
      <c r="C288" s="97" t="s">
        <v>614</v>
      </c>
      <c r="D288" s="97" t="s">
        <v>556</v>
      </c>
      <c r="E288" s="119" t="s">
        <v>556</v>
      </c>
    </row>
    <row r="289" spans="1:5" x14ac:dyDescent="0.2">
      <c r="A289" s="120" t="s">
        <v>1326</v>
      </c>
      <c r="B289" s="97" t="s">
        <v>1325</v>
      </c>
      <c r="C289" s="97" t="s">
        <v>614</v>
      </c>
      <c r="D289" s="97" t="s">
        <v>556</v>
      </c>
      <c r="E289" s="119" t="s">
        <v>556</v>
      </c>
    </row>
    <row r="290" spans="1:5" x14ac:dyDescent="0.2">
      <c r="A290" s="120" t="s">
        <v>1324</v>
      </c>
      <c r="B290" s="97" t="s">
        <v>1323</v>
      </c>
      <c r="C290" s="97" t="s">
        <v>614</v>
      </c>
      <c r="D290" s="97" t="s">
        <v>556</v>
      </c>
      <c r="E290" s="119" t="s">
        <v>556</v>
      </c>
    </row>
    <row r="291" spans="1:5" x14ac:dyDescent="0.2">
      <c r="A291" s="120" t="s">
        <v>1322</v>
      </c>
      <c r="B291" s="97" t="s">
        <v>1153</v>
      </c>
      <c r="C291" s="97" t="s">
        <v>614</v>
      </c>
      <c r="D291" s="97" t="s">
        <v>556</v>
      </c>
      <c r="E291" s="119" t="s">
        <v>556</v>
      </c>
    </row>
    <row r="292" spans="1:5" x14ac:dyDescent="0.2">
      <c r="A292" s="120" t="s">
        <v>1321</v>
      </c>
      <c r="B292" s="97" t="s">
        <v>1320</v>
      </c>
      <c r="C292" s="97" t="s">
        <v>614</v>
      </c>
      <c r="D292" s="97" t="s">
        <v>556</v>
      </c>
      <c r="E292" s="119" t="s">
        <v>556</v>
      </c>
    </row>
    <row r="293" spans="1:5" x14ac:dyDescent="0.2">
      <c r="A293" s="120" t="s">
        <v>1319</v>
      </c>
      <c r="B293" s="97" t="s">
        <v>1318</v>
      </c>
      <c r="C293" s="97" t="s">
        <v>614</v>
      </c>
      <c r="D293" s="97" t="s">
        <v>556</v>
      </c>
      <c r="E293" s="119" t="s">
        <v>556</v>
      </c>
    </row>
    <row r="294" spans="1:5" x14ac:dyDescent="0.2">
      <c r="A294" s="120" t="s">
        <v>1317</v>
      </c>
      <c r="B294" s="97" t="s">
        <v>1153</v>
      </c>
      <c r="C294" s="97" t="s">
        <v>614</v>
      </c>
      <c r="D294" s="97" t="s">
        <v>556</v>
      </c>
      <c r="E294" s="119" t="s">
        <v>556</v>
      </c>
    </row>
    <row r="295" spans="1:5" x14ac:dyDescent="0.2">
      <c r="A295" s="120" t="s">
        <v>1316</v>
      </c>
      <c r="B295" s="97" t="s">
        <v>1315</v>
      </c>
      <c r="C295" s="97" t="s">
        <v>614</v>
      </c>
      <c r="D295" s="97" t="s">
        <v>556</v>
      </c>
      <c r="E295" s="119" t="s">
        <v>556</v>
      </c>
    </row>
    <row r="296" spans="1:5" x14ac:dyDescent="0.2">
      <c r="A296" s="120" t="s">
        <v>1314</v>
      </c>
      <c r="B296" s="97" t="s">
        <v>1027</v>
      </c>
      <c r="C296" s="97" t="s">
        <v>614</v>
      </c>
      <c r="D296" s="97" t="s">
        <v>556</v>
      </c>
      <c r="E296" s="119" t="s">
        <v>556</v>
      </c>
    </row>
    <row r="297" spans="1:5" x14ac:dyDescent="0.2">
      <c r="A297" s="120" t="s">
        <v>1313</v>
      </c>
      <c r="B297" s="97" t="s">
        <v>1312</v>
      </c>
      <c r="C297" s="97" t="s">
        <v>614</v>
      </c>
      <c r="D297" s="97" t="s">
        <v>556</v>
      </c>
      <c r="E297" s="119" t="s">
        <v>556</v>
      </c>
    </row>
    <row r="298" spans="1:5" x14ac:dyDescent="0.2">
      <c r="A298" s="120" t="s">
        <v>1311</v>
      </c>
      <c r="B298" s="97" t="s">
        <v>1153</v>
      </c>
      <c r="C298" s="97" t="s">
        <v>614</v>
      </c>
      <c r="D298" s="97" t="s">
        <v>556</v>
      </c>
      <c r="E298" s="119" t="s">
        <v>556</v>
      </c>
    </row>
    <row r="299" spans="1:5" x14ac:dyDescent="0.2">
      <c r="A299" s="120" t="s">
        <v>1310</v>
      </c>
      <c r="B299" s="97" t="s">
        <v>590</v>
      </c>
      <c r="C299" s="97" t="s">
        <v>614</v>
      </c>
      <c r="D299" s="97" t="s">
        <v>556</v>
      </c>
      <c r="E299" s="119" t="s">
        <v>556</v>
      </c>
    </row>
    <row r="300" spans="1:5" x14ac:dyDescent="0.2">
      <c r="A300" s="120" t="s">
        <v>1309</v>
      </c>
      <c r="B300" s="97" t="s">
        <v>1308</v>
      </c>
      <c r="C300" s="97" t="s">
        <v>614</v>
      </c>
      <c r="D300" s="97" t="s">
        <v>556</v>
      </c>
      <c r="E300" s="119" t="s">
        <v>556</v>
      </c>
    </row>
    <row r="301" spans="1:5" x14ac:dyDescent="0.2">
      <c r="A301" s="120" t="s">
        <v>1307</v>
      </c>
      <c r="B301" s="97" t="s">
        <v>1306</v>
      </c>
      <c r="C301" s="97" t="s">
        <v>614</v>
      </c>
      <c r="D301" s="97" t="s">
        <v>556</v>
      </c>
      <c r="E301" s="119" t="s">
        <v>556</v>
      </c>
    </row>
    <row r="302" spans="1:5" x14ac:dyDescent="0.2">
      <c r="A302" s="120" t="s">
        <v>1305</v>
      </c>
      <c r="B302" s="97" t="s">
        <v>1304</v>
      </c>
      <c r="C302" s="97" t="s">
        <v>614</v>
      </c>
      <c r="D302" s="97" t="s">
        <v>556</v>
      </c>
      <c r="E302" s="119" t="s">
        <v>556</v>
      </c>
    </row>
    <row r="303" spans="1:5" x14ac:dyDescent="0.2">
      <c r="A303" s="120" t="s">
        <v>1303</v>
      </c>
      <c r="B303" s="97" t="s">
        <v>1302</v>
      </c>
      <c r="C303" s="97" t="s">
        <v>614</v>
      </c>
      <c r="D303" s="97" t="s">
        <v>556</v>
      </c>
      <c r="E303" s="119" t="s">
        <v>556</v>
      </c>
    </row>
    <row r="304" spans="1:5" x14ac:dyDescent="0.2">
      <c r="A304" s="120" t="s">
        <v>1301</v>
      </c>
      <c r="B304" s="97" t="s">
        <v>1074</v>
      </c>
      <c r="C304" s="97" t="s">
        <v>614</v>
      </c>
      <c r="D304" s="97" t="s">
        <v>556</v>
      </c>
      <c r="E304" s="119" t="s">
        <v>556</v>
      </c>
    </row>
    <row r="305" spans="1:5" x14ac:dyDescent="0.2">
      <c r="A305" s="120" t="s">
        <v>1300</v>
      </c>
      <c r="B305" s="97" t="s">
        <v>1299</v>
      </c>
      <c r="C305" s="97" t="s">
        <v>614</v>
      </c>
      <c r="D305" s="97" t="s">
        <v>556</v>
      </c>
      <c r="E305" s="119" t="s">
        <v>556</v>
      </c>
    </row>
    <row r="306" spans="1:5" x14ac:dyDescent="0.2">
      <c r="A306" s="120" t="s">
        <v>391</v>
      </c>
      <c r="B306" s="97" t="s">
        <v>718</v>
      </c>
      <c r="C306" s="97" t="s">
        <v>614</v>
      </c>
      <c r="D306" s="97" t="s">
        <v>1298</v>
      </c>
      <c r="E306" s="119" t="s">
        <v>393</v>
      </c>
    </row>
    <row r="307" spans="1:5" x14ac:dyDescent="0.2">
      <c r="A307" s="120" t="s">
        <v>1297</v>
      </c>
      <c r="B307" s="97" t="s">
        <v>1295</v>
      </c>
      <c r="C307" s="97" t="s">
        <v>614</v>
      </c>
      <c r="D307" s="97" t="s">
        <v>556</v>
      </c>
      <c r="E307" s="119" t="s">
        <v>556</v>
      </c>
    </row>
    <row r="308" spans="1:5" x14ac:dyDescent="0.2">
      <c r="A308" s="120" t="s">
        <v>1296</v>
      </c>
      <c r="B308" s="97" t="s">
        <v>1295</v>
      </c>
      <c r="C308" s="97" t="s">
        <v>614</v>
      </c>
      <c r="D308" s="97" t="s">
        <v>556</v>
      </c>
      <c r="E308" s="119" t="s">
        <v>556</v>
      </c>
    </row>
    <row r="309" spans="1:5" x14ac:dyDescent="0.2">
      <c r="A309" s="120" t="s">
        <v>716</v>
      </c>
      <c r="B309" s="97" t="s">
        <v>664</v>
      </c>
      <c r="C309" s="97" t="s">
        <v>614</v>
      </c>
      <c r="D309" s="97" t="s">
        <v>556</v>
      </c>
      <c r="E309" s="119" t="s">
        <v>556</v>
      </c>
    </row>
    <row r="310" spans="1:5" x14ac:dyDescent="0.2">
      <c r="A310" s="120" t="s">
        <v>1294</v>
      </c>
      <c r="B310" s="97" t="s">
        <v>1293</v>
      </c>
      <c r="C310" s="97" t="s">
        <v>614</v>
      </c>
      <c r="D310" s="97" t="s">
        <v>556</v>
      </c>
      <c r="E310" s="119" t="s">
        <v>556</v>
      </c>
    </row>
    <row r="311" spans="1:5" x14ac:dyDescent="0.2">
      <c r="A311" s="120" t="s">
        <v>1292</v>
      </c>
      <c r="B311" s="97" t="s">
        <v>1072</v>
      </c>
      <c r="C311" s="97" t="s">
        <v>614</v>
      </c>
      <c r="D311" s="97" t="s">
        <v>556</v>
      </c>
      <c r="E311" s="119" t="s">
        <v>556</v>
      </c>
    </row>
    <row r="312" spans="1:5" x14ac:dyDescent="0.2">
      <c r="A312" s="120" t="s">
        <v>1291</v>
      </c>
      <c r="B312" s="97" t="s">
        <v>1290</v>
      </c>
      <c r="C312" s="97" t="s">
        <v>614</v>
      </c>
      <c r="D312" s="97" t="s">
        <v>556</v>
      </c>
      <c r="E312" s="119" t="s">
        <v>556</v>
      </c>
    </row>
    <row r="313" spans="1:5" x14ac:dyDescent="0.2">
      <c r="A313" s="120" t="s">
        <v>1289</v>
      </c>
      <c r="B313" s="97" t="s">
        <v>1288</v>
      </c>
      <c r="C313" s="97" t="s">
        <v>614</v>
      </c>
      <c r="D313" s="97" t="s">
        <v>556</v>
      </c>
      <c r="E313" s="119" t="s">
        <v>556</v>
      </c>
    </row>
    <row r="314" spans="1:5" x14ac:dyDescent="0.2">
      <c r="A314" s="120" t="s">
        <v>381</v>
      </c>
      <c r="B314" s="97" t="s">
        <v>664</v>
      </c>
      <c r="C314" s="97" t="s">
        <v>614</v>
      </c>
      <c r="D314" s="97" t="s">
        <v>1287</v>
      </c>
      <c r="E314" s="119" t="s">
        <v>383</v>
      </c>
    </row>
    <row r="315" spans="1:5" x14ac:dyDescent="0.2">
      <c r="A315" s="120" t="s">
        <v>1286</v>
      </c>
      <c r="B315" s="97" t="s">
        <v>1149</v>
      </c>
      <c r="C315" s="97" t="s">
        <v>614</v>
      </c>
      <c r="D315" s="97" t="s">
        <v>556</v>
      </c>
      <c r="E315" s="119" t="s">
        <v>556</v>
      </c>
    </row>
    <row r="316" spans="1:5" x14ac:dyDescent="0.2">
      <c r="A316" s="120" t="s">
        <v>376</v>
      </c>
      <c r="B316" s="97" t="s">
        <v>626</v>
      </c>
      <c r="C316" s="97" t="s">
        <v>614</v>
      </c>
      <c r="D316" s="97" t="s">
        <v>1285</v>
      </c>
      <c r="E316" s="119" t="s">
        <v>378</v>
      </c>
    </row>
    <row r="317" spans="1:5" x14ac:dyDescent="0.2">
      <c r="A317" s="120" t="s">
        <v>1284</v>
      </c>
      <c r="B317" s="97" t="s">
        <v>1027</v>
      </c>
      <c r="C317" s="97" t="s">
        <v>614</v>
      </c>
      <c r="D317" s="97" t="s">
        <v>556</v>
      </c>
      <c r="E317" s="119" t="s">
        <v>556</v>
      </c>
    </row>
    <row r="318" spans="1:5" x14ac:dyDescent="0.2">
      <c r="A318" s="120" t="s">
        <v>1283</v>
      </c>
      <c r="B318" s="97" t="s">
        <v>1282</v>
      </c>
      <c r="C318" s="97" t="s">
        <v>614</v>
      </c>
      <c r="D318" s="97" t="s">
        <v>556</v>
      </c>
      <c r="E318" s="119" t="s">
        <v>556</v>
      </c>
    </row>
    <row r="319" spans="1:5" x14ac:dyDescent="0.2">
      <c r="A319" s="120" t="s">
        <v>371</v>
      </c>
      <c r="B319" s="97" t="s">
        <v>629</v>
      </c>
      <c r="C319" s="97" t="s">
        <v>614</v>
      </c>
      <c r="D319" s="97" t="s">
        <v>1281</v>
      </c>
      <c r="E319" s="119" t="s">
        <v>373</v>
      </c>
    </row>
    <row r="320" spans="1:5" x14ac:dyDescent="0.2">
      <c r="A320" s="120" t="s">
        <v>706</v>
      </c>
      <c r="B320" s="97" t="s">
        <v>619</v>
      </c>
      <c r="C320" s="97" t="s">
        <v>614</v>
      </c>
      <c r="D320" s="97" t="s">
        <v>556</v>
      </c>
      <c r="E320" s="119" t="s">
        <v>556</v>
      </c>
    </row>
    <row r="321" spans="1:5" x14ac:dyDescent="0.2">
      <c r="A321" s="120" t="s">
        <v>1280</v>
      </c>
      <c r="B321" s="97" t="s">
        <v>1279</v>
      </c>
      <c r="C321" s="97" t="s">
        <v>614</v>
      </c>
      <c r="D321" s="97" t="s">
        <v>556</v>
      </c>
      <c r="E321" s="119" t="s">
        <v>556</v>
      </c>
    </row>
    <row r="322" spans="1:5" x14ac:dyDescent="0.2">
      <c r="A322" s="120" t="s">
        <v>989</v>
      </c>
      <c r="B322" s="97" t="s">
        <v>1027</v>
      </c>
      <c r="C322" s="97" t="s">
        <v>614</v>
      </c>
      <c r="D322" s="97" t="s">
        <v>556</v>
      </c>
      <c r="E322" s="119" t="s">
        <v>556</v>
      </c>
    </row>
    <row r="323" spans="1:5" x14ac:dyDescent="0.2">
      <c r="A323" s="120" t="s">
        <v>1278</v>
      </c>
      <c r="B323" s="97" t="s">
        <v>642</v>
      </c>
      <c r="C323" s="97" t="s">
        <v>614</v>
      </c>
      <c r="D323" s="97" t="s">
        <v>556</v>
      </c>
      <c r="E323" s="119" t="s">
        <v>556</v>
      </c>
    </row>
    <row r="324" spans="1:5" x14ac:dyDescent="0.2">
      <c r="A324" s="120" t="s">
        <v>358</v>
      </c>
      <c r="B324" s="97" t="s">
        <v>584</v>
      </c>
      <c r="C324" s="97" t="s">
        <v>614</v>
      </c>
      <c r="D324" s="97" t="s">
        <v>1277</v>
      </c>
      <c r="E324" s="119" t="s">
        <v>360</v>
      </c>
    </row>
    <row r="325" spans="1:5" x14ac:dyDescent="0.2">
      <c r="A325" s="120" t="s">
        <v>1276</v>
      </c>
      <c r="B325" s="97" t="s">
        <v>1275</v>
      </c>
      <c r="C325" s="97" t="s">
        <v>614</v>
      </c>
      <c r="D325" s="97" t="s">
        <v>556</v>
      </c>
      <c r="E325" s="119" t="s">
        <v>556</v>
      </c>
    </row>
    <row r="326" spans="1:5" x14ac:dyDescent="0.2">
      <c r="A326" s="120" t="s">
        <v>1274</v>
      </c>
      <c r="B326" s="97" t="s">
        <v>1273</v>
      </c>
      <c r="C326" s="97" t="s">
        <v>614</v>
      </c>
      <c r="D326" s="97" t="s">
        <v>556</v>
      </c>
      <c r="E326" s="119" t="s">
        <v>556</v>
      </c>
    </row>
    <row r="327" spans="1:5" x14ac:dyDescent="0.2">
      <c r="A327" s="120" t="s">
        <v>1272</v>
      </c>
      <c r="B327" s="97" t="s">
        <v>1153</v>
      </c>
      <c r="C327" s="97" t="s">
        <v>614</v>
      </c>
      <c r="D327" s="97" t="s">
        <v>556</v>
      </c>
      <c r="E327" s="119" t="s">
        <v>556</v>
      </c>
    </row>
    <row r="328" spans="1:5" x14ac:dyDescent="0.2">
      <c r="A328" s="120" t="s">
        <v>1271</v>
      </c>
      <c r="B328" s="97" t="s">
        <v>1159</v>
      </c>
      <c r="C328" s="97" t="s">
        <v>614</v>
      </c>
      <c r="D328" s="97" t="s">
        <v>556</v>
      </c>
      <c r="E328" s="119" t="s">
        <v>556</v>
      </c>
    </row>
    <row r="329" spans="1:5" x14ac:dyDescent="0.2">
      <c r="A329" s="120" t="s">
        <v>1270</v>
      </c>
      <c r="B329" s="97" t="s">
        <v>1081</v>
      </c>
      <c r="C329" s="97" t="s">
        <v>614</v>
      </c>
      <c r="D329" s="97" t="s">
        <v>556</v>
      </c>
      <c r="E329" s="119" t="s">
        <v>556</v>
      </c>
    </row>
    <row r="330" spans="1:5" x14ac:dyDescent="0.2">
      <c r="A330" s="120" t="s">
        <v>1269</v>
      </c>
      <c r="B330" s="97" t="s">
        <v>1268</v>
      </c>
      <c r="C330" s="97" t="s">
        <v>614</v>
      </c>
      <c r="D330" s="97" t="s">
        <v>556</v>
      </c>
      <c r="E330" s="119" t="s">
        <v>556</v>
      </c>
    </row>
    <row r="331" spans="1:5" x14ac:dyDescent="0.2">
      <c r="A331" s="120" t="s">
        <v>1267</v>
      </c>
      <c r="B331" s="97" t="s">
        <v>1266</v>
      </c>
      <c r="C331" s="97" t="s">
        <v>614</v>
      </c>
      <c r="D331" s="97" t="s">
        <v>556</v>
      </c>
      <c r="E331" s="119" t="s">
        <v>556</v>
      </c>
    </row>
    <row r="332" spans="1:5" x14ac:dyDescent="0.2">
      <c r="A332" s="120" t="s">
        <v>1265</v>
      </c>
      <c r="B332" s="97" t="s">
        <v>1264</v>
      </c>
      <c r="C332" s="97" t="s">
        <v>614</v>
      </c>
      <c r="D332" s="97" t="s">
        <v>556</v>
      </c>
      <c r="E332" s="119" t="s">
        <v>556</v>
      </c>
    </row>
    <row r="333" spans="1:5" x14ac:dyDescent="0.2">
      <c r="A333" s="120" t="s">
        <v>1263</v>
      </c>
      <c r="B333" s="97" t="s">
        <v>1262</v>
      </c>
      <c r="C333" s="97" t="s">
        <v>614</v>
      </c>
      <c r="D333" s="97" t="s">
        <v>556</v>
      </c>
      <c r="E333" s="119" t="s">
        <v>556</v>
      </c>
    </row>
    <row r="334" spans="1:5" x14ac:dyDescent="0.2">
      <c r="A334" s="120" t="s">
        <v>1261</v>
      </c>
      <c r="B334" s="97" t="s">
        <v>1260</v>
      </c>
      <c r="C334" s="97" t="s">
        <v>614</v>
      </c>
      <c r="D334" s="97" t="s">
        <v>556</v>
      </c>
      <c r="E334" s="119" t="s">
        <v>556</v>
      </c>
    </row>
    <row r="335" spans="1:5" x14ac:dyDescent="0.2">
      <c r="A335" s="120" t="s">
        <v>1259</v>
      </c>
      <c r="B335" s="97" t="s">
        <v>1258</v>
      </c>
      <c r="C335" s="97" t="s">
        <v>614</v>
      </c>
      <c r="D335" s="97" t="s">
        <v>556</v>
      </c>
      <c r="E335" s="119" t="s">
        <v>556</v>
      </c>
    </row>
    <row r="336" spans="1:5" x14ac:dyDescent="0.2">
      <c r="A336" s="120" t="s">
        <v>1257</v>
      </c>
      <c r="B336" s="97" t="s">
        <v>1256</v>
      </c>
      <c r="C336" s="97" t="s">
        <v>614</v>
      </c>
      <c r="D336" s="97" t="s">
        <v>556</v>
      </c>
      <c r="E336" s="119" t="s">
        <v>556</v>
      </c>
    </row>
    <row r="337" spans="1:5" x14ac:dyDescent="0.2">
      <c r="A337" s="120" t="s">
        <v>1255</v>
      </c>
      <c r="B337" s="97" t="s">
        <v>1081</v>
      </c>
      <c r="C337" s="97" t="s">
        <v>614</v>
      </c>
      <c r="D337" s="97" t="s">
        <v>556</v>
      </c>
      <c r="E337" s="119" t="s">
        <v>556</v>
      </c>
    </row>
    <row r="338" spans="1:5" x14ac:dyDescent="0.2">
      <c r="A338" s="120" t="s">
        <v>1254</v>
      </c>
      <c r="B338" s="97" t="s">
        <v>1253</v>
      </c>
      <c r="C338" s="97" t="s">
        <v>614</v>
      </c>
      <c r="D338" s="97" t="s">
        <v>556</v>
      </c>
      <c r="E338" s="119" t="s">
        <v>556</v>
      </c>
    </row>
    <row r="339" spans="1:5" x14ac:dyDescent="0.2">
      <c r="A339" s="120" t="s">
        <v>1252</v>
      </c>
      <c r="B339" s="97" t="s">
        <v>1251</v>
      </c>
      <c r="C339" s="97" t="s">
        <v>614</v>
      </c>
      <c r="D339" s="97" t="s">
        <v>556</v>
      </c>
      <c r="E339" s="119" t="s">
        <v>556</v>
      </c>
    </row>
    <row r="340" spans="1:5" x14ac:dyDescent="0.2">
      <c r="A340" s="120" t="s">
        <v>984</v>
      </c>
      <c r="B340" s="97" t="s">
        <v>565</v>
      </c>
      <c r="C340" s="97" t="s">
        <v>614</v>
      </c>
      <c r="D340" s="97" t="s">
        <v>556</v>
      </c>
      <c r="E340" s="119" t="s">
        <v>556</v>
      </c>
    </row>
    <row r="341" spans="1:5" x14ac:dyDescent="0.2">
      <c r="A341" s="120" t="s">
        <v>670</v>
      </c>
      <c r="B341" s="97" t="s">
        <v>664</v>
      </c>
      <c r="C341" s="97" t="s">
        <v>614</v>
      </c>
      <c r="D341" s="97" t="s">
        <v>556</v>
      </c>
      <c r="E341" s="119" t="s">
        <v>556</v>
      </c>
    </row>
    <row r="342" spans="1:5" x14ac:dyDescent="0.2">
      <c r="A342" s="120" t="s">
        <v>1250</v>
      </c>
      <c r="B342" s="97" t="s">
        <v>1249</v>
      </c>
      <c r="C342" s="97" t="s">
        <v>614</v>
      </c>
      <c r="D342" s="97" t="s">
        <v>556</v>
      </c>
      <c r="E342" s="119" t="s">
        <v>556</v>
      </c>
    </row>
    <row r="343" spans="1:5" x14ac:dyDescent="0.2">
      <c r="A343" s="120" t="s">
        <v>665</v>
      </c>
      <c r="B343" s="97" t="s">
        <v>664</v>
      </c>
      <c r="C343" s="97" t="s">
        <v>614</v>
      </c>
      <c r="D343" s="97" t="s">
        <v>556</v>
      </c>
      <c r="E343" s="119" t="s">
        <v>556</v>
      </c>
    </row>
    <row r="344" spans="1:5" x14ac:dyDescent="0.2">
      <c r="A344" s="120" t="s">
        <v>1248</v>
      </c>
      <c r="B344" s="97" t="s">
        <v>1247</v>
      </c>
      <c r="C344" s="97" t="s">
        <v>614</v>
      </c>
      <c r="D344" s="97" t="s">
        <v>556</v>
      </c>
      <c r="E344" s="119" t="s">
        <v>556</v>
      </c>
    </row>
    <row r="345" spans="1:5" x14ac:dyDescent="0.2">
      <c r="A345" s="120" t="s">
        <v>1246</v>
      </c>
      <c r="B345" s="97" t="s">
        <v>1245</v>
      </c>
      <c r="C345" s="97" t="s">
        <v>614</v>
      </c>
      <c r="D345" s="97" t="s">
        <v>556</v>
      </c>
      <c r="E345" s="119" t="s">
        <v>556</v>
      </c>
    </row>
    <row r="346" spans="1:5" x14ac:dyDescent="0.2">
      <c r="A346" s="120" t="s">
        <v>1244</v>
      </c>
      <c r="B346" s="97" t="s">
        <v>1027</v>
      </c>
      <c r="C346" s="97" t="s">
        <v>614</v>
      </c>
      <c r="D346" s="97" t="s">
        <v>556</v>
      </c>
      <c r="E346" s="119" t="s">
        <v>556</v>
      </c>
    </row>
    <row r="347" spans="1:5" x14ac:dyDescent="0.2">
      <c r="A347" s="120" t="s">
        <v>1243</v>
      </c>
      <c r="B347" s="97" t="s">
        <v>1242</v>
      </c>
      <c r="C347" s="97" t="s">
        <v>614</v>
      </c>
      <c r="D347" s="97" t="s">
        <v>556</v>
      </c>
      <c r="E347" s="119" t="s">
        <v>556</v>
      </c>
    </row>
    <row r="348" spans="1:5" x14ac:dyDescent="0.2">
      <c r="A348" s="120" t="s">
        <v>1241</v>
      </c>
      <c r="B348" s="97" t="s">
        <v>1240</v>
      </c>
      <c r="C348" s="97" t="s">
        <v>614</v>
      </c>
      <c r="D348" s="97" t="s">
        <v>556</v>
      </c>
      <c r="E348" s="119" t="s">
        <v>556</v>
      </c>
    </row>
    <row r="349" spans="1:5" x14ac:dyDescent="0.2">
      <c r="A349" s="120" t="s">
        <v>1239</v>
      </c>
      <c r="B349" s="97" t="s">
        <v>1238</v>
      </c>
      <c r="C349" s="97" t="s">
        <v>614</v>
      </c>
      <c r="D349" s="97" t="s">
        <v>556</v>
      </c>
      <c r="E349" s="119" t="s">
        <v>556</v>
      </c>
    </row>
    <row r="350" spans="1:5" x14ac:dyDescent="0.2">
      <c r="A350" s="120" t="s">
        <v>1237</v>
      </c>
      <c r="B350" s="97" t="s">
        <v>1153</v>
      </c>
      <c r="C350" s="97" t="s">
        <v>614</v>
      </c>
      <c r="D350" s="97" t="s">
        <v>556</v>
      </c>
      <c r="E350" s="119" t="s">
        <v>556</v>
      </c>
    </row>
    <row r="351" spans="1:5" x14ac:dyDescent="0.2">
      <c r="A351" s="120" t="s">
        <v>1236</v>
      </c>
      <c r="B351" s="97" t="s">
        <v>1101</v>
      </c>
      <c r="C351" s="97" t="s">
        <v>614</v>
      </c>
      <c r="D351" s="97" t="s">
        <v>556</v>
      </c>
      <c r="E351" s="119" t="s">
        <v>556</v>
      </c>
    </row>
    <row r="352" spans="1:5" x14ac:dyDescent="0.2">
      <c r="A352" s="120" t="s">
        <v>1235</v>
      </c>
      <c r="B352" s="97" t="s">
        <v>584</v>
      </c>
      <c r="C352" s="97" t="s">
        <v>614</v>
      </c>
      <c r="D352" s="97" t="s">
        <v>556</v>
      </c>
      <c r="E352" s="119" t="s">
        <v>556</v>
      </c>
    </row>
    <row r="353" spans="1:5" x14ac:dyDescent="0.2">
      <c r="A353" s="120" t="s">
        <v>1234</v>
      </c>
      <c r="B353" s="97" t="s">
        <v>1233</v>
      </c>
      <c r="C353" s="97" t="s">
        <v>614</v>
      </c>
      <c r="D353" s="97" t="s">
        <v>556</v>
      </c>
      <c r="E353" s="119" t="s">
        <v>556</v>
      </c>
    </row>
    <row r="354" spans="1:5" x14ac:dyDescent="0.2">
      <c r="A354" s="120" t="s">
        <v>1232</v>
      </c>
      <c r="B354" s="97" t="s">
        <v>1231</v>
      </c>
      <c r="C354" s="97" t="s">
        <v>614</v>
      </c>
      <c r="D354" s="97" t="s">
        <v>556</v>
      </c>
      <c r="E354" s="119" t="s">
        <v>556</v>
      </c>
    </row>
    <row r="355" spans="1:5" x14ac:dyDescent="0.2">
      <c r="A355" s="120" t="s">
        <v>1230</v>
      </c>
      <c r="B355" s="97" t="s">
        <v>1081</v>
      </c>
      <c r="C355" s="97" t="s">
        <v>614</v>
      </c>
      <c r="D355" s="97" t="s">
        <v>556</v>
      </c>
      <c r="E355" s="119" t="s">
        <v>556</v>
      </c>
    </row>
    <row r="356" spans="1:5" x14ac:dyDescent="0.2">
      <c r="A356" s="120" t="s">
        <v>1229</v>
      </c>
      <c r="B356" s="97" t="s">
        <v>1228</v>
      </c>
      <c r="C356" s="97" t="s">
        <v>614</v>
      </c>
      <c r="D356" s="97" t="s">
        <v>556</v>
      </c>
      <c r="E356" s="119" t="s">
        <v>556</v>
      </c>
    </row>
    <row r="357" spans="1:5" x14ac:dyDescent="0.2">
      <c r="A357" s="120" t="s">
        <v>1227</v>
      </c>
      <c r="B357" s="97" t="s">
        <v>1226</v>
      </c>
      <c r="C357" s="97" t="s">
        <v>614</v>
      </c>
      <c r="D357" s="97" t="s">
        <v>556</v>
      </c>
      <c r="E357" s="119" t="s">
        <v>556</v>
      </c>
    </row>
    <row r="358" spans="1:5" x14ac:dyDescent="0.2">
      <c r="A358" s="120" t="s">
        <v>1225</v>
      </c>
      <c r="B358" s="97" t="s">
        <v>1224</v>
      </c>
      <c r="C358" s="97" t="s">
        <v>614</v>
      </c>
      <c r="D358" s="97" t="s">
        <v>556</v>
      </c>
      <c r="E358" s="119" t="s">
        <v>556</v>
      </c>
    </row>
    <row r="359" spans="1:5" x14ac:dyDescent="0.2">
      <c r="A359" s="120" t="s">
        <v>1223</v>
      </c>
      <c r="B359" s="97" t="s">
        <v>1222</v>
      </c>
      <c r="C359" s="97" t="s">
        <v>614</v>
      </c>
      <c r="D359" s="97" t="s">
        <v>556</v>
      </c>
      <c r="E359" s="119" t="s">
        <v>556</v>
      </c>
    </row>
    <row r="360" spans="1:5" x14ac:dyDescent="0.2">
      <c r="A360" s="120" t="s">
        <v>1221</v>
      </c>
      <c r="B360" s="97" t="s">
        <v>1220</v>
      </c>
      <c r="C360" s="97" t="s">
        <v>614</v>
      </c>
      <c r="D360" s="97" t="s">
        <v>556</v>
      </c>
      <c r="E360" s="119" t="s">
        <v>556</v>
      </c>
    </row>
    <row r="361" spans="1:5" x14ac:dyDescent="0.2">
      <c r="A361" s="120" t="s">
        <v>1219</v>
      </c>
      <c r="B361" s="97" t="s">
        <v>1218</v>
      </c>
      <c r="C361" s="97" t="s">
        <v>614</v>
      </c>
      <c r="D361" s="97" t="s">
        <v>556</v>
      </c>
      <c r="E361" s="119" t="s">
        <v>556</v>
      </c>
    </row>
    <row r="362" spans="1:5" x14ac:dyDescent="0.2">
      <c r="A362" s="120" t="s">
        <v>1217</v>
      </c>
      <c r="B362" s="97" t="s">
        <v>626</v>
      </c>
      <c r="C362" s="97" t="s">
        <v>614</v>
      </c>
      <c r="D362" s="97" t="s">
        <v>556</v>
      </c>
      <c r="E362" s="119" t="s">
        <v>556</v>
      </c>
    </row>
    <row r="363" spans="1:5" x14ac:dyDescent="0.2">
      <c r="A363" s="120" t="s">
        <v>314</v>
      </c>
      <c r="B363" s="97" t="s">
        <v>619</v>
      </c>
      <c r="C363" s="97" t="s">
        <v>614</v>
      </c>
      <c r="D363" s="97" t="s">
        <v>1216</v>
      </c>
      <c r="E363" s="119" t="s">
        <v>1215</v>
      </c>
    </row>
    <row r="364" spans="1:5" x14ac:dyDescent="0.2">
      <c r="A364" s="120" t="s">
        <v>302</v>
      </c>
      <c r="B364" s="97" t="s">
        <v>622</v>
      </c>
      <c r="C364" s="97" t="s">
        <v>614</v>
      </c>
      <c r="D364" s="97" t="s">
        <v>1214</v>
      </c>
      <c r="E364" s="119" t="s">
        <v>304</v>
      </c>
    </row>
    <row r="365" spans="1:5" x14ac:dyDescent="0.2">
      <c r="A365" s="120" t="s">
        <v>1213</v>
      </c>
      <c r="B365" s="97" t="s">
        <v>1212</v>
      </c>
      <c r="C365" s="97" t="s">
        <v>614</v>
      </c>
      <c r="D365" s="97" t="s">
        <v>556</v>
      </c>
      <c r="E365" s="119" t="s">
        <v>556</v>
      </c>
    </row>
    <row r="366" spans="1:5" x14ac:dyDescent="0.2">
      <c r="A366" s="120" t="s">
        <v>1211</v>
      </c>
      <c r="B366" s="97" t="s">
        <v>1027</v>
      </c>
      <c r="C366" s="97" t="s">
        <v>614</v>
      </c>
      <c r="D366" s="97" t="s">
        <v>556</v>
      </c>
      <c r="E366" s="119" t="s">
        <v>556</v>
      </c>
    </row>
    <row r="367" spans="1:5" x14ac:dyDescent="0.2">
      <c r="A367" s="120" t="s">
        <v>1210</v>
      </c>
      <c r="B367" s="97" t="s">
        <v>1209</v>
      </c>
      <c r="C367" s="97" t="s">
        <v>614</v>
      </c>
      <c r="D367" s="97" t="s">
        <v>556</v>
      </c>
      <c r="E367" s="119" t="s">
        <v>556</v>
      </c>
    </row>
    <row r="368" spans="1:5" x14ac:dyDescent="0.2">
      <c r="A368" s="120" t="s">
        <v>993</v>
      </c>
      <c r="B368" s="97" t="s">
        <v>1208</v>
      </c>
      <c r="C368" s="97" t="s">
        <v>614</v>
      </c>
      <c r="D368" s="97" t="s">
        <v>556</v>
      </c>
      <c r="E368" s="119" t="s">
        <v>556</v>
      </c>
    </row>
    <row r="369" spans="1:5" x14ac:dyDescent="0.2">
      <c r="A369" s="120" t="s">
        <v>1207</v>
      </c>
      <c r="B369" s="97" t="s">
        <v>1206</v>
      </c>
      <c r="C369" s="97" t="s">
        <v>614</v>
      </c>
      <c r="D369" s="97" t="s">
        <v>556</v>
      </c>
      <c r="E369" s="119" t="s">
        <v>556</v>
      </c>
    </row>
    <row r="370" spans="1:5" x14ac:dyDescent="0.2">
      <c r="A370" s="120" t="s">
        <v>1205</v>
      </c>
      <c r="B370" s="97" t="s">
        <v>1204</v>
      </c>
      <c r="C370" s="97" t="s">
        <v>614</v>
      </c>
      <c r="D370" s="97" t="s">
        <v>556</v>
      </c>
      <c r="E370" s="119" t="s">
        <v>556</v>
      </c>
    </row>
    <row r="371" spans="1:5" x14ac:dyDescent="0.2">
      <c r="A371" s="120" t="s">
        <v>293</v>
      </c>
      <c r="B371" s="97" t="s">
        <v>611</v>
      </c>
      <c r="C371" s="97" t="s">
        <v>614</v>
      </c>
      <c r="D371" s="97" t="s">
        <v>1203</v>
      </c>
      <c r="E371" s="119" t="s">
        <v>295</v>
      </c>
    </row>
    <row r="372" spans="1:5" x14ac:dyDescent="0.2">
      <c r="A372" s="120" t="s">
        <v>1202</v>
      </c>
      <c r="B372" s="97" t="s">
        <v>557</v>
      </c>
      <c r="C372" s="97" t="s">
        <v>614</v>
      </c>
      <c r="D372" s="97" t="s">
        <v>556</v>
      </c>
      <c r="E372" s="119" t="s">
        <v>556</v>
      </c>
    </row>
    <row r="373" spans="1:5" x14ac:dyDescent="0.2">
      <c r="A373" s="120" t="s">
        <v>1201</v>
      </c>
      <c r="B373" s="97" t="s">
        <v>1027</v>
      </c>
      <c r="C373" s="97" t="s">
        <v>614</v>
      </c>
      <c r="D373" s="97" t="s">
        <v>556</v>
      </c>
      <c r="E373" s="119" t="s">
        <v>556</v>
      </c>
    </row>
    <row r="374" spans="1:5" x14ac:dyDescent="0.2">
      <c r="A374" s="120" t="s">
        <v>1200</v>
      </c>
      <c r="B374" s="97" t="s">
        <v>1199</v>
      </c>
      <c r="C374" s="97" t="s">
        <v>614</v>
      </c>
      <c r="D374" s="97" t="s">
        <v>556</v>
      </c>
      <c r="E374" s="119" t="s">
        <v>556</v>
      </c>
    </row>
    <row r="375" spans="1:5" x14ac:dyDescent="0.2">
      <c r="A375" s="120" t="s">
        <v>1198</v>
      </c>
      <c r="B375" s="97" t="s">
        <v>1181</v>
      </c>
      <c r="C375" s="97" t="s">
        <v>614</v>
      </c>
      <c r="D375" s="97" t="s">
        <v>556</v>
      </c>
      <c r="E375" s="119" t="s">
        <v>556</v>
      </c>
    </row>
    <row r="376" spans="1:5" x14ac:dyDescent="0.2">
      <c r="A376" s="120" t="s">
        <v>1197</v>
      </c>
      <c r="B376" s="97" t="s">
        <v>1153</v>
      </c>
      <c r="C376" s="97" t="s">
        <v>614</v>
      </c>
      <c r="D376" s="97" t="s">
        <v>556</v>
      </c>
      <c r="E376" s="119" t="s">
        <v>556</v>
      </c>
    </row>
    <row r="377" spans="1:5" x14ac:dyDescent="0.2">
      <c r="A377" s="120" t="s">
        <v>1196</v>
      </c>
      <c r="B377" s="97" t="s">
        <v>1195</v>
      </c>
      <c r="C377" s="97" t="s">
        <v>614</v>
      </c>
      <c r="D377" s="97" t="s">
        <v>556</v>
      </c>
      <c r="E377" s="119" t="s">
        <v>556</v>
      </c>
    </row>
    <row r="378" spans="1:5" x14ac:dyDescent="0.2">
      <c r="A378" s="120" t="s">
        <v>1194</v>
      </c>
      <c r="B378" s="97" t="s">
        <v>1193</v>
      </c>
      <c r="C378" s="97" t="s">
        <v>614</v>
      </c>
      <c r="D378" s="97" t="s">
        <v>556</v>
      </c>
      <c r="E378" s="119" t="s">
        <v>556</v>
      </c>
    </row>
    <row r="379" spans="1:5" x14ac:dyDescent="0.2">
      <c r="A379" s="120" t="s">
        <v>1192</v>
      </c>
      <c r="B379" s="97" t="s">
        <v>1191</v>
      </c>
      <c r="C379" s="97" t="s">
        <v>614</v>
      </c>
      <c r="D379" s="97" t="s">
        <v>556</v>
      </c>
      <c r="E379" s="119" t="s">
        <v>556</v>
      </c>
    </row>
    <row r="380" spans="1:5" x14ac:dyDescent="0.2">
      <c r="A380" s="120" t="s">
        <v>1190</v>
      </c>
      <c r="B380" s="97" t="s">
        <v>590</v>
      </c>
      <c r="C380" s="97" t="s">
        <v>614</v>
      </c>
      <c r="D380" s="97" t="s">
        <v>556</v>
      </c>
      <c r="E380" s="119" t="s">
        <v>556</v>
      </c>
    </row>
    <row r="381" spans="1:5" x14ac:dyDescent="0.2">
      <c r="A381" s="120" t="s">
        <v>1189</v>
      </c>
      <c r="B381" s="97" t="s">
        <v>584</v>
      </c>
      <c r="C381" s="97" t="s">
        <v>614</v>
      </c>
      <c r="D381" s="97" t="s">
        <v>556</v>
      </c>
      <c r="E381" s="119" t="s">
        <v>556</v>
      </c>
    </row>
    <row r="382" spans="1:5" x14ac:dyDescent="0.2">
      <c r="A382" s="120" t="s">
        <v>1188</v>
      </c>
      <c r="B382" s="97" t="s">
        <v>1187</v>
      </c>
      <c r="C382" s="97" t="s">
        <v>614</v>
      </c>
      <c r="D382" s="97" t="s">
        <v>556</v>
      </c>
      <c r="E382" s="119" t="s">
        <v>556</v>
      </c>
    </row>
    <row r="383" spans="1:5" x14ac:dyDescent="0.2">
      <c r="A383" s="120" t="s">
        <v>1186</v>
      </c>
      <c r="B383" s="97" t="s">
        <v>1185</v>
      </c>
      <c r="C383" s="97" t="s">
        <v>614</v>
      </c>
      <c r="D383" s="97" t="s">
        <v>556</v>
      </c>
      <c r="E383" s="119" t="s">
        <v>556</v>
      </c>
    </row>
    <row r="384" spans="1:5" x14ac:dyDescent="0.2">
      <c r="A384" s="120" t="s">
        <v>1184</v>
      </c>
      <c r="B384" s="97" t="s">
        <v>1183</v>
      </c>
      <c r="C384" s="97" t="s">
        <v>614</v>
      </c>
      <c r="D384" s="97" t="s">
        <v>556</v>
      </c>
      <c r="E384" s="119" t="s">
        <v>556</v>
      </c>
    </row>
    <row r="385" spans="1:5" x14ac:dyDescent="0.2">
      <c r="A385" s="120" t="s">
        <v>1182</v>
      </c>
      <c r="B385" s="97" t="s">
        <v>1181</v>
      </c>
      <c r="C385" s="97" t="s">
        <v>614</v>
      </c>
      <c r="D385" s="97" t="s">
        <v>556</v>
      </c>
      <c r="E385" s="119" t="s">
        <v>556</v>
      </c>
    </row>
    <row r="386" spans="1:5" x14ac:dyDescent="0.2">
      <c r="A386" s="120" t="s">
        <v>1180</v>
      </c>
      <c r="B386" s="97" t="s">
        <v>1179</v>
      </c>
      <c r="C386" s="97" t="s">
        <v>614</v>
      </c>
      <c r="D386" s="97" t="s">
        <v>556</v>
      </c>
      <c r="E386" s="119" t="s">
        <v>556</v>
      </c>
    </row>
    <row r="387" spans="1:5" x14ac:dyDescent="0.2">
      <c r="A387" s="120" t="s">
        <v>1178</v>
      </c>
      <c r="B387" s="97" t="s">
        <v>1153</v>
      </c>
      <c r="C387" s="97" t="s">
        <v>614</v>
      </c>
      <c r="D387" s="97" t="s">
        <v>556</v>
      </c>
      <c r="E387" s="119" t="s">
        <v>556</v>
      </c>
    </row>
    <row r="388" spans="1:5" x14ac:dyDescent="0.2">
      <c r="A388" s="120" t="s">
        <v>1177</v>
      </c>
      <c r="B388" s="97" t="s">
        <v>1176</v>
      </c>
      <c r="C388" s="97" t="s">
        <v>614</v>
      </c>
      <c r="D388" s="97" t="s">
        <v>556</v>
      </c>
      <c r="E388" s="119" t="s">
        <v>556</v>
      </c>
    </row>
    <row r="389" spans="1:5" x14ac:dyDescent="0.2">
      <c r="A389" s="120" t="s">
        <v>1175</v>
      </c>
      <c r="B389" s="97" t="s">
        <v>584</v>
      </c>
      <c r="C389" s="97" t="s">
        <v>614</v>
      </c>
      <c r="D389" s="97" t="s">
        <v>556</v>
      </c>
      <c r="E389" s="119" t="s">
        <v>556</v>
      </c>
    </row>
    <row r="390" spans="1:5" x14ac:dyDescent="0.2">
      <c r="A390" s="120" t="s">
        <v>1174</v>
      </c>
      <c r="B390" s="97" t="s">
        <v>595</v>
      </c>
      <c r="C390" s="97" t="s">
        <v>614</v>
      </c>
      <c r="D390" s="97" t="s">
        <v>556</v>
      </c>
      <c r="E390" s="119" t="s">
        <v>556</v>
      </c>
    </row>
    <row r="391" spans="1:5" x14ac:dyDescent="0.2">
      <c r="A391" s="120" t="s">
        <v>1173</v>
      </c>
      <c r="B391" s="97" t="s">
        <v>1172</v>
      </c>
      <c r="C391" s="97" t="s">
        <v>614</v>
      </c>
      <c r="D391" s="97" t="s">
        <v>556</v>
      </c>
      <c r="E391" s="119" t="s">
        <v>556</v>
      </c>
    </row>
    <row r="392" spans="1:5" x14ac:dyDescent="0.2">
      <c r="A392" s="120" t="s">
        <v>1171</v>
      </c>
      <c r="B392" s="97" t="s">
        <v>1170</v>
      </c>
      <c r="C392" s="97" t="s">
        <v>614</v>
      </c>
      <c r="D392" s="97" t="s">
        <v>556</v>
      </c>
      <c r="E392" s="119" t="s">
        <v>556</v>
      </c>
    </row>
    <row r="393" spans="1:5" x14ac:dyDescent="0.2">
      <c r="A393" s="120" t="s">
        <v>1169</v>
      </c>
      <c r="B393" s="97" t="s">
        <v>1072</v>
      </c>
      <c r="C393" s="97" t="s">
        <v>614</v>
      </c>
      <c r="D393" s="97" t="s">
        <v>556</v>
      </c>
      <c r="E393" s="119" t="s">
        <v>556</v>
      </c>
    </row>
    <row r="394" spans="1:5" x14ac:dyDescent="0.2">
      <c r="A394" s="120" t="s">
        <v>1168</v>
      </c>
      <c r="B394" s="97" t="s">
        <v>1167</v>
      </c>
      <c r="C394" s="97" t="s">
        <v>614</v>
      </c>
      <c r="D394" s="97" t="s">
        <v>556</v>
      </c>
      <c r="E394" s="119" t="s">
        <v>556</v>
      </c>
    </row>
    <row r="395" spans="1:5" x14ac:dyDescent="0.2">
      <c r="A395" s="120" t="s">
        <v>1166</v>
      </c>
      <c r="B395" s="97" t="s">
        <v>1165</v>
      </c>
      <c r="C395" s="97" t="s">
        <v>614</v>
      </c>
      <c r="D395" s="97" t="s">
        <v>556</v>
      </c>
      <c r="E395" s="119" t="s">
        <v>556</v>
      </c>
    </row>
    <row r="396" spans="1:5" x14ac:dyDescent="0.2">
      <c r="A396" s="120" t="s">
        <v>1164</v>
      </c>
      <c r="B396" s="97" t="s">
        <v>1163</v>
      </c>
      <c r="C396" s="97" t="s">
        <v>614</v>
      </c>
      <c r="D396" s="97" t="s">
        <v>556</v>
      </c>
      <c r="E396" s="119" t="s">
        <v>556</v>
      </c>
    </row>
    <row r="397" spans="1:5" x14ac:dyDescent="0.2">
      <c r="A397" s="120" t="s">
        <v>1162</v>
      </c>
      <c r="B397" s="97" t="s">
        <v>1161</v>
      </c>
      <c r="C397" s="97" t="s">
        <v>614</v>
      </c>
      <c r="D397" s="97" t="s">
        <v>556</v>
      </c>
      <c r="E397" s="119" t="s">
        <v>556</v>
      </c>
    </row>
    <row r="398" spans="1:5" x14ac:dyDescent="0.2">
      <c r="A398" s="120" t="s">
        <v>1160</v>
      </c>
      <c r="B398" s="97" t="s">
        <v>1159</v>
      </c>
      <c r="C398" s="97" t="s">
        <v>614</v>
      </c>
      <c r="D398" s="97" t="s">
        <v>556</v>
      </c>
      <c r="E398" s="119" t="s">
        <v>556</v>
      </c>
    </row>
    <row r="399" spans="1:5" x14ac:dyDescent="0.2">
      <c r="A399" s="120" t="s">
        <v>1158</v>
      </c>
      <c r="B399" s="97" t="s">
        <v>1157</v>
      </c>
      <c r="C399" s="97" t="s">
        <v>614</v>
      </c>
      <c r="D399" s="97" t="s">
        <v>556</v>
      </c>
      <c r="E399" s="119" t="s">
        <v>556</v>
      </c>
    </row>
    <row r="400" spans="1:5" x14ac:dyDescent="0.2">
      <c r="A400" s="120" t="s">
        <v>1156</v>
      </c>
      <c r="B400" s="97" t="s">
        <v>1155</v>
      </c>
      <c r="C400" s="97" t="s">
        <v>614</v>
      </c>
      <c r="D400" s="97" t="s">
        <v>556</v>
      </c>
      <c r="E400" s="119" t="s">
        <v>556</v>
      </c>
    </row>
    <row r="401" spans="1:5" x14ac:dyDescent="0.2">
      <c r="A401" s="120" t="s">
        <v>1154</v>
      </c>
      <c r="B401" s="97" t="s">
        <v>1153</v>
      </c>
      <c r="C401" s="97" t="s">
        <v>614</v>
      </c>
      <c r="D401" s="97" t="s">
        <v>556</v>
      </c>
      <c r="E401" s="119" t="s">
        <v>556</v>
      </c>
    </row>
    <row r="402" spans="1:5" x14ac:dyDescent="0.2">
      <c r="A402" s="120" t="s">
        <v>1152</v>
      </c>
      <c r="B402" s="97" t="s">
        <v>1151</v>
      </c>
      <c r="C402" s="97" t="s">
        <v>614</v>
      </c>
      <c r="D402" s="97" t="s">
        <v>556</v>
      </c>
      <c r="E402" s="119" t="s">
        <v>556</v>
      </c>
    </row>
    <row r="403" spans="1:5" x14ac:dyDescent="0.2">
      <c r="A403" s="120" t="s">
        <v>1150</v>
      </c>
      <c r="B403" s="97" t="s">
        <v>1149</v>
      </c>
      <c r="C403" s="97" t="s">
        <v>614</v>
      </c>
      <c r="D403" s="97" t="s">
        <v>556</v>
      </c>
      <c r="E403" s="119" t="s">
        <v>556</v>
      </c>
    </row>
    <row r="404" spans="1:5" x14ac:dyDescent="0.2">
      <c r="A404" s="120" t="s">
        <v>1148</v>
      </c>
      <c r="B404" s="97" t="s">
        <v>1147</v>
      </c>
      <c r="C404" s="97" t="s">
        <v>614</v>
      </c>
      <c r="D404" s="97" t="s">
        <v>556</v>
      </c>
      <c r="E404" s="119" t="s">
        <v>556</v>
      </c>
    </row>
    <row r="405" spans="1:5" x14ac:dyDescent="0.2">
      <c r="A405" s="120" t="s">
        <v>1146</v>
      </c>
      <c r="B405" s="97" t="s">
        <v>584</v>
      </c>
      <c r="C405" s="97" t="s">
        <v>614</v>
      </c>
      <c r="D405" s="97" t="s">
        <v>556</v>
      </c>
      <c r="E405" s="119" t="s">
        <v>556</v>
      </c>
    </row>
    <row r="406" spans="1:5" x14ac:dyDescent="0.2">
      <c r="A406" s="120" t="s">
        <v>1145</v>
      </c>
      <c r="B406" s="97" t="s">
        <v>1144</v>
      </c>
      <c r="C406" s="97" t="s">
        <v>614</v>
      </c>
      <c r="D406" s="97" t="s">
        <v>556</v>
      </c>
      <c r="E406" s="119" t="s">
        <v>556</v>
      </c>
    </row>
    <row r="407" spans="1:5" x14ac:dyDescent="0.2">
      <c r="A407" s="120" t="s">
        <v>1143</v>
      </c>
      <c r="B407" s="97" t="s">
        <v>1142</v>
      </c>
      <c r="C407" s="97" t="s">
        <v>614</v>
      </c>
      <c r="D407" s="97" t="s">
        <v>556</v>
      </c>
      <c r="E407" s="119" t="s">
        <v>556</v>
      </c>
    </row>
    <row r="408" spans="1:5" x14ac:dyDescent="0.2">
      <c r="A408" s="120" t="s">
        <v>1141</v>
      </c>
      <c r="B408" s="97" t="s">
        <v>1027</v>
      </c>
      <c r="C408" s="97" t="s">
        <v>614</v>
      </c>
      <c r="D408" s="97" t="s">
        <v>556</v>
      </c>
      <c r="E408" s="119" t="s">
        <v>556</v>
      </c>
    </row>
    <row r="409" spans="1:5" x14ac:dyDescent="0.2">
      <c r="A409" s="120" t="s">
        <v>1140</v>
      </c>
      <c r="B409" s="97" t="s">
        <v>584</v>
      </c>
      <c r="C409" s="97" t="s">
        <v>614</v>
      </c>
      <c r="D409" s="97" t="s">
        <v>556</v>
      </c>
      <c r="E409" s="119" t="s">
        <v>556</v>
      </c>
    </row>
    <row r="410" spans="1:5" x14ac:dyDescent="0.2">
      <c r="A410" s="120" t="s">
        <v>1139</v>
      </c>
      <c r="B410" s="97" t="s">
        <v>1138</v>
      </c>
      <c r="C410" s="97" t="s">
        <v>614</v>
      </c>
      <c r="D410" s="97" t="s">
        <v>556</v>
      </c>
      <c r="E410" s="119" t="s">
        <v>556</v>
      </c>
    </row>
    <row r="411" spans="1:5" x14ac:dyDescent="0.2">
      <c r="A411" s="120" t="s">
        <v>1137</v>
      </c>
      <c r="B411" s="97" t="s">
        <v>1136</v>
      </c>
      <c r="C411" s="97" t="s">
        <v>614</v>
      </c>
      <c r="D411" s="97" t="s">
        <v>556</v>
      </c>
      <c r="E411" s="119" t="s">
        <v>556</v>
      </c>
    </row>
    <row r="412" spans="1:5" x14ac:dyDescent="0.2">
      <c r="A412" s="120" t="s">
        <v>1135</v>
      </c>
      <c r="B412" s="97" t="s">
        <v>1132</v>
      </c>
      <c r="C412" s="97" t="s">
        <v>614</v>
      </c>
      <c r="D412" s="97" t="s">
        <v>556</v>
      </c>
      <c r="E412" s="119" t="s">
        <v>556</v>
      </c>
    </row>
    <row r="413" spans="1:5" x14ac:dyDescent="0.2">
      <c r="A413" s="120" t="s">
        <v>1134</v>
      </c>
      <c r="B413" s="97" t="s">
        <v>1132</v>
      </c>
      <c r="C413" s="97" t="s">
        <v>614</v>
      </c>
      <c r="D413" s="97" t="s">
        <v>556</v>
      </c>
      <c r="E413" s="119" t="s">
        <v>556</v>
      </c>
    </row>
    <row r="414" spans="1:5" x14ac:dyDescent="0.2">
      <c r="A414" s="120" t="s">
        <v>1133</v>
      </c>
      <c r="B414" s="97" t="s">
        <v>1132</v>
      </c>
      <c r="C414" s="97" t="s">
        <v>614</v>
      </c>
      <c r="D414" s="97" t="s">
        <v>556</v>
      </c>
      <c r="E414" s="119" t="s">
        <v>556</v>
      </c>
    </row>
    <row r="415" spans="1:5" x14ac:dyDescent="0.2">
      <c r="A415" s="120" t="s">
        <v>1131</v>
      </c>
      <c r="B415" s="97" t="s">
        <v>1081</v>
      </c>
      <c r="C415" s="97" t="s">
        <v>614</v>
      </c>
      <c r="D415" s="97" t="s">
        <v>556</v>
      </c>
      <c r="E415" s="119" t="s">
        <v>556</v>
      </c>
    </row>
    <row r="416" spans="1:5" x14ac:dyDescent="0.2">
      <c r="A416" s="120" t="s">
        <v>1130</v>
      </c>
      <c r="B416" s="97" t="s">
        <v>1129</v>
      </c>
      <c r="C416" s="97" t="s">
        <v>614</v>
      </c>
      <c r="D416" s="97" t="s">
        <v>556</v>
      </c>
      <c r="E416" s="119" t="s">
        <v>556</v>
      </c>
    </row>
    <row r="417" spans="1:5" x14ac:dyDescent="0.2">
      <c r="A417" s="120" t="s">
        <v>1128</v>
      </c>
      <c r="B417" s="97" t="s">
        <v>629</v>
      </c>
      <c r="C417" s="97" t="s">
        <v>614</v>
      </c>
      <c r="D417" s="97" t="s">
        <v>556</v>
      </c>
      <c r="E417" s="119" t="s">
        <v>556</v>
      </c>
    </row>
    <row r="418" spans="1:5" x14ac:dyDescent="0.2">
      <c r="A418" s="120" t="s">
        <v>1127</v>
      </c>
      <c r="B418" s="97" t="s">
        <v>1027</v>
      </c>
      <c r="C418" s="97" t="s">
        <v>614</v>
      </c>
      <c r="D418" s="97" t="s">
        <v>556</v>
      </c>
      <c r="E418" s="119" t="s">
        <v>556</v>
      </c>
    </row>
    <row r="419" spans="1:5" x14ac:dyDescent="0.2">
      <c r="A419" s="120" t="s">
        <v>1126</v>
      </c>
      <c r="B419" s="97" t="s">
        <v>1125</v>
      </c>
      <c r="C419" s="97" t="s">
        <v>614</v>
      </c>
      <c r="D419" s="97" t="s">
        <v>556</v>
      </c>
      <c r="E419" s="119" t="s">
        <v>556</v>
      </c>
    </row>
    <row r="420" spans="1:5" x14ac:dyDescent="0.2">
      <c r="A420" s="120" t="s">
        <v>1124</v>
      </c>
      <c r="B420" s="97" t="s">
        <v>557</v>
      </c>
      <c r="C420" s="97" t="s">
        <v>614</v>
      </c>
      <c r="D420" s="97" t="s">
        <v>556</v>
      </c>
      <c r="E420" s="119" t="s">
        <v>556</v>
      </c>
    </row>
    <row r="421" spans="1:5" x14ac:dyDescent="0.2">
      <c r="A421" s="120" t="s">
        <v>1123</v>
      </c>
      <c r="B421" s="97" t="s">
        <v>1122</v>
      </c>
      <c r="C421" s="97" t="s">
        <v>614</v>
      </c>
      <c r="D421" s="97" t="s">
        <v>556</v>
      </c>
      <c r="E421" s="119" t="s">
        <v>556</v>
      </c>
    </row>
    <row r="422" spans="1:5" x14ac:dyDescent="0.2">
      <c r="A422" s="120" t="s">
        <v>1121</v>
      </c>
      <c r="B422" s="97" t="s">
        <v>1120</v>
      </c>
      <c r="C422" s="97" t="s">
        <v>614</v>
      </c>
      <c r="D422" s="97" t="s">
        <v>556</v>
      </c>
      <c r="E422" s="119" t="s">
        <v>556</v>
      </c>
    </row>
    <row r="423" spans="1:5" x14ac:dyDescent="0.2">
      <c r="A423" s="120" t="s">
        <v>1119</v>
      </c>
      <c r="B423" s="97" t="s">
        <v>1118</v>
      </c>
      <c r="C423" s="97" t="s">
        <v>614</v>
      </c>
      <c r="D423" s="97" t="s">
        <v>556</v>
      </c>
      <c r="E423" s="119" t="s">
        <v>556</v>
      </c>
    </row>
    <row r="424" spans="1:5" x14ac:dyDescent="0.2">
      <c r="A424" s="120" t="s">
        <v>1117</v>
      </c>
      <c r="B424" s="97" t="s">
        <v>1116</v>
      </c>
      <c r="C424" s="97" t="s">
        <v>614</v>
      </c>
      <c r="D424" s="97" t="s">
        <v>556</v>
      </c>
      <c r="E424" s="119" t="s">
        <v>556</v>
      </c>
    </row>
    <row r="425" spans="1:5" x14ac:dyDescent="0.2">
      <c r="A425" s="120" t="s">
        <v>1115</v>
      </c>
      <c r="B425" s="97" t="s">
        <v>1114</v>
      </c>
      <c r="C425" s="97" t="s">
        <v>614</v>
      </c>
      <c r="D425" s="97" t="s">
        <v>556</v>
      </c>
      <c r="E425" s="119" t="s">
        <v>556</v>
      </c>
    </row>
    <row r="426" spans="1:5" x14ac:dyDescent="0.2">
      <c r="A426" s="120" t="s">
        <v>1113</v>
      </c>
      <c r="B426" s="97" t="s">
        <v>1112</v>
      </c>
      <c r="C426" s="97" t="s">
        <v>614</v>
      </c>
      <c r="D426" s="97" t="s">
        <v>556</v>
      </c>
      <c r="E426" s="119" t="s">
        <v>556</v>
      </c>
    </row>
    <row r="427" spans="1:5" x14ac:dyDescent="0.2">
      <c r="A427" s="120" t="s">
        <v>1111</v>
      </c>
      <c r="B427" s="97" t="s">
        <v>1027</v>
      </c>
      <c r="C427" s="97" t="s">
        <v>614</v>
      </c>
      <c r="D427" s="97" t="s">
        <v>556</v>
      </c>
      <c r="E427" s="119" t="s">
        <v>556</v>
      </c>
    </row>
    <row r="428" spans="1:5" x14ac:dyDescent="0.2">
      <c r="A428" s="120" t="s">
        <v>1110</v>
      </c>
      <c r="B428" s="97" t="s">
        <v>1081</v>
      </c>
      <c r="C428" s="97" t="s">
        <v>614</v>
      </c>
      <c r="D428" s="97" t="s">
        <v>556</v>
      </c>
      <c r="E428" s="119" t="s">
        <v>556</v>
      </c>
    </row>
    <row r="429" spans="1:5" x14ac:dyDescent="0.2">
      <c r="A429" s="120" t="s">
        <v>1109</v>
      </c>
      <c r="B429" s="97" t="s">
        <v>1081</v>
      </c>
      <c r="C429" s="97" t="s">
        <v>614</v>
      </c>
      <c r="D429" s="97" t="s">
        <v>556</v>
      </c>
      <c r="E429" s="119" t="s">
        <v>556</v>
      </c>
    </row>
    <row r="430" spans="1:5" x14ac:dyDescent="0.2">
      <c r="A430" s="120" t="s">
        <v>1108</v>
      </c>
      <c r="B430" s="97" t="s">
        <v>1107</v>
      </c>
      <c r="C430" s="97" t="s">
        <v>614</v>
      </c>
      <c r="D430" s="97" t="s">
        <v>556</v>
      </c>
      <c r="E430" s="119" t="s">
        <v>556</v>
      </c>
    </row>
    <row r="431" spans="1:5" x14ac:dyDescent="0.2">
      <c r="A431" s="120" t="s">
        <v>1106</v>
      </c>
      <c r="B431" s="97" t="s">
        <v>1105</v>
      </c>
      <c r="C431" s="97" t="s">
        <v>614</v>
      </c>
      <c r="D431" s="97" t="s">
        <v>556</v>
      </c>
      <c r="E431" s="119" t="s">
        <v>556</v>
      </c>
    </row>
    <row r="432" spans="1:5" x14ac:dyDescent="0.2">
      <c r="A432" s="120" t="s">
        <v>1104</v>
      </c>
      <c r="B432" s="97" t="s">
        <v>1103</v>
      </c>
      <c r="C432" s="97" t="s">
        <v>614</v>
      </c>
      <c r="D432" s="97" t="s">
        <v>556</v>
      </c>
      <c r="E432" s="119" t="s">
        <v>556</v>
      </c>
    </row>
    <row r="433" spans="1:5" x14ac:dyDescent="0.2">
      <c r="A433" s="120" t="s">
        <v>1102</v>
      </c>
      <c r="B433" s="97" t="s">
        <v>1101</v>
      </c>
      <c r="C433" s="97" t="s">
        <v>614</v>
      </c>
      <c r="D433" s="97" t="s">
        <v>556</v>
      </c>
      <c r="E433" s="119" t="s">
        <v>556</v>
      </c>
    </row>
    <row r="434" spans="1:5" x14ac:dyDescent="0.2">
      <c r="A434" s="120" t="s">
        <v>1100</v>
      </c>
      <c r="B434" s="97" t="s">
        <v>1099</v>
      </c>
      <c r="C434" s="97" t="s">
        <v>614</v>
      </c>
      <c r="D434" s="97" t="s">
        <v>556</v>
      </c>
      <c r="E434" s="119" t="s">
        <v>556</v>
      </c>
    </row>
    <row r="435" spans="1:5" x14ac:dyDescent="0.2">
      <c r="A435" s="120" t="s">
        <v>1098</v>
      </c>
      <c r="B435" s="97" t="s">
        <v>1027</v>
      </c>
      <c r="C435" s="97" t="s">
        <v>614</v>
      </c>
      <c r="D435" s="97" t="s">
        <v>556</v>
      </c>
      <c r="E435" s="119" t="s">
        <v>556</v>
      </c>
    </row>
    <row r="436" spans="1:5" x14ac:dyDescent="0.2">
      <c r="A436" s="120" t="s">
        <v>1097</v>
      </c>
      <c r="B436" s="97" t="s">
        <v>1096</v>
      </c>
      <c r="C436" s="97" t="s">
        <v>614</v>
      </c>
      <c r="D436" s="97" t="s">
        <v>556</v>
      </c>
      <c r="E436" s="119" t="s">
        <v>556</v>
      </c>
    </row>
    <row r="437" spans="1:5" x14ac:dyDescent="0.2">
      <c r="A437" s="120" t="s">
        <v>1095</v>
      </c>
      <c r="B437" s="97" t="s">
        <v>1094</v>
      </c>
      <c r="C437" s="97" t="s">
        <v>614</v>
      </c>
      <c r="D437" s="97" t="s">
        <v>556</v>
      </c>
      <c r="E437" s="119" t="s">
        <v>556</v>
      </c>
    </row>
    <row r="438" spans="1:5" x14ac:dyDescent="0.2">
      <c r="A438" s="120" t="s">
        <v>1093</v>
      </c>
      <c r="B438" s="97" t="s">
        <v>1092</v>
      </c>
      <c r="C438" s="97" t="s">
        <v>614</v>
      </c>
      <c r="D438" s="97" t="s">
        <v>556</v>
      </c>
      <c r="E438" s="119" t="s">
        <v>556</v>
      </c>
    </row>
    <row r="439" spans="1:5" x14ac:dyDescent="0.2">
      <c r="A439" s="120" t="s">
        <v>1091</v>
      </c>
      <c r="B439" s="97" t="s">
        <v>1089</v>
      </c>
      <c r="C439" s="97" t="s">
        <v>614</v>
      </c>
      <c r="D439" s="97" t="s">
        <v>556</v>
      </c>
      <c r="E439" s="119" t="s">
        <v>556</v>
      </c>
    </row>
    <row r="440" spans="1:5" x14ac:dyDescent="0.2">
      <c r="A440" s="120" t="s">
        <v>1090</v>
      </c>
      <c r="B440" s="97" t="s">
        <v>1089</v>
      </c>
      <c r="C440" s="97" t="s">
        <v>614</v>
      </c>
      <c r="D440" s="97" t="s">
        <v>556</v>
      </c>
      <c r="E440" s="119" t="s">
        <v>556</v>
      </c>
    </row>
    <row r="441" spans="1:5" x14ac:dyDescent="0.2">
      <c r="A441" s="120" t="s">
        <v>1088</v>
      </c>
      <c r="B441" s="97" t="s">
        <v>1087</v>
      </c>
      <c r="C441" s="97" t="s">
        <v>614</v>
      </c>
      <c r="D441" s="97" t="s">
        <v>556</v>
      </c>
      <c r="E441" s="119" t="s">
        <v>556</v>
      </c>
    </row>
    <row r="442" spans="1:5" x14ac:dyDescent="0.2">
      <c r="A442" s="120" t="s">
        <v>1086</v>
      </c>
      <c r="B442" s="97" t="s">
        <v>1085</v>
      </c>
      <c r="C442" s="97" t="s">
        <v>614</v>
      </c>
      <c r="D442" s="97" t="s">
        <v>556</v>
      </c>
      <c r="E442" s="119" t="s">
        <v>556</v>
      </c>
    </row>
    <row r="443" spans="1:5" x14ac:dyDescent="0.2">
      <c r="A443" s="120" t="s">
        <v>1084</v>
      </c>
      <c r="B443" s="97" t="s">
        <v>1083</v>
      </c>
      <c r="C443" s="97" t="s">
        <v>614</v>
      </c>
      <c r="D443" s="97" t="s">
        <v>556</v>
      </c>
      <c r="E443" s="119" t="s">
        <v>556</v>
      </c>
    </row>
    <row r="444" spans="1:5" x14ac:dyDescent="0.2">
      <c r="A444" s="120" t="s">
        <v>1082</v>
      </c>
      <c r="B444" s="97" t="s">
        <v>1081</v>
      </c>
      <c r="C444" s="97" t="s">
        <v>614</v>
      </c>
      <c r="D444" s="97" t="s">
        <v>556</v>
      </c>
      <c r="E444" s="119" t="s">
        <v>556</v>
      </c>
    </row>
    <row r="445" spans="1:5" x14ac:dyDescent="0.2">
      <c r="A445" s="120" t="s">
        <v>1080</v>
      </c>
      <c r="B445" s="97" t="s">
        <v>1079</v>
      </c>
      <c r="C445" s="97" t="s">
        <v>614</v>
      </c>
      <c r="D445" s="97" t="s">
        <v>556</v>
      </c>
      <c r="E445" s="119" t="s">
        <v>556</v>
      </c>
    </row>
    <row r="446" spans="1:5" x14ac:dyDescent="0.2">
      <c r="A446" s="120" t="s">
        <v>1078</v>
      </c>
      <c r="B446" s="97" t="s">
        <v>1077</v>
      </c>
      <c r="C446" s="97" t="s">
        <v>614</v>
      </c>
      <c r="D446" s="97" t="s">
        <v>556</v>
      </c>
      <c r="E446" s="119" t="s">
        <v>556</v>
      </c>
    </row>
    <row r="447" spans="1:5" x14ac:dyDescent="0.2">
      <c r="A447" s="120" t="s">
        <v>1076</v>
      </c>
      <c r="B447" s="97" t="s">
        <v>1027</v>
      </c>
      <c r="C447" s="97" t="s">
        <v>614</v>
      </c>
      <c r="D447" s="97" t="s">
        <v>556</v>
      </c>
      <c r="E447" s="119" t="s">
        <v>556</v>
      </c>
    </row>
    <row r="448" spans="1:5" x14ac:dyDescent="0.2">
      <c r="A448" s="120" t="s">
        <v>1075</v>
      </c>
      <c r="B448" s="97" t="s">
        <v>1074</v>
      </c>
      <c r="C448" s="97" t="s">
        <v>614</v>
      </c>
      <c r="D448" s="97" t="s">
        <v>556</v>
      </c>
      <c r="E448" s="119" t="s">
        <v>556</v>
      </c>
    </row>
    <row r="449" spans="1:5" x14ac:dyDescent="0.2">
      <c r="A449" s="120" t="s">
        <v>1073</v>
      </c>
      <c r="B449" s="97" t="s">
        <v>1072</v>
      </c>
      <c r="C449" s="97" t="s">
        <v>614</v>
      </c>
      <c r="D449" s="97" t="s">
        <v>556</v>
      </c>
      <c r="E449" s="119" t="s">
        <v>556</v>
      </c>
    </row>
    <row r="450" spans="1:5" ht="17" thickBot="1" x14ac:dyDescent="0.25">
      <c r="A450" s="118" t="s">
        <v>1071</v>
      </c>
      <c r="B450" s="117" t="s">
        <v>1027</v>
      </c>
      <c r="C450" s="117" t="s">
        <v>614</v>
      </c>
      <c r="D450" s="117" t="s">
        <v>556</v>
      </c>
      <c r="E450" s="116" t="s">
        <v>556</v>
      </c>
    </row>
    <row r="451" spans="1:5" x14ac:dyDescent="0.2">
      <c r="A451" s="115" t="s">
        <v>1070</v>
      </c>
      <c r="B451" s="114" t="s">
        <v>1069</v>
      </c>
      <c r="C451" s="114" t="s">
        <v>567</v>
      </c>
      <c r="D451" s="114" t="s">
        <v>556</v>
      </c>
      <c r="E451" s="113" t="s">
        <v>556</v>
      </c>
    </row>
    <row r="452" spans="1:5" x14ac:dyDescent="0.2">
      <c r="A452" s="112" t="s">
        <v>539</v>
      </c>
      <c r="B452" s="88" t="s">
        <v>677</v>
      </c>
      <c r="C452" s="88" t="s">
        <v>567</v>
      </c>
      <c r="D452" s="88" t="s">
        <v>1068</v>
      </c>
      <c r="E452" s="111" t="s">
        <v>541</v>
      </c>
    </row>
    <row r="453" spans="1:5" x14ac:dyDescent="0.2">
      <c r="A453" s="112" t="s">
        <v>525</v>
      </c>
      <c r="B453" s="88" t="s">
        <v>875</v>
      </c>
      <c r="C453" s="88" t="s">
        <v>567</v>
      </c>
      <c r="D453" s="88" t="s">
        <v>1067</v>
      </c>
      <c r="E453" s="111" t="s">
        <v>527</v>
      </c>
    </row>
    <row r="454" spans="1:5" x14ac:dyDescent="0.2">
      <c r="A454" s="112" t="s">
        <v>1066</v>
      </c>
      <c r="B454" s="88" t="s">
        <v>1065</v>
      </c>
      <c r="C454" s="88" t="s">
        <v>567</v>
      </c>
      <c r="D454" s="88" t="s">
        <v>556</v>
      </c>
      <c r="E454" s="111" t="s">
        <v>556</v>
      </c>
    </row>
    <row r="455" spans="1:5" x14ac:dyDescent="0.2">
      <c r="A455" s="112" t="s">
        <v>520</v>
      </c>
      <c r="B455" s="88" t="s">
        <v>862</v>
      </c>
      <c r="C455" s="88" t="s">
        <v>567</v>
      </c>
      <c r="D455" s="88" t="s">
        <v>1064</v>
      </c>
      <c r="E455" s="111" t="s">
        <v>522</v>
      </c>
    </row>
    <row r="456" spans="1:5" x14ac:dyDescent="0.2">
      <c r="A456" s="112" t="s">
        <v>1063</v>
      </c>
      <c r="B456" s="88" t="s">
        <v>1062</v>
      </c>
      <c r="C456" s="88" t="s">
        <v>567</v>
      </c>
      <c r="D456" s="88" t="s">
        <v>556</v>
      </c>
      <c r="E456" s="111" t="s">
        <v>556</v>
      </c>
    </row>
    <row r="457" spans="1:5" x14ac:dyDescent="0.2">
      <c r="A457" s="112" t="s">
        <v>1061</v>
      </c>
      <c r="B457" s="88" t="s">
        <v>811</v>
      </c>
      <c r="C457" s="88" t="s">
        <v>567</v>
      </c>
      <c r="D457" s="88" t="s">
        <v>556</v>
      </c>
      <c r="E457" s="111" t="s">
        <v>556</v>
      </c>
    </row>
    <row r="458" spans="1:5" x14ac:dyDescent="0.2">
      <c r="A458" s="112" t="s">
        <v>825</v>
      </c>
      <c r="B458" s="88" t="s">
        <v>420</v>
      </c>
      <c r="C458" s="88" t="s">
        <v>567</v>
      </c>
      <c r="D458" s="88" t="s">
        <v>556</v>
      </c>
      <c r="E458" s="111" t="s">
        <v>556</v>
      </c>
    </row>
    <row r="459" spans="1:5" x14ac:dyDescent="0.2">
      <c r="A459" s="112" t="s">
        <v>1060</v>
      </c>
      <c r="B459" s="88" t="s">
        <v>1059</v>
      </c>
      <c r="C459" s="88" t="s">
        <v>567</v>
      </c>
      <c r="D459" s="88" t="s">
        <v>556</v>
      </c>
      <c r="E459" s="111" t="s">
        <v>556</v>
      </c>
    </row>
    <row r="460" spans="1:5" x14ac:dyDescent="0.2">
      <c r="A460" s="112" t="s">
        <v>484</v>
      </c>
      <c r="B460" s="88" t="s">
        <v>811</v>
      </c>
      <c r="C460" s="88" t="s">
        <v>567</v>
      </c>
      <c r="D460" s="88" t="s">
        <v>1058</v>
      </c>
      <c r="E460" s="111" t="s">
        <v>486</v>
      </c>
    </row>
    <row r="461" spans="1:5" x14ac:dyDescent="0.2">
      <c r="A461" s="112" t="s">
        <v>802</v>
      </c>
      <c r="B461" s="88" t="s">
        <v>565</v>
      </c>
      <c r="C461" s="88" t="s">
        <v>567</v>
      </c>
      <c r="D461" s="88" t="s">
        <v>556</v>
      </c>
      <c r="E461" s="111" t="s">
        <v>556</v>
      </c>
    </row>
    <row r="462" spans="1:5" x14ac:dyDescent="0.2">
      <c r="A462" s="112" t="s">
        <v>452</v>
      </c>
      <c r="B462" s="88" t="s">
        <v>579</v>
      </c>
      <c r="C462" s="88" t="s">
        <v>567</v>
      </c>
      <c r="D462" s="88" t="s">
        <v>1057</v>
      </c>
      <c r="E462" s="111" t="s">
        <v>454</v>
      </c>
    </row>
    <row r="463" spans="1:5" x14ac:dyDescent="0.2">
      <c r="A463" s="112" t="s">
        <v>1056</v>
      </c>
      <c r="B463" s="88" t="s">
        <v>1055</v>
      </c>
      <c r="C463" s="88" t="s">
        <v>567</v>
      </c>
      <c r="D463" s="88" t="s">
        <v>556</v>
      </c>
      <c r="E463" s="111" t="s">
        <v>556</v>
      </c>
    </row>
    <row r="464" spans="1:5" x14ac:dyDescent="0.2">
      <c r="A464" s="112" t="s">
        <v>447</v>
      </c>
      <c r="B464" s="88" t="s">
        <v>740</v>
      </c>
      <c r="C464" s="88" t="s">
        <v>567</v>
      </c>
      <c r="D464" s="88" t="s">
        <v>1054</v>
      </c>
      <c r="E464" s="111" t="s">
        <v>449</v>
      </c>
    </row>
    <row r="465" spans="1:5" x14ac:dyDescent="0.2">
      <c r="A465" s="112" t="s">
        <v>1053</v>
      </c>
      <c r="B465" s="88" t="s">
        <v>682</v>
      </c>
      <c r="C465" s="88" t="s">
        <v>567</v>
      </c>
      <c r="D465" s="88" t="s">
        <v>556</v>
      </c>
      <c r="E465" s="111" t="s">
        <v>556</v>
      </c>
    </row>
    <row r="466" spans="1:5" x14ac:dyDescent="0.2">
      <c r="A466" s="112" t="s">
        <v>1052</v>
      </c>
      <c r="B466" s="88" t="s">
        <v>1051</v>
      </c>
      <c r="C466" s="88" t="s">
        <v>567</v>
      </c>
      <c r="D466" s="88" t="s">
        <v>556</v>
      </c>
      <c r="E466" s="111" t="s">
        <v>556</v>
      </c>
    </row>
    <row r="467" spans="1:5" x14ac:dyDescent="0.2">
      <c r="A467" s="112" t="s">
        <v>437</v>
      </c>
      <c r="B467" s="88" t="s">
        <v>761</v>
      </c>
      <c r="C467" s="88" t="s">
        <v>567</v>
      </c>
      <c r="D467" s="88" t="s">
        <v>1050</v>
      </c>
      <c r="E467" s="111" t="s">
        <v>439</v>
      </c>
    </row>
    <row r="468" spans="1:5" x14ac:dyDescent="0.2">
      <c r="A468" s="112" t="s">
        <v>424</v>
      </c>
      <c r="B468" s="88" t="s">
        <v>750</v>
      </c>
      <c r="C468" s="88" t="s">
        <v>567</v>
      </c>
      <c r="D468" s="88" t="s">
        <v>1049</v>
      </c>
      <c r="E468" s="111" t="s">
        <v>426</v>
      </c>
    </row>
    <row r="469" spans="1:5" x14ac:dyDescent="0.2">
      <c r="A469" s="112" t="s">
        <v>1048</v>
      </c>
      <c r="B469" s="88" t="s">
        <v>1047</v>
      </c>
      <c r="C469" s="88" t="s">
        <v>567</v>
      </c>
      <c r="D469" s="88" t="s">
        <v>556</v>
      </c>
      <c r="E469" s="111" t="s">
        <v>556</v>
      </c>
    </row>
    <row r="470" spans="1:5" x14ac:dyDescent="0.2">
      <c r="A470" s="112" t="s">
        <v>1046</v>
      </c>
      <c r="B470" s="88" t="s">
        <v>1045</v>
      </c>
      <c r="C470" s="88" t="s">
        <v>567</v>
      </c>
      <c r="D470" s="88" t="s">
        <v>556</v>
      </c>
      <c r="E470" s="111" t="s">
        <v>556</v>
      </c>
    </row>
    <row r="471" spans="1:5" x14ac:dyDescent="0.2">
      <c r="A471" s="112" t="s">
        <v>1044</v>
      </c>
      <c r="B471" s="88" t="s">
        <v>1027</v>
      </c>
      <c r="C471" s="88" t="s">
        <v>567</v>
      </c>
      <c r="D471" s="88" t="s">
        <v>556</v>
      </c>
      <c r="E471" s="111" t="s">
        <v>556</v>
      </c>
    </row>
    <row r="472" spans="1:5" x14ac:dyDescent="0.2">
      <c r="A472" s="112" t="s">
        <v>401</v>
      </c>
      <c r="B472" s="88" t="s">
        <v>737</v>
      </c>
      <c r="C472" s="88" t="s">
        <v>567</v>
      </c>
      <c r="D472" s="88" t="s">
        <v>1043</v>
      </c>
      <c r="E472" s="111" t="s">
        <v>403</v>
      </c>
    </row>
    <row r="473" spans="1:5" x14ac:dyDescent="0.2">
      <c r="A473" s="112" t="s">
        <v>1042</v>
      </c>
      <c r="B473" s="88" t="s">
        <v>1041</v>
      </c>
      <c r="C473" s="88" t="s">
        <v>567</v>
      </c>
      <c r="D473" s="88" t="s">
        <v>556</v>
      </c>
      <c r="E473" s="111" t="s">
        <v>1040</v>
      </c>
    </row>
    <row r="474" spans="1:5" x14ac:dyDescent="0.2">
      <c r="A474" s="112" t="s">
        <v>386</v>
      </c>
      <c r="B474" s="88" t="s">
        <v>714</v>
      </c>
      <c r="C474" s="88" t="s">
        <v>567</v>
      </c>
      <c r="D474" s="88" t="s">
        <v>1039</v>
      </c>
      <c r="E474" s="111" t="s">
        <v>388</v>
      </c>
    </row>
    <row r="475" spans="1:5" x14ac:dyDescent="0.2">
      <c r="A475" s="112" t="s">
        <v>683</v>
      </c>
      <c r="B475" s="88" t="s">
        <v>682</v>
      </c>
      <c r="C475" s="88" t="s">
        <v>567</v>
      </c>
      <c r="D475" s="88" t="s">
        <v>556</v>
      </c>
      <c r="E475" s="111" t="s">
        <v>346</v>
      </c>
    </row>
    <row r="476" spans="1:5" x14ac:dyDescent="0.2">
      <c r="A476" s="112" t="s">
        <v>1038</v>
      </c>
      <c r="B476" s="88" t="s">
        <v>1037</v>
      </c>
      <c r="C476" s="88" t="s">
        <v>567</v>
      </c>
      <c r="D476" s="88" t="s">
        <v>556</v>
      </c>
      <c r="E476" s="111" t="s">
        <v>556</v>
      </c>
    </row>
    <row r="477" spans="1:5" x14ac:dyDescent="0.2">
      <c r="A477" s="112" t="s">
        <v>1036</v>
      </c>
      <c r="B477" s="88" t="s">
        <v>1035</v>
      </c>
      <c r="C477" s="88" t="s">
        <v>567</v>
      </c>
      <c r="D477" s="88" t="s">
        <v>556</v>
      </c>
      <c r="E477" s="111" t="s">
        <v>556</v>
      </c>
    </row>
    <row r="478" spans="1:5" x14ac:dyDescent="0.2">
      <c r="A478" s="112" t="s">
        <v>1034</v>
      </c>
      <c r="B478" s="88" t="s">
        <v>1033</v>
      </c>
      <c r="C478" s="88" t="s">
        <v>567</v>
      </c>
      <c r="D478" s="88" t="s">
        <v>556</v>
      </c>
      <c r="E478" s="111" t="s">
        <v>556</v>
      </c>
    </row>
    <row r="479" spans="1:5" x14ac:dyDescent="0.2">
      <c r="A479" s="112" t="s">
        <v>319</v>
      </c>
      <c r="B479" s="88" t="s">
        <v>644</v>
      </c>
      <c r="C479" s="88" t="s">
        <v>567</v>
      </c>
      <c r="D479" s="88" t="s">
        <v>1032</v>
      </c>
      <c r="E479" s="111" t="s">
        <v>321</v>
      </c>
    </row>
    <row r="480" spans="1:5" x14ac:dyDescent="0.2">
      <c r="A480" s="112" t="s">
        <v>1031</v>
      </c>
      <c r="B480" s="88" t="s">
        <v>862</v>
      </c>
      <c r="C480" s="88" t="s">
        <v>567</v>
      </c>
      <c r="D480" s="88" t="s">
        <v>556</v>
      </c>
      <c r="E480" s="111" t="s">
        <v>556</v>
      </c>
    </row>
    <row r="481" spans="1:5" x14ac:dyDescent="0.2">
      <c r="A481" s="112" t="s">
        <v>270</v>
      </c>
      <c r="B481" s="88" t="s">
        <v>600</v>
      </c>
      <c r="C481" s="88" t="s">
        <v>567</v>
      </c>
      <c r="D481" s="88" t="s">
        <v>1030</v>
      </c>
      <c r="E481" s="111" t="s">
        <v>272</v>
      </c>
    </row>
    <row r="482" spans="1:5" x14ac:dyDescent="0.2">
      <c r="A482" s="112" t="s">
        <v>266</v>
      </c>
      <c r="B482" s="88" t="s">
        <v>590</v>
      </c>
      <c r="C482" s="88" t="s">
        <v>567</v>
      </c>
      <c r="D482" s="88" t="s">
        <v>556</v>
      </c>
      <c r="E482" s="111" t="s">
        <v>556</v>
      </c>
    </row>
    <row r="483" spans="1:5" x14ac:dyDescent="0.2">
      <c r="A483" s="112" t="s">
        <v>262</v>
      </c>
      <c r="B483" s="88" t="s">
        <v>590</v>
      </c>
      <c r="C483" s="88" t="s">
        <v>567</v>
      </c>
      <c r="D483" s="88" t="s">
        <v>1029</v>
      </c>
      <c r="E483" s="111" t="s">
        <v>264</v>
      </c>
    </row>
    <row r="484" spans="1:5" x14ac:dyDescent="0.2">
      <c r="A484" s="112" t="s">
        <v>1028</v>
      </c>
      <c r="B484" s="88" t="s">
        <v>1027</v>
      </c>
      <c r="C484" s="88" t="s">
        <v>567</v>
      </c>
      <c r="D484" s="88" t="s">
        <v>556</v>
      </c>
      <c r="E484" s="111" t="s">
        <v>556</v>
      </c>
    </row>
    <row r="485" spans="1:5" x14ac:dyDescent="0.2">
      <c r="A485" s="112" t="s">
        <v>1026</v>
      </c>
      <c r="B485" s="88" t="s">
        <v>1025</v>
      </c>
      <c r="C485" s="88" t="s">
        <v>567</v>
      </c>
      <c r="D485" s="88" t="s">
        <v>556</v>
      </c>
      <c r="E485" s="111" t="s">
        <v>556</v>
      </c>
    </row>
    <row r="486" spans="1:5" x14ac:dyDescent="0.2">
      <c r="A486" s="112" t="s">
        <v>1024</v>
      </c>
      <c r="B486" s="88" t="s">
        <v>1023</v>
      </c>
      <c r="C486" s="88" t="s">
        <v>567</v>
      </c>
      <c r="D486" s="88" t="s">
        <v>556</v>
      </c>
      <c r="E486" s="111" t="s">
        <v>556</v>
      </c>
    </row>
    <row r="487" spans="1:5" x14ac:dyDescent="0.2">
      <c r="A487" s="112" t="s">
        <v>248</v>
      </c>
      <c r="B487" s="88" t="s">
        <v>568</v>
      </c>
      <c r="C487" s="88" t="s">
        <v>567</v>
      </c>
      <c r="D487" s="88" t="s">
        <v>1022</v>
      </c>
      <c r="E487" s="111" t="s">
        <v>250</v>
      </c>
    </row>
    <row r="488" spans="1:5" ht="17" thickBot="1" x14ac:dyDescent="0.25">
      <c r="A488" s="110" t="s">
        <v>1021</v>
      </c>
      <c r="B488" s="109" t="s">
        <v>1020</v>
      </c>
      <c r="C488" s="109" t="s">
        <v>567</v>
      </c>
      <c r="D488" s="109" t="s">
        <v>556</v>
      </c>
      <c r="E488" s="108" t="s">
        <v>556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  <vt:lpstr>TableS9</vt:lpstr>
      <vt:lpstr>TableS10</vt:lpstr>
      <vt:lpstr>TableS11</vt:lpstr>
      <vt:lpstr>TablsS12</vt:lpstr>
      <vt:lpstr>TableS13</vt:lpstr>
      <vt:lpstr>TableS14</vt:lpstr>
      <vt:lpstr>TableS1!cro_v3.final_asm.summary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2022-05-18T14:17:31Z</dcterms:created>
  <dcterms:modified xsi:type="dcterms:W3CDTF">2023-02-23T09:51:08Z</dcterms:modified>
</cp:coreProperties>
</file>