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5\"/>
    </mc:Choice>
  </mc:AlternateContent>
  <xr:revisionPtr revIDLastSave="0" documentId="13_ncr:1_{13F4BD90-91DD-4C94-BD4B-6AE2E8E7B55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5a" sheetId="1" r:id="rId1"/>
    <sheet name="5b" sheetId="2" r:id="rId2"/>
    <sheet name="5d" sheetId="3" r:id="rId3"/>
    <sheet name="5e" sheetId="4" r:id="rId4"/>
    <sheet name="5g" sheetId="5" r:id="rId5"/>
    <sheet name="5h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5" l="1"/>
  <c r="Q6" i="5"/>
  <c r="Q7" i="5"/>
  <c r="Q4" i="5"/>
  <c r="P7" i="5"/>
  <c r="O7" i="5"/>
  <c r="N7" i="5"/>
  <c r="P6" i="5"/>
  <c r="O6" i="5"/>
  <c r="N6" i="5"/>
  <c r="P5" i="5"/>
  <c r="O5" i="5"/>
  <c r="N5" i="5"/>
  <c r="P4" i="5"/>
  <c r="O4" i="5"/>
  <c r="N4" i="5"/>
  <c r="F16" i="3" l="1"/>
  <c r="F15" i="3"/>
  <c r="F14" i="3"/>
  <c r="F13" i="3"/>
  <c r="F12" i="3"/>
  <c r="F11" i="3"/>
  <c r="F10" i="3"/>
  <c r="F9" i="3"/>
  <c r="F8" i="3"/>
  <c r="F7" i="3"/>
  <c r="F6" i="3"/>
  <c r="F5" i="3"/>
</calcChain>
</file>

<file path=xl/sharedStrings.xml><?xml version="1.0" encoding="utf-8"?>
<sst xmlns="http://schemas.openxmlformats.org/spreadsheetml/2006/main" count="63" uniqueCount="51">
  <si>
    <t>MB231-1.1-BL</t>
  </si>
  <si>
    <t>MB231-1.8-BH</t>
  </si>
  <si>
    <t>Dox (ng/ml)</t>
  </si>
  <si>
    <t>Relative Invasion</t>
  </si>
  <si>
    <t>MB231-1.5-GL</t>
  </si>
  <si>
    <t>MB231-1.3-GH</t>
  </si>
  <si>
    <t>R1</t>
  </si>
  <si>
    <t>R2</t>
  </si>
  <si>
    <t>R3</t>
  </si>
  <si>
    <t>Mean</t>
  </si>
  <si>
    <t xml:space="preserve">MFI </t>
  </si>
  <si>
    <t>MB231-1-PF-BACH1</t>
  </si>
  <si>
    <t>PFB-0</t>
  </si>
  <si>
    <t>PFB-50</t>
  </si>
  <si>
    <t>PFB-100</t>
  </si>
  <si>
    <t>BL-0</t>
  </si>
  <si>
    <t>BL-0.01</t>
  </si>
  <si>
    <t>BL-0.02</t>
  </si>
  <si>
    <t>PFB-150</t>
  </si>
  <si>
    <t>BL-0.05</t>
  </si>
  <si>
    <t>PFB-200</t>
  </si>
  <si>
    <t>BL-0.1</t>
  </si>
  <si>
    <t>BL-0.2</t>
  </si>
  <si>
    <t>PFB-250</t>
  </si>
  <si>
    <t>PFB-300</t>
  </si>
  <si>
    <t>PFB-400</t>
  </si>
  <si>
    <t>BL-0.5</t>
  </si>
  <si>
    <t>PFB-500</t>
  </si>
  <si>
    <t>BL-1</t>
  </si>
  <si>
    <t>BL-2</t>
  </si>
  <si>
    <t>PFB-800</t>
  </si>
  <si>
    <t>BL-5</t>
  </si>
  <si>
    <t>BL-10</t>
  </si>
  <si>
    <t>BL-100</t>
  </si>
  <si>
    <t>PFB-1000</t>
  </si>
  <si>
    <t>PFB-2000</t>
  </si>
  <si>
    <t>Cell-Dox</t>
  </si>
  <si>
    <t xml:space="preserve">Relative BACH1 expression </t>
  </si>
  <si>
    <t>CV%</t>
  </si>
  <si>
    <t>Low Peak</t>
  </si>
  <si>
    <t>Mid</t>
  </si>
  <si>
    <t>High Peak</t>
  </si>
  <si>
    <t>predicted Invasion</t>
    <phoneticPr fontId="0" type="noConversion"/>
  </si>
  <si>
    <t>Low Peak ratio</t>
  </si>
  <si>
    <t>Mid range ratio</t>
  </si>
  <si>
    <t>High Peak ratio</t>
  </si>
  <si>
    <t>Mean Ratio</t>
  </si>
  <si>
    <t>Assumed Invasion Ability</t>
  </si>
  <si>
    <t>BACH1 expression</t>
  </si>
  <si>
    <t>MB231-1-PFB Predicted Invasion</t>
  </si>
  <si>
    <t>Invasiveness%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</si>
</sst>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7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0" fontId="0" fillId="0" borderId="0" xfId="1" applyNumberFormat="1" applyFont="1"/>
    <xf numFmtId="0" fontId="0" fillId="0" borderId="0" xfId="0" applyAlignment="1">
      <alignment horizontal="right"/>
    </xf>
    <xf numFmtId="10" fontId="0" fillId="0" borderId="0" xfId="0" applyNumberFormat="1" applyAlignment="1">
      <alignment horizontal="center"/>
    </xf>
    <xf numFmtId="168" fontId="0" fillId="0" borderId="0" xfId="0" applyNumberFormat="1"/>
    <xf numFmtId="9" fontId="0" fillId="0" borderId="0" xfId="1" applyFont="1"/>
    <xf numFmtId="0" fontId="3" fillId="0" borderId="0" xfId="0" applyFont="1" applyAlignment="1">
      <alignment horizontal="center"/>
    </xf>
    <xf numFmtId="0" fontId="6" fillId="8" borderId="0" xfId="0" applyFont="1" applyFill="1" applyAlignment="1"/>
    <xf numFmtId="0" fontId="0" fillId="0" borderId="0" xfId="0" applyAlignment="1">
      <alignment horizontal="center" vertical="center"/>
    </xf>
  </cellXfs>
  <cellStyles count="2">
    <cellStyle name="常规" xfId="0" builtinId="0"/>
    <cellStyle name="百分比" xfId="1" builtinId="5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13"/>
  <sheetViews>
    <sheetView workbookViewId="0">
      <selection activeCell="D4" sqref="D4:F4"/>
    </sheetView>
  </sheetViews>
  <sheetFormatPr defaultRowHeight="15" x14ac:dyDescent="0.25"/>
  <cols>
    <col min="3" max="3" width="17.140625" customWidth="1"/>
  </cols>
  <sheetData>
    <row r="3" spans="3:9" x14ac:dyDescent="0.25">
      <c r="C3" s="6" t="s">
        <v>3</v>
      </c>
      <c r="D3" s="6"/>
      <c r="E3" s="6"/>
      <c r="F3" s="6"/>
      <c r="G3" s="6"/>
      <c r="H3" s="6"/>
      <c r="I3" s="6"/>
    </row>
    <row r="4" spans="3:9" x14ac:dyDescent="0.25">
      <c r="C4" s="5" t="s">
        <v>2</v>
      </c>
      <c r="D4" s="3" t="s">
        <v>0</v>
      </c>
      <c r="E4" s="3"/>
      <c r="F4" s="3"/>
      <c r="G4" s="4" t="s">
        <v>1</v>
      </c>
      <c r="H4" s="4"/>
      <c r="I4" s="4"/>
    </row>
    <row r="5" spans="3:9" x14ac:dyDescent="0.25">
      <c r="C5" s="2">
        <v>0</v>
      </c>
      <c r="D5" s="1">
        <v>1.07</v>
      </c>
      <c r="E5" s="1">
        <v>0.99</v>
      </c>
      <c r="F5" s="1">
        <v>0.94</v>
      </c>
      <c r="G5" s="1">
        <v>1.04</v>
      </c>
      <c r="H5" s="1">
        <v>0.87</v>
      </c>
      <c r="I5" s="1">
        <v>1.0900000000000001</v>
      </c>
    </row>
    <row r="6" spans="3:9" x14ac:dyDescent="0.25">
      <c r="C6" s="2">
        <v>0.1</v>
      </c>
      <c r="D6" s="1">
        <v>1.2</v>
      </c>
      <c r="E6" s="1">
        <v>1.17</v>
      </c>
      <c r="F6" s="1">
        <v>1.29</v>
      </c>
      <c r="G6" s="1">
        <v>1.05</v>
      </c>
      <c r="H6" s="1">
        <v>1.1599999999999999</v>
      </c>
      <c r="I6" s="1">
        <v>0.93</v>
      </c>
    </row>
    <row r="7" spans="3:9" x14ac:dyDescent="0.25">
      <c r="C7" s="2">
        <v>0.3</v>
      </c>
      <c r="D7" s="1">
        <v>1.39</v>
      </c>
      <c r="E7" s="1">
        <v>1.21</v>
      </c>
      <c r="F7" s="1">
        <v>1.39</v>
      </c>
      <c r="G7" s="1">
        <v>0.95</v>
      </c>
      <c r="H7" s="1">
        <v>1.1299999999999999</v>
      </c>
      <c r="I7" s="1">
        <v>1.1399999999999999</v>
      </c>
    </row>
    <row r="8" spans="3:9" x14ac:dyDescent="0.25">
      <c r="C8" s="2">
        <v>0.35</v>
      </c>
      <c r="D8" s="1">
        <v>1.18</v>
      </c>
      <c r="E8" s="1">
        <v>1.03</v>
      </c>
      <c r="F8" s="1">
        <v>0.97</v>
      </c>
      <c r="G8" s="1">
        <v>0.91</v>
      </c>
      <c r="H8" s="1">
        <v>0.87</v>
      </c>
      <c r="I8" s="1">
        <v>0.72</v>
      </c>
    </row>
    <row r="9" spans="3:9" x14ac:dyDescent="0.25">
      <c r="C9" s="2">
        <v>0.5</v>
      </c>
      <c r="D9" s="1">
        <v>0.54</v>
      </c>
      <c r="E9" s="1">
        <v>0.44</v>
      </c>
      <c r="F9" s="1">
        <v>0.61</v>
      </c>
      <c r="G9" s="1">
        <v>0.68</v>
      </c>
      <c r="H9" s="1">
        <v>0.81</v>
      </c>
      <c r="I9" s="1">
        <v>0.68</v>
      </c>
    </row>
    <row r="10" spans="3:9" x14ac:dyDescent="0.25">
      <c r="C10" s="2">
        <v>0.6</v>
      </c>
      <c r="D10" s="1">
        <v>0.63</v>
      </c>
      <c r="E10" s="1">
        <v>0.68</v>
      </c>
      <c r="F10" s="1">
        <v>0.7</v>
      </c>
      <c r="G10" s="1">
        <v>0.79</v>
      </c>
      <c r="H10" s="1">
        <v>0.84</v>
      </c>
      <c r="I10" s="1">
        <v>0.77</v>
      </c>
    </row>
    <row r="11" spans="3:9" x14ac:dyDescent="0.25">
      <c r="C11" s="2">
        <v>1</v>
      </c>
      <c r="D11" s="1">
        <v>0.64</v>
      </c>
      <c r="E11" s="1">
        <v>0.83</v>
      </c>
      <c r="F11" s="1">
        <v>0.88</v>
      </c>
      <c r="G11" s="1">
        <v>0.99</v>
      </c>
      <c r="H11" s="1">
        <v>0.75</v>
      </c>
      <c r="I11" s="1">
        <v>0.93</v>
      </c>
    </row>
    <row r="12" spans="3:9" x14ac:dyDescent="0.25">
      <c r="C12" s="2">
        <v>2</v>
      </c>
      <c r="D12" s="1">
        <v>0.92</v>
      </c>
      <c r="E12" s="1">
        <v>1.1499999999999999</v>
      </c>
      <c r="F12" s="1">
        <v>1.22</v>
      </c>
      <c r="G12" s="1">
        <v>1.48</v>
      </c>
      <c r="H12" s="1">
        <v>1.1000000000000001</v>
      </c>
      <c r="I12" s="1">
        <v>1.0900000000000001</v>
      </c>
    </row>
    <row r="13" spans="3:9" x14ac:dyDescent="0.25">
      <c r="C13" s="2">
        <v>10</v>
      </c>
      <c r="D13" s="1">
        <v>1.48</v>
      </c>
      <c r="E13" s="1">
        <v>1.43</v>
      </c>
      <c r="F13" s="1">
        <v>1.52</v>
      </c>
      <c r="G13" s="1">
        <v>1.62</v>
      </c>
      <c r="H13" s="1">
        <v>2.06</v>
      </c>
      <c r="I13" s="1">
        <v>1.75</v>
      </c>
    </row>
  </sheetData>
  <mergeCells count="3">
    <mergeCell ref="D4:F4"/>
    <mergeCell ref="G4:I4"/>
    <mergeCell ref="C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5C5F-CAB1-42EE-B1B4-58ADA1A781A1}">
  <dimension ref="D3:J13"/>
  <sheetViews>
    <sheetView workbookViewId="0">
      <selection activeCell="J31" sqref="J31"/>
    </sheetView>
  </sheetViews>
  <sheetFormatPr defaultRowHeight="15" x14ac:dyDescent="0.25"/>
  <cols>
    <col min="4" max="4" width="15.42578125" customWidth="1"/>
  </cols>
  <sheetData>
    <row r="3" spans="4:10" x14ac:dyDescent="0.25">
      <c r="D3" s="6" t="s">
        <v>3</v>
      </c>
      <c r="E3" s="6"/>
      <c r="F3" s="6"/>
      <c r="G3" s="6"/>
      <c r="H3" s="6"/>
      <c r="I3" s="6"/>
      <c r="J3" s="6"/>
    </row>
    <row r="4" spans="4:10" x14ac:dyDescent="0.25">
      <c r="D4" s="5" t="s">
        <v>2</v>
      </c>
      <c r="E4" s="7" t="s">
        <v>4</v>
      </c>
      <c r="F4" s="7"/>
      <c r="G4" s="7"/>
      <c r="H4" s="8" t="s">
        <v>5</v>
      </c>
      <c r="I4" s="8"/>
      <c r="J4" s="8"/>
    </row>
    <row r="5" spans="4:10" x14ac:dyDescent="0.25">
      <c r="D5" s="2">
        <v>0</v>
      </c>
      <c r="E5" s="1">
        <v>0.71</v>
      </c>
      <c r="F5" s="1">
        <v>1.22</v>
      </c>
      <c r="G5" s="1">
        <v>1.07</v>
      </c>
      <c r="H5" s="1">
        <v>0.9</v>
      </c>
      <c r="I5" s="1">
        <v>1.1599999999999999</v>
      </c>
      <c r="J5" s="1">
        <v>0.94</v>
      </c>
    </row>
    <row r="6" spans="4:10" x14ac:dyDescent="0.25">
      <c r="D6" s="2">
        <v>0.1</v>
      </c>
      <c r="E6" s="1">
        <v>1.34</v>
      </c>
      <c r="F6" s="1">
        <v>1.22</v>
      </c>
      <c r="G6" s="1">
        <v>0.52</v>
      </c>
      <c r="H6" s="1">
        <v>1.17</v>
      </c>
      <c r="I6" s="1">
        <v>1.1299999999999999</v>
      </c>
      <c r="J6" s="1">
        <v>0.82</v>
      </c>
    </row>
    <row r="7" spans="4:10" x14ac:dyDescent="0.25">
      <c r="D7" s="2">
        <v>0.3</v>
      </c>
      <c r="E7" s="1">
        <v>1.27</v>
      </c>
      <c r="F7" s="1">
        <v>1.47</v>
      </c>
      <c r="G7" s="1">
        <v>0.93</v>
      </c>
      <c r="H7" s="1">
        <v>0.64</v>
      </c>
      <c r="I7" s="1">
        <v>0.92</v>
      </c>
      <c r="J7" s="1">
        <v>1.43</v>
      </c>
    </row>
    <row r="8" spans="4:10" x14ac:dyDescent="0.25">
      <c r="D8" s="2">
        <v>0.35</v>
      </c>
      <c r="E8" s="1">
        <v>1.3</v>
      </c>
      <c r="F8" s="1">
        <v>0.88</v>
      </c>
      <c r="G8" s="1">
        <v>1.51</v>
      </c>
      <c r="H8" s="1">
        <v>0.97</v>
      </c>
      <c r="I8" s="1">
        <v>1.35</v>
      </c>
      <c r="J8" s="1">
        <v>0.82</v>
      </c>
    </row>
    <row r="9" spans="4:10" x14ac:dyDescent="0.25">
      <c r="D9" s="2">
        <v>0.5</v>
      </c>
      <c r="E9" s="1">
        <v>1.24</v>
      </c>
      <c r="F9" s="1">
        <v>0.85</v>
      </c>
      <c r="G9" s="1">
        <v>1.35</v>
      </c>
      <c r="H9" s="1">
        <v>0.98</v>
      </c>
      <c r="I9" s="1">
        <v>0.97</v>
      </c>
      <c r="J9" s="1">
        <v>1.07</v>
      </c>
    </row>
    <row r="10" spans="4:10" x14ac:dyDescent="0.25">
      <c r="D10" s="2">
        <v>0.6</v>
      </c>
      <c r="E10" s="1">
        <v>1</v>
      </c>
      <c r="F10" s="1">
        <v>1.02</v>
      </c>
      <c r="G10" s="1">
        <v>1.49</v>
      </c>
      <c r="H10" s="1">
        <v>0.81</v>
      </c>
      <c r="I10" s="1">
        <v>0.7</v>
      </c>
      <c r="J10" s="1">
        <v>1.3</v>
      </c>
    </row>
    <row r="11" spans="4:10" x14ac:dyDescent="0.25">
      <c r="D11" s="2">
        <v>1</v>
      </c>
      <c r="E11" s="1">
        <v>1.4</v>
      </c>
      <c r="F11" s="1">
        <v>0.61</v>
      </c>
      <c r="G11" s="1">
        <v>0.88</v>
      </c>
      <c r="H11" s="1">
        <v>1.1200000000000001</v>
      </c>
      <c r="I11" s="1">
        <v>1.29</v>
      </c>
      <c r="J11" s="1">
        <v>0.95</v>
      </c>
    </row>
    <row r="12" spans="4:10" x14ac:dyDescent="0.25">
      <c r="D12" s="2">
        <v>2</v>
      </c>
      <c r="E12" s="1">
        <v>0.7</v>
      </c>
      <c r="F12" s="1">
        <v>1.2</v>
      </c>
      <c r="G12" s="1">
        <v>0.57999999999999996</v>
      </c>
      <c r="H12" s="1">
        <v>1.01</v>
      </c>
      <c r="I12" s="1">
        <v>1.05</v>
      </c>
      <c r="J12" s="1">
        <v>1.45</v>
      </c>
    </row>
    <row r="13" spans="4:10" x14ac:dyDescent="0.25">
      <c r="D13" s="2">
        <v>10</v>
      </c>
      <c r="E13" s="1">
        <v>0.84</v>
      </c>
      <c r="F13" s="1">
        <v>1.1100000000000001</v>
      </c>
      <c r="G13" s="1">
        <v>0.8</v>
      </c>
      <c r="H13" s="1">
        <v>0.93</v>
      </c>
      <c r="I13" s="1">
        <v>1.02</v>
      </c>
      <c r="J13" s="1">
        <v>1.39</v>
      </c>
    </row>
  </sheetData>
  <mergeCells count="3">
    <mergeCell ref="E4:G4"/>
    <mergeCell ref="H4:J4"/>
    <mergeCell ref="D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DDEF-8EDE-4476-956B-DAF056138C04}">
  <dimension ref="B2:F16"/>
  <sheetViews>
    <sheetView workbookViewId="0">
      <selection activeCell="B4" sqref="B4"/>
    </sheetView>
  </sheetViews>
  <sheetFormatPr defaultRowHeight="15" x14ac:dyDescent="0.25"/>
  <cols>
    <col min="2" max="2" width="17" customWidth="1"/>
  </cols>
  <sheetData>
    <row r="2" spans="2:6" x14ac:dyDescent="0.25">
      <c r="B2" s="9" t="s">
        <v>11</v>
      </c>
      <c r="C2" s="9"/>
      <c r="D2" s="9"/>
      <c r="E2" s="9"/>
      <c r="F2" s="9"/>
    </row>
    <row r="3" spans="2:6" x14ac:dyDescent="0.25">
      <c r="B3" s="6" t="s">
        <v>10</v>
      </c>
      <c r="C3" s="6"/>
      <c r="D3" s="6"/>
      <c r="E3" s="6"/>
      <c r="F3" s="6"/>
    </row>
    <row r="4" spans="2:6" x14ac:dyDescent="0.25">
      <c r="B4" s="5" t="s">
        <v>2</v>
      </c>
      <c r="C4" s="5" t="s">
        <v>6</v>
      </c>
      <c r="D4" s="5" t="s">
        <v>7</v>
      </c>
      <c r="E4" s="5" t="s">
        <v>8</v>
      </c>
      <c r="F4" s="5" t="s">
        <v>9</v>
      </c>
    </row>
    <row r="5" spans="2:6" x14ac:dyDescent="0.25">
      <c r="B5">
        <v>0</v>
      </c>
      <c r="C5" s="1">
        <v>197</v>
      </c>
      <c r="D5" s="1">
        <v>197</v>
      </c>
      <c r="E5" s="1">
        <v>196</v>
      </c>
      <c r="F5">
        <f>AVERAGE(C5:E5)</f>
        <v>196.66666666666666</v>
      </c>
    </row>
    <row r="6" spans="2:6" x14ac:dyDescent="0.25">
      <c r="B6">
        <v>50</v>
      </c>
      <c r="C6" s="1">
        <v>297</v>
      </c>
      <c r="D6" s="1">
        <v>288</v>
      </c>
      <c r="E6" s="1">
        <v>273</v>
      </c>
      <c r="F6">
        <f t="shared" ref="F6:F16" si="0">AVERAGE(C6:E6)</f>
        <v>286</v>
      </c>
    </row>
    <row r="7" spans="2:6" x14ac:dyDescent="0.25">
      <c r="B7">
        <v>100</v>
      </c>
      <c r="C7" s="1">
        <v>687</v>
      </c>
      <c r="D7" s="1">
        <v>656</v>
      </c>
      <c r="E7" s="1">
        <v>704</v>
      </c>
      <c r="F7">
        <f t="shared" si="0"/>
        <v>682.33333333333337</v>
      </c>
    </row>
    <row r="8" spans="2:6" x14ac:dyDescent="0.25">
      <c r="B8">
        <v>150</v>
      </c>
      <c r="C8" s="1">
        <v>1838</v>
      </c>
      <c r="D8" s="1">
        <v>1764</v>
      </c>
      <c r="E8" s="1">
        <v>1776</v>
      </c>
      <c r="F8">
        <f t="shared" si="0"/>
        <v>1792.6666666666667</v>
      </c>
    </row>
    <row r="9" spans="2:6" x14ac:dyDescent="0.25">
      <c r="B9">
        <v>200</v>
      </c>
      <c r="C9" s="1">
        <v>2556</v>
      </c>
      <c r="D9" s="1">
        <v>2558</v>
      </c>
      <c r="E9" s="1">
        <v>2541</v>
      </c>
      <c r="F9">
        <f t="shared" si="0"/>
        <v>2551.6666666666665</v>
      </c>
    </row>
    <row r="10" spans="2:6" x14ac:dyDescent="0.25">
      <c r="B10">
        <v>250</v>
      </c>
      <c r="C10" s="1">
        <v>4098</v>
      </c>
      <c r="D10" s="1">
        <v>3984</v>
      </c>
      <c r="E10" s="1">
        <v>4069</v>
      </c>
      <c r="F10">
        <f t="shared" si="0"/>
        <v>4050.3333333333335</v>
      </c>
    </row>
    <row r="11" spans="2:6" x14ac:dyDescent="0.25">
      <c r="B11">
        <v>300</v>
      </c>
      <c r="C11" s="1">
        <v>5340</v>
      </c>
      <c r="D11" s="1">
        <v>5386</v>
      </c>
      <c r="E11" s="1">
        <v>5331</v>
      </c>
      <c r="F11">
        <f t="shared" si="0"/>
        <v>5352.333333333333</v>
      </c>
    </row>
    <row r="12" spans="2:6" x14ac:dyDescent="0.25">
      <c r="B12">
        <v>400</v>
      </c>
      <c r="C12" s="1">
        <v>7247</v>
      </c>
      <c r="D12" s="1">
        <v>7041</v>
      </c>
      <c r="E12" s="1">
        <v>7055</v>
      </c>
      <c r="F12">
        <f t="shared" si="0"/>
        <v>7114.333333333333</v>
      </c>
    </row>
    <row r="13" spans="2:6" x14ac:dyDescent="0.25">
      <c r="B13">
        <v>500</v>
      </c>
      <c r="C13" s="1">
        <v>8829</v>
      </c>
      <c r="D13" s="1">
        <v>9010</v>
      </c>
      <c r="E13" s="1">
        <v>8817</v>
      </c>
      <c r="F13">
        <f t="shared" si="0"/>
        <v>8885.3333333333339</v>
      </c>
    </row>
    <row r="14" spans="2:6" x14ac:dyDescent="0.25">
      <c r="B14">
        <v>800</v>
      </c>
      <c r="C14" s="1">
        <v>12997</v>
      </c>
      <c r="D14" s="1">
        <v>13104</v>
      </c>
      <c r="E14" s="1">
        <v>13089</v>
      </c>
      <c r="F14">
        <f t="shared" si="0"/>
        <v>13063.333333333334</v>
      </c>
    </row>
    <row r="15" spans="2:6" x14ac:dyDescent="0.25">
      <c r="B15">
        <v>1000</v>
      </c>
      <c r="C15" s="1">
        <v>15486</v>
      </c>
      <c r="D15" s="1">
        <v>15355</v>
      </c>
      <c r="E15" s="1">
        <v>15033</v>
      </c>
      <c r="F15">
        <f t="shared" si="0"/>
        <v>15291.333333333334</v>
      </c>
    </row>
    <row r="16" spans="2:6" x14ac:dyDescent="0.25">
      <c r="B16">
        <v>2000</v>
      </c>
      <c r="C16" s="1">
        <v>19783</v>
      </c>
      <c r="D16" s="1">
        <v>19282</v>
      </c>
      <c r="E16" s="1">
        <v>19308</v>
      </c>
      <c r="F16">
        <f t="shared" si="0"/>
        <v>19457.666666666668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211F-2FD5-4CCB-9CA9-D000492CF57B}">
  <dimension ref="C3:J28"/>
  <sheetViews>
    <sheetView workbookViewId="0">
      <selection activeCell="E3" sqref="E3:J3"/>
    </sheetView>
  </sheetViews>
  <sheetFormatPr defaultRowHeight="15" x14ac:dyDescent="0.25"/>
  <cols>
    <col min="3" max="3" width="16" customWidth="1"/>
    <col min="4" max="4" width="32.5703125" customWidth="1"/>
  </cols>
  <sheetData>
    <row r="3" spans="3:10" x14ac:dyDescent="0.25">
      <c r="E3" s="3" t="s">
        <v>0</v>
      </c>
      <c r="F3" s="3"/>
      <c r="G3" s="3"/>
      <c r="H3" s="9" t="s">
        <v>11</v>
      </c>
      <c r="I3" s="9"/>
      <c r="J3" s="9"/>
    </row>
    <row r="4" spans="3:10" x14ac:dyDescent="0.25">
      <c r="C4" t="s">
        <v>36</v>
      </c>
      <c r="D4" t="s">
        <v>37</v>
      </c>
      <c r="E4" s="6" t="s">
        <v>38</v>
      </c>
      <c r="F4" s="6"/>
      <c r="G4" s="6"/>
      <c r="H4" s="6"/>
      <c r="I4" s="6"/>
      <c r="J4" s="6"/>
    </row>
    <row r="5" spans="3:10" x14ac:dyDescent="0.25">
      <c r="C5" t="s">
        <v>12</v>
      </c>
      <c r="D5" s="10">
        <v>1</v>
      </c>
      <c r="H5" s="1">
        <v>70.400000000000006</v>
      </c>
      <c r="I5" s="1">
        <v>70.400000000000006</v>
      </c>
      <c r="J5" s="1">
        <v>72.099999999999994</v>
      </c>
    </row>
    <row r="6" spans="3:10" x14ac:dyDescent="0.25">
      <c r="C6" t="s">
        <v>13</v>
      </c>
      <c r="D6" s="10">
        <v>1.4542372881355932</v>
      </c>
      <c r="E6" s="1"/>
      <c r="F6" s="1"/>
      <c r="G6" s="1"/>
      <c r="H6" s="1">
        <v>487</v>
      </c>
      <c r="I6" s="1">
        <v>504</v>
      </c>
      <c r="J6" s="1">
        <v>404</v>
      </c>
    </row>
    <row r="7" spans="3:10" x14ac:dyDescent="0.25">
      <c r="C7" s="11" t="s">
        <v>14</v>
      </c>
      <c r="D7" s="10">
        <v>3.4694915254237291</v>
      </c>
      <c r="H7" s="1">
        <v>485</v>
      </c>
      <c r="I7" s="1">
        <v>473</v>
      </c>
      <c r="J7" s="1">
        <v>474</v>
      </c>
    </row>
    <row r="8" spans="3:10" x14ac:dyDescent="0.25">
      <c r="C8" s="11" t="s">
        <v>15</v>
      </c>
      <c r="D8" s="12">
        <v>4.376271186440678</v>
      </c>
      <c r="E8" s="1">
        <v>52.2</v>
      </c>
      <c r="F8" s="1">
        <v>52.5</v>
      </c>
      <c r="G8" s="1">
        <v>52.2</v>
      </c>
    </row>
    <row r="9" spans="3:10" x14ac:dyDescent="0.25">
      <c r="C9" t="s">
        <v>16</v>
      </c>
      <c r="D9" s="12">
        <v>5.7915254237288138</v>
      </c>
      <c r="E9" s="1">
        <v>52.2</v>
      </c>
      <c r="F9" s="1">
        <v>51.6</v>
      </c>
      <c r="G9" s="1">
        <v>52.3</v>
      </c>
    </row>
    <row r="10" spans="3:10" x14ac:dyDescent="0.25">
      <c r="C10" t="s">
        <v>17</v>
      </c>
      <c r="D10" s="12">
        <v>7.145762711864406</v>
      </c>
      <c r="E10" s="1">
        <v>53</v>
      </c>
      <c r="F10" s="1">
        <v>51.6</v>
      </c>
      <c r="G10" s="1">
        <v>51.4</v>
      </c>
      <c r="H10" s="1"/>
      <c r="I10" s="1"/>
      <c r="J10" s="1"/>
    </row>
    <row r="11" spans="3:10" x14ac:dyDescent="0.25">
      <c r="C11" t="s">
        <v>18</v>
      </c>
      <c r="D11" s="10">
        <v>9.1152542372881378</v>
      </c>
      <c r="H11" s="1">
        <v>346</v>
      </c>
      <c r="I11" s="1">
        <v>352</v>
      </c>
      <c r="J11" s="1">
        <v>353</v>
      </c>
    </row>
    <row r="12" spans="3:10" x14ac:dyDescent="0.25">
      <c r="C12" t="s">
        <v>19</v>
      </c>
      <c r="D12" s="12">
        <v>10.701694915254238</v>
      </c>
      <c r="E12" s="1">
        <v>51.8</v>
      </c>
      <c r="F12" s="1">
        <v>50.5</v>
      </c>
      <c r="G12" s="1">
        <v>50.9</v>
      </c>
    </row>
    <row r="13" spans="3:10" x14ac:dyDescent="0.25">
      <c r="C13" s="11" t="s">
        <v>20</v>
      </c>
      <c r="D13" s="10">
        <v>12.974576271186439</v>
      </c>
      <c r="H13" s="1">
        <v>300</v>
      </c>
      <c r="I13" s="1">
        <v>302</v>
      </c>
      <c r="J13" s="1">
        <v>303</v>
      </c>
    </row>
    <row r="14" spans="3:10" x14ac:dyDescent="0.25">
      <c r="C14" s="11" t="s">
        <v>21</v>
      </c>
      <c r="D14" s="12">
        <v>13.683050847457629</v>
      </c>
      <c r="E14" s="1">
        <v>52.2</v>
      </c>
      <c r="F14" s="1">
        <v>53.3</v>
      </c>
      <c r="G14" s="1">
        <v>52.4</v>
      </c>
    </row>
    <row r="15" spans="3:10" x14ac:dyDescent="0.25">
      <c r="C15" t="s">
        <v>22</v>
      </c>
      <c r="D15" s="12">
        <v>20.189830508474579</v>
      </c>
      <c r="E15" s="1">
        <v>56.3</v>
      </c>
      <c r="F15" s="1">
        <v>55.4</v>
      </c>
      <c r="G15" s="1">
        <v>55.9</v>
      </c>
    </row>
    <row r="16" spans="3:10" x14ac:dyDescent="0.25">
      <c r="C16" t="s">
        <v>23</v>
      </c>
      <c r="D16" s="10">
        <v>20.594915254237289</v>
      </c>
      <c r="H16" s="1">
        <v>241</v>
      </c>
      <c r="I16" s="1">
        <v>245</v>
      </c>
      <c r="J16" s="1">
        <v>242</v>
      </c>
    </row>
    <row r="17" spans="3:10" x14ac:dyDescent="0.25">
      <c r="C17" t="s">
        <v>24</v>
      </c>
      <c r="D17" s="10">
        <v>27.215254237288136</v>
      </c>
      <c r="H17" s="1">
        <v>210</v>
      </c>
      <c r="I17" s="1">
        <v>209</v>
      </c>
      <c r="J17" s="1">
        <v>213</v>
      </c>
    </row>
    <row r="18" spans="3:10" x14ac:dyDescent="0.25">
      <c r="C18" s="11" t="s">
        <v>25</v>
      </c>
      <c r="D18" s="10">
        <v>36.174576271186439</v>
      </c>
      <c r="E18" s="1"/>
      <c r="F18" s="1"/>
      <c r="G18" s="1"/>
      <c r="H18" s="1">
        <v>180</v>
      </c>
      <c r="I18" s="1">
        <v>185</v>
      </c>
      <c r="J18" s="1">
        <v>184</v>
      </c>
    </row>
    <row r="19" spans="3:10" x14ac:dyDescent="0.25">
      <c r="C19" s="11" t="s">
        <v>26</v>
      </c>
      <c r="D19" s="12">
        <v>36.615254237288141</v>
      </c>
      <c r="E19" s="1">
        <v>64.599999999999994</v>
      </c>
      <c r="F19" s="1">
        <v>63.1</v>
      </c>
      <c r="G19" s="1">
        <v>63</v>
      </c>
    </row>
    <row r="20" spans="3:10" x14ac:dyDescent="0.25">
      <c r="C20" t="s">
        <v>27</v>
      </c>
      <c r="D20" s="10">
        <v>45.179661016949154</v>
      </c>
      <c r="E20" s="1"/>
      <c r="F20" s="1"/>
      <c r="G20" s="1"/>
      <c r="H20" s="1">
        <v>165</v>
      </c>
      <c r="I20" s="1">
        <v>163</v>
      </c>
      <c r="J20" s="1">
        <v>165</v>
      </c>
    </row>
    <row r="21" spans="3:10" x14ac:dyDescent="0.25">
      <c r="C21" t="s">
        <v>28</v>
      </c>
      <c r="D21" s="12">
        <v>54.986440677966108</v>
      </c>
      <c r="E21" s="1">
        <v>75.2</v>
      </c>
      <c r="F21" s="1">
        <v>75</v>
      </c>
      <c r="G21" s="1">
        <v>76.3</v>
      </c>
    </row>
    <row r="22" spans="3:10" x14ac:dyDescent="0.25">
      <c r="C22" t="s">
        <v>29</v>
      </c>
      <c r="D22" s="12">
        <v>60.844067796610169</v>
      </c>
      <c r="E22">
        <v>85.6</v>
      </c>
      <c r="F22">
        <v>86.8</v>
      </c>
      <c r="G22">
        <v>86</v>
      </c>
    </row>
    <row r="23" spans="3:10" x14ac:dyDescent="0.25">
      <c r="C23" s="11" t="s">
        <v>30</v>
      </c>
      <c r="D23" s="10">
        <v>66.423728813559336</v>
      </c>
      <c r="H23" s="1">
        <v>128</v>
      </c>
      <c r="I23" s="1">
        <v>127</v>
      </c>
      <c r="J23" s="1">
        <v>129</v>
      </c>
    </row>
    <row r="24" spans="3:10" x14ac:dyDescent="0.25">
      <c r="C24" t="s">
        <v>31</v>
      </c>
      <c r="D24" s="12">
        <v>67.047457627118646</v>
      </c>
      <c r="E24">
        <v>89.9</v>
      </c>
      <c r="F24">
        <v>88</v>
      </c>
      <c r="G24">
        <v>88.2</v>
      </c>
    </row>
    <row r="25" spans="3:10" x14ac:dyDescent="0.25">
      <c r="C25" s="11" t="s">
        <v>32</v>
      </c>
      <c r="D25" s="12">
        <v>70.037288135593229</v>
      </c>
      <c r="E25">
        <v>87</v>
      </c>
      <c r="F25">
        <v>86.8</v>
      </c>
      <c r="G25">
        <v>89.9</v>
      </c>
      <c r="H25" s="1"/>
      <c r="J25" s="1"/>
    </row>
    <row r="26" spans="3:10" x14ac:dyDescent="0.25">
      <c r="C26" t="s">
        <v>33</v>
      </c>
      <c r="D26" s="12">
        <v>71.872881355932208</v>
      </c>
      <c r="E26">
        <v>89.4</v>
      </c>
      <c r="F26">
        <v>87.5</v>
      </c>
      <c r="G26">
        <v>89.2</v>
      </c>
    </row>
    <row r="27" spans="3:10" x14ac:dyDescent="0.25">
      <c r="C27" t="s">
        <v>34</v>
      </c>
      <c r="D27" s="10">
        <v>77.752542372881365</v>
      </c>
      <c r="H27" s="1">
        <v>113</v>
      </c>
      <c r="I27" s="1">
        <v>114</v>
      </c>
      <c r="J27" s="1">
        <v>116</v>
      </c>
    </row>
    <row r="28" spans="3:10" x14ac:dyDescent="0.25">
      <c r="C28" t="s">
        <v>35</v>
      </c>
      <c r="D28" s="10">
        <v>98.937288135593235</v>
      </c>
      <c r="H28" s="1">
        <v>95.2</v>
      </c>
      <c r="I28" s="1">
        <v>97.9</v>
      </c>
      <c r="J28" s="1">
        <v>98.3</v>
      </c>
    </row>
  </sheetData>
  <mergeCells count="3">
    <mergeCell ref="E3:G3"/>
    <mergeCell ref="H3:J3"/>
    <mergeCell ref="E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5B559-8539-4EFC-A470-11CBB6F4BAB4}">
  <dimension ref="B2:S7"/>
  <sheetViews>
    <sheetView tabSelected="1" workbookViewId="0">
      <selection activeCell="G34" sqref="G34"/>
    </sheetView>
  </sheetViews>
  <sheetFormatPr defaultRowHeight="15" x14ac:dyDescent="0.25"/>
  <cols>
    <col min="2" max="2" width="22.140625" customWidth="1"/>
    <col min="9" max="9" width="31.7109375" customWidth="1"/>
    <col min="12" max="12" width="14" customWidth="1"/>
    <col min="13" max="13" width="13.7109375" customWidth="1"/>
    <col min="14" max="14" width="16.5703125" customWidth="1"/>
    <col min="15" max="15" width="17.85546875" customWidth="1"/>
    <col min="16" max="16" width="21.85546875" customWidth="1"/>
    <col min="17" max="17" width="20.5703125" customWidth="1"/>
    <col min="18" max="18" width="26.5703125" customWidth="1"/>
  </cols>
  <sheetData>
    <row r="2" spans="2:19" x14ac:dyDescent="0.25">
      <c r="N2" s="6" t="s">
        <v>46</v>
      </c>
      <c r="O2" s="6"/>
      <c r="P2" s="6"/>
    </row>
    <row r="3" spans="2:19" x14ac:dyDescent="0.25">
      <c r="B3" s="5" t="s">
        <v>2</v>
      </c>
      <c r="C3" s="6" t="s">
        <v>43</v>
      </c>
      <c r="D3" s="6"/>
      <c r="E3" s="6"/>
      <c r="F3" s="6" t="s">
        <v>44</v>
      </c>
      <c r="G3" s="6"/>
      <c r="H3" s="6"/>
      <c r="I3" s="6" t="s">
        <v>45</v>
      </c>
      <c r="J3" s="6"/>
      <c r="K3" s="6"/>
      <c r="M3" s="5" t="s">
        <v>2</v>
      </c>
      <c r="N3" s="14" t="s">
        <v>43</v>
      </c>
      <c r="O3" s="14" t="s">
        <v>44</v>
      </c>
      <c r="P3" s="14" t="s">
        <v>45</v>
      </c>
      <c r="Q3" s="14" t="s">
        <v>42</v>
      </c>
      <c r="R3" s="13" t="s">
        <v>47</v>
      </c>
    </row>
    <row r="4" spans="2:19" x14ac:dyDescent="0.25">
      <c r="B4">
        <v>100</v>
      </c>
      <c r="C4" s="15">
        <v>0.79800000000000004</v>
      </c>
      <c r="D4" s="15">
        <v>0.79600000000000004</v>
      </c>
      <c r="E4" s="15">
        <v>0.79200000000000004</v>
      </c>
      <c r="F4" s="15">
        <v>0.123</v>
      </c>
      <c r="G4" s="15">
        <v>0.125</v>
      </c>
      <c r="H4" s="15">
        <v>0.123</v>
      </c>
      <c r="I4" s="15">
        <v>1.0999999999999999E-2</v>
      </c>
      <c r="J4" s="15">
        <v>1.0200000000000001E-2</v>
      </c>
      <c r="K4" s="15">
        <v>1.0500000000000001E-2</v>
      </c>
      <c r="M4" s="16">
        <v>100</v>
      </c>
      <c r="N4" s="17">
        <f>AVERAGE(C4:E4)</f>
        <v>0.79533333333333334</v>
      </c>
      <c r="O4" s="17">
        <f>AVERAGE(F4:H4)</f>
        <v>0.12366666666666666</v>
      </c>
      <c r="P4" s="17">
        <f>AVERAGE(I4:K4)</f>
        <v>1.0566666666666667E-2</v>
      </c>
      <c r="Q4" s="18">
        <f>S$4*N4+S$5*O4+S$6*P4</f>
        <v>0.18200000000000002</v>
      </c>
      <c r="R4" s="13" t="s">
        <v>39</v>
      </c>
      <c r="S4" s="19">
        <v>0.2</v>
      </c>
    </row>
    <row r="5" spans="2:19" x14ac:dyDescent="0.25">
      <c r="B5">
        <v>200</v>
      </c>
      <c r="C5" s="15">
        <v>0.73299999999999998</v>
      </c>
      <c r="D5" s="15">
        <v>0.73399999999999999</v>
      </c>
      <c r="E5" s="15">
        <v>0.73199999999999998</v>
      </c>
      <c r="F5" s="15">
        <v>0.13300000000000001</v>
      </c>
      <c r="G5" s="15">
        <v>0.13300000000000001</v>
      </c>
      <c r="H5" s="15">
        <v>0.13</v>
      </c>
      <c r="I5" s="15">
        <v>6.5699999999999995E-2</v>
      </c>
      <c r="J5" s="15">
        <v>6.5299999999999997E-2</v>
      </c>
      <c r="K5" s="15">
        <v>6.4299999999999996E-2</v>
      </c>
      <c r="M5" s="16">
        <v>200</v>
      </c>
      <c r="N5" s="17">
        <f>AVERAGE(C5:E5)</f>
        <v>0.73299999999999998</v>
      </c>
      <c r="O5" s="17">
        <f>AVERAGE(F5:H5)</f>
        <v>0.13200000000000001</v>
      </c>
      <c r="P5" s="17">
        <f>AVERAGE(I5:K5)</f>
        <v>6.5100000000000005E-2</v>
      </c>
      <c r="Q5" s="18">
        <f t="shared" ref="Q5:Q7" si="0">S$4*N5+S$5*O5+S$6*P5</f>
        <v>0.22489999999999999</v>
      </c>
      <c r="R5" s="13" t="s">
        <v>40</v>
      </c>
      <c r="S5" s="19">
        <v>0.1</v>
      </c>
    </row>
    <row r="6" spans="2:19" x14ac:dyDescent="0.25">
      <c r="B6">
        <v>400</v>
      </c>
      <c r="C6" s="15">
        <v>0.56200000000000006</v>
      </c>
      <c r="D6" s="15">
        <v>0.56799999999999995</v>
      </c>
      <c r="E6" s="15">
        <v>0.56699999999999995</v>
      </c>
      <c r="F6" s="15">
        <v>0.25</v>
      </c>
      <c r="G6" s="15">
        <v>0.245</v>
      </c>
      <c r="H6" s="15">
        <v>0.24199999999999999</v>
      </c>
      <c r="I6" s="15">
        <v>0.13900000000000001</v>
      </c>
      <c r="J6" s="15">
        <v>0.13700000000000001</v>
      </c>
      <c r="K6" s="15">
        <v>0.13900000000000001</v>
      </c>
      <c r="M6" s="16">
        <v>400</v>
      </c>
      <c r="N6" s="17">
        <f>AVERAGE(C6:E6)</f>
        <v>0.56566666666666665</v>
      </c>
      <c r="O6" s="17">
        <f>AVERAGE(F6:H6)</f>
        <v>0.24566666666666667</v>
      </c>
      <c r="P6" s="17">
        <f>AVERAGE(I6:K6)</f>
        <v>0.13833333333333334</v>
      </c>
      <c r="Q6" s="18">
        <f t="shared" si="0"/>
        <v>0.27603333333333335</v>
      </c>
      <c r="R6" s="13" t="s">
        <v>41</v>
      </c>
      <c r="S6" s="19">
        <v>1</v>
      </c>
    </row>
    <row r="7" spans="2:19" x14ac:dyDescent="0.25">
      <c r="B7">
        <v>800</v>
      </c>
      <c r="C7" s="15">
        <v>0.40200000000000002</v>
      </c>
      <c r="D7" s="15">
        <v>0.41</v>
      </c>
      <c r="E7" s="15">
        <v>0.40400000000000003</v>
      </c>
      <c r="F7" s="15">
        <v>0.224</v>
      </c>
      <c r="G7" s="15">
        <v>0.22500000000000001</v>
      </c>
      <c r="H7" s="15">
        <v>0.22</v>
      </c>
      <c r="I7" s="15">
        <v>0.34699999999999998</v>
      </c>
      <c r="J7" s="15">
        <v>0.34699999999999998</v>
      </c>
      <c r="K7" s="15">
        <v>0.34200000000000003</v>
      </c>
      <c r="M7" s="16">
        <v>800</v>
      </c>
      <c r="N7" s="17">
        <f>AVERAGE(C7:E7)</f>
        <v>0.40533333333333338</v>
      </c>
      <c r="O7" s="17">
        <f>AVERAGE(F7:H7)</f>
        <v>0.223</v>
      </c>
      <c r="P7" s="17">
        <f>AVERAGE(I7:K7)</f>
        <v>0.34533333333333333</v>
      </c>
      <c r="Q7" s="18">
        <f t="shared" si="0"/>
        <v>0.44869999999999999</v>
      </c>
    </row>
  </sheetData>
  <mergeCells count="4">
    <mergeCell ref="N2:P2"/>
    <mergeCell ref="C3:E3"/>
    <mergeCell ref="F3:H3"/>
    <mergeCell ref="I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4AA05-5B8B-4CB8-87D7-447B7487550D}">
  <dimension ref="C4:J13"/>
  <sheetViews>
    <sheetView workbookViewId="0">
      <selection activeCell="I24" sqref="I24"/>
    </sheetView>
  </sheetViews>
  <sheetFormatPr defaultRowHeight="15" x14ac:dyDescent="0.25"/>
  <cols>
    <col min="3" max="3" width="25.7109375" customWidth="1"/>
    <col min="10" max="10" width="35.7109375" customWidth="1"/>
  </cols>
  <sheetData>
    <row r="4" spans="3:10" x14ac:dyDescent="0.25">
      <c r="D4" s="3" t="s">
        <v>0</v>
      </c>
      <c r="E4" s="3"/>
      <c r="F4" s="3"/>
      <c r="G4" s="9" t="s">
        <v>11</v>
      </c>
      <c r="H4" s="9"/>
      <c r="I4" s="9"/>
      <c r="J4" s="21" t="s">
        <v>49</v>
      </c>
    </row>
    <row r="5" spans="3:10" x14ac:dyDescent="0.25">
      <c r="C5" s="20" t="s">
        <v>48</v>
      </c>
      <c r="D5" s="22" t="s">
        <v>50</v>
      </c>
      <c r="E5" s="22"/>
      <c r="F5" s="22"/>
      <c r="G5" s="22"/>
      <c r="H5" s="22"/>
      <c r="I5" s="22"/>
      <c r="J5" s="22"/>
    </row>
    <row r="6" spans="3:10" x14ac:dyDescent="0.25">
      <c r="C6" s="1">
        <v>682.33330000000001</v>
      </c>
      <c r="D6" s="1"/>
      <c r="E6" s="1"/>
      <c r="F6" s="1"/>
      <c r="G6" s="1">
        <v>18.29</v>
      </c>
      <c r="H6" s="1">
        <v>21.07</v>
      </c>
      <c r="I6" s="1">
        <v>22.04</v>
      </c>
      <c r="J6" s="1">
        <v>18.2</v>
      </c>
    </row>
    <row r="7" spans="3:10" x14ac:dyDescent="0.25">
      <c r="C7" s="1">
        <v>2551.6669999999999</v>
      </c>
      <c r="D7" s="1"/>
      <c r="E7" s="1"/>
      <c r="F7" s="1"/>
      <c r="G7" s="1">
        <v>24.83</v>
      </c>
      <c r="H7" s="1">
        <v>26.04</v>
      </c>
      <c r="I7" s="1">
        <v>24.13</v>
      </c>
      <c r="J7" s="1">
        <v>22.49</v>
      </c>
    </row>
    <row r="8" spans="3:10" x14ac:dyDescent="0.25">
      <c r="C8" s="1">
        <v>7114.3329999999996</v>
      </c>
      <c r="D8" s="1"/>
      <c r="E8" s="1"/>
      <c r="F8" s="1"/>
      <c r="G8" s="1">
        <v>25.57</v>
      </c>
      <c r="H8" s="1">
        <v>27.7</v>
      </c>
      <c r="I8" s="1">
        <v>21.52</v>
      </c>
      <c r="J8" s="1">
        <v>27.603300000000001</v>
      </c>
    </row>
    <row r="9" spans="3:10" x14ac:dyDescent="0.25">
      <c r="C9" s="1">
        <v>13063.33</v>
      </c>
      <c r="D9" s="1"/>
      <c r="E9" s="1"/>
      <c r="F9" s="1"/>
      <c r="G9" s="1">
        <v>47.12</v>
      </c>
      <c r="H9" s="1">
        <v>45.63</v>
      </c>
      <c r="I9" s="1">
        <v>46.94</v>
      </c>
      <c r="J9" s="1">
        <v>44.87</v>
      </c>
    </row>
    <row r="10" spans="3:10" x14ac:dyDescent="0.25">
      <c r="C10" s="1">
        <v>860.66669999999999</v>
      </c>
      <c r="D10" s="1">
        <v>27.55</v>
      </c>
      <c r="E10" s="1">
        <v>25.66</v>
      </c>
      <c r="F10" s="1">
        <v>24.27</v>
      </c>
      <c r="G10" s="1"/>
      <c r="H10" s="1"/>
      <c r="I10" s="1"/>
      <c r="J10" s="1"/>
    </row>
    <row r="11" spans="3:10" x14ac:dyDescent="0.25">
      <c r="C11" s="1">
        <v>2691</v>
      </c>
      <c r="D11" s="1">
        <v>30.92</v>
      </c>
      <c r="E11" s="1">
        <v>30.29</v>
      </c>
      <c r="F11" s="1">
        <v>33.33</v>
      </c>
      <c r="G11" s="1"/>
      <c r="H11" s="1"/>
      <c r="I11" s="1"/>
      <c r="J11" s="1"/>
    </row>
    <row r="12" spans="3:10" x14ac:dyDescent="0.25">
      <c r="C12" s="1">
        <v>7201</v>
      </c>
      <c r="D12" s="1">
        <v>13.97</v>
      </c>
      <c r="E12" s="1">
        <v>11.42</v>
      </c>
      <c r="F12" s="1">
        <v>15.74</v>
      </c>
      <c r="G12" s="1"/>
      <c r="H12" s="1"/>
      <c r="I12" s="1"/>
      <c r="J12" s="1"/>
    </row>
    <row r="13" spans="3:10" x14ac:dyDescent="0.25">
      <c r="C13" s="1">
        <v>13774</v>
      </c>
      <c r="D13" s="1">
        <v>38.35</v>
      </c>
      <c r="E13" s="1">
        <v>36.83</v>
      </c>
      <c r="F13" s="1">
        <v>39.369999999999997</v>
      </c>
      <c r="G13" s="1"/>
      <c r="H13" s="1"/>
      <c r="I13" s="1"/>
      <c r="J13" s="1"/>
    </row>
  </sheetData>
  <mergeCells count="3">
    <mergeCell ref="D5:J5"/>
    <mergeCell ref="D4:F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5a</vt:lpstr>
      <vt:lpstr>5b</vt:lpstr>
      <vt:lpstr>5d</vt:lpstr>
      <vt:lpstr>5e</vt:lpstr>
      <vt:lpstr>5g</vt:lpstr>
      <vt:lpstr>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2023-02-16T21:09:12Z</dcterms:modified>
</cp:coreProperties>
</file>