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WorkSpace\FaNaC\"/>
    </mc:Choice>
  </mc:AlternateContent>
  <xr:revisionPtr revIDLastSave="0" documentId="8_{7DB76CD8-9342-404D-ADE9-E6771D93084E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 30 μM of FMRFamid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1" l="1"/>
  <c r="M35" i="1" s="1"/>
  <c r="L35" i="1"/>
  <c r="N29" i="1"/>
  <c r="M29" i="1" s="1"/>
  <c r="L29" i="1"/>
  <c r="N23" i="1"/>
  <c r="M23" i="1" s="1"/>
  <c r="L23" i="1"/>
  <c r="N17" i="1"/>
  <c r="M17" i="1"/>
  <c r="L17" i="1"/>
  <c r="N11" i="1"/>
  <c r="M11" i="1" s="1"/>
  <c r="L11" i="1"/>
  <c r="M5" i="1"/>
  <c r="N5" i="1"/>
  <c r="L5" i="1"/>
</calcChain>
</file>

<file path=xl/sharedStrings.xml><?xml version="1.0" encoding="utf-8"?>
<sst xmlns="http://schemas.openxmlformats.org/spreadsheetml/2006/main" count="33" uniqueCount="12">
  <si>
    <t>F120A</t>
  </si>
  <si>
    <t>F120Y-Y329F</t>
  </si>
  <si>
    <t>Y329A</t>
  </si>
  <si>
    <t>Y329F</t>
  </si>
  <si>
    <t>F120Y</t>
  </si>
  <si>
    <t>WT</t>
  </si>
  <si>
    <t>Peak Current(pA)</t>
    <phoneticPr fontId="1" type="noConversion"/>
  </si>
  <si>
    <t>pA/pF</t>
    <phoneticPr fontId="1" type="noConversion"/>
  </si>
  <si>
    <t>Capacitance(pF)</t>
    <phoneticPr fontId="1" type="noConversion"/>
  </si>
  <si>
    <t>n</t>
    <phoneticPr fontId="1" type="noConversion"/>
  </si>
  <si>
    <t>Mean</t>
    <phoneticPr fontId="1" type="noConversion"/>
  </si>
  <si>
    <t>SEM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</si>
</sst>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workbookViewId="0">
      <selection activeCell="B5" sqref="B5"/>
    </sheetView>
  </sheetViews>
  <sheetFormatPr defaultRowHeight="13.9" x14ac:dyDescent="0.4"/>
  <cols>
    <col min="1" max="1" width="13.1328125" customWidth="1"/>
    <col min="2" max="2" width="17.73046875" customWidth="1"/>
    <col min="3" max="3" width="12.46484375" bestFit="1" customWidth="1"/>
  </cols>
  <sheetData>
    <row r="1" spans="1:14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 t="s">
        <v>10</v>
      </c>
      <c r="M1" s="3" t="s">
        <v>11</v>
      </c>
      <c r="N1" s="3" t="s">
        <v>9</v>
      </c>
    </row>
    <row r="2" spans="1:14" x14ac:dyDescent="0.4">
      <c r="A2" s="2" t="s">
        <v>5</v>
      </c>
      <c r="B2" s="1" t="s">
        <v>9</v>
      </c>
      <c r="C2" s="1">
        <v>1</v>
      </c>
      <c r="D2" s="1">
        <v>2</v>
      </c>
      <c r="E2" s="1">
        <v>3</v>
      </c>
      <c r="F2" s="1">
        <v>4</v>
      </c>
      <c r="G2" s="1">
        <v>5</v>
      </c>
      <c r="H2" s="1">
        <v>6</v>
      </c>
      <c r="I2" s="1">
        <v>7</v>
      </c>
      <c r="J2" s="1"/>
      <c r="K2" s="1"/>
    </row>
    <row r="3" spans="1:14" x14ac:dyDescent="0.4">
      <c r="A3" s="1"/>
      <c r="B3" s="1" t="s">
        <v>6</v>
      </c>
      <c r="C3" s="1">
        <v>-6000.9</v>
      </c>
      <c r="D3" s="1">
        <v>-9900.7999999999993</v>
      </c>
      <c r="E3" s="1">
        <v>-10166</v>
      </c>
      <c r="F3" s="1">
        <v>-10160</v>
      </c>
      <c r="G3" s="1">
        <v>-9476.1999999999989</v>
      </c>
      <c r="H3" s="1">
        <v>-10193</v>
      </c>
      <c r="I3" s="1">
        <v>-6831.9</v>
      </c>
      <c r="J3" s="1"/>
      <c r="K3" s="1"/>
    </row>
    <row r="4" spans="1:14" x14ac:dyDescent="0.4">
      <c r="A4" s="1"/>
      <c r="B4" s="1" t="s">
        <v>8</v>
      </c>
      <c r="C4" s="1">
        <v>23.032519999999998</v>
      </c>
      <c r="D4" s="1">
        <v>23.032519999999998</v>
      </c>
      <c r="E4" s="1">
        <v>23.032519999999998</v>
      </c>
      <c r="F4" s="1">
        <v>23.032519999999998</v>
      </c>
      <c r="G4" s="1">
        <v>23.032519999999998</v>
      </c>
      <c r="H4" s="1">
        <v>23.032519999999998</v>
      </c>
      <c r="I4" s="1">
        <v>23.032519999999998</v>
      </c>
      <c r="J4" s="1"/>
      <c r="K4" s="1"/>
    </row>
    <row r="5" spans="1:14" x14ac:dyDescent="0.4">
      <c r="A5" s="1"/>
      <c r="B5" s="1" t="s">
        <v>7</v>
      </c>
      <c r="C5" s="1">
        <v>-260.54031430342837</v>
      </c>
      <c r="D5" s="1">
        <v>-429.86177804252424</v>
      </c>
      <c r="E5" s="1">
        <v>-441.37593281152044</v>
      </c>
      <c r="F5" s="1">
        <v>-441.11543157240288</v>
      </c>
      <c r="G5" s="1">
        <v>-411.42697368763817</v>
      </c>
      <c r="H5" s="1">
        <v>-442.54818838754949</v>
      </c>
      <c r="I5" s="1">
        <v>-296.61973592121052</v>
      </c>
      <c r="J5" s="1"/>
      <c r="K5" s="1"/>
      <c r="L5">
        <f>AVERAGE(C5:J5)</f>
        <v>-389.06976496089635</v>
      </c>
      <c r="M5">
        <f>STDEV(C5:J5)/SQRT(N5)</f>
        <v>29.087425302053163</v>
      </c>
      <c r="N5">
        <f>COUNT(C5:J5)</f>
        <v>7</v>
      </c>
    </row>
    <row r="6" spans="1:14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4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4" x14ac:dyDescent="0.4">
      <c r="A8" s="2" t="s">
        <v>0</v>
      </c>
      <c r="B8" s="1" t="s">
        <v>9</v>
      </c>
      <c r="C8" s="1">
        <v>1</v>
      </c>
      <c r="D8" s="1">
        <v>2</v>
      </c>
      <c r="E8" s="1">
        <v>3</v>
      </c>
      <c r="F8" s="1">
        <v>4</v>
      </c>
      <c r="G8" s="1">
        <v>5</v>
      </c>
      <c r="H8" s="1">
        <v>6</v>
      </c>
      <c r="I8" s="1">
        <v>7</v>
      </c>
      <c r="J8" s="1">
        <v>8</v>
      </c>
      <c r="K8" s="1"/>
    </row>
    <row r="9" spans="1:14" x14ac:dyDescent="0.4">
      <c r="A9" s="1"/>
      <c r="B9" s="1" t="s">
        <v>6</v>
      </c>
      <c r="C9" s="1">
        <v>-339.5</v>
      </c>
      <c r="D9" s="1">
        <v>-52.028999999999996</v>
      </c>
      <c r="E9" s="1">
        <v>-393.15</v>
      </c>
      <c r="F9" s="1">
        <v>-266.48999999999995</v>
      </c>
      <c r="G9" s="1">
        <v>-72.959999999999994</v>
      </c>
      <c r="H9" s="1">
        <v>-152.21</v>
      </c>
      <c r="I9" s="1">
        <v>-221.60999999999999</v>
      </c>
      <c r="J9" s="1">
        <v>-688.76</v>
      </c>
      <c r="K9" s="1"/>
    </row>
    <row r="10" spans="1:14" x14ac:dyDescent="0.4">
      <c r="A10" s="1"/>
      <c r="B10" s="1" t="s">
        <v>8</v>
      </c>
      <c r="C10" s="1">
        <v>23.032519999999998</v>
      </c>
      <c r="D10" s="1">
        <v>23.032519999999998</v>
      </c>
      <c r="E10" s="1">
        <v>23.032519999999998</v>
      </c>
      <c r="F10" s="1">
        <v>23.032519999999998</v>
      </c>
      <c r="G10" s="1">
        <v>23.032519999999998</v>
      </c>
      <c r="H10" s="1">
        <v>23.032519999999998</v>
      </c>
      <c r="I10" s="1">
        <v>23.032519999999998</v>
      </c>
      <c r="J10" s="1">
        <v>23.032519999999998</v>
      </c>
      <c r="K10" s="1"/>
    </row>
    <row r="11" spans="1:14" x14ac:dyDescent="0.4">
      <c r="A11" s="1"/>
      <c r="B11" s="1" t="s">
        <v>7</v>
      </c>
      <c r="C11" s="1">
        <v>-14.740028446735312</v>
      </c>
      <c r="D11" s="1">
        <v>-2.2589364950079278</v>
      </c>
      <c r="E11" s="1">
        <v>-17.069343693178169</v>
      </c>
      <c r="F11" s="1">
        <v>-11.570162535406459</v>
      </c>
      <c r="G11" s="1">
        <v>-3.1676950676695386</v>
      </c>
      <c r="H11" s="1">
        <v>-6.6084822676806541</v>
      </c>
      <c r="I11" s="1">
        <v>-9.6216132668071062</v>
      </c>
      <c r="J11" s="1">
        <v>-29.903805575768523</v>
      </c>
      <c r="K11" s="1"/>
      <c r="L11">
        <f>AVERAGE(C11:J11)</f>
        <v>-11.867508418531713</v>
      </c>
      <c r="M11">
        <f>STDEV(C11:J11)/SQRT(N11)</f>
        <v>3.1662835895589896</v>
      </c>
      <c r="N11">
        <f>COUNT(C11:J11)</f>
        <v>8</v>
      </c>
    </row>
    <row r="12" spans="1:14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4" x14ac:dyDescent="0.4">
      <c r="K13" s="1"/>
    </row>
    <row r="14" spans="1:14" x14ac:dyDescent="0.4">
      <c r="A14" s="2" t="s">
        <v>2</v>
      </c>
      <c r="B14" s="1" t="s">
        <v>9</v>
      </c>
      <c r="C14" s="1">
        <v>1</v>
      </c>
      <c r="D14" s="1">
        <v>2</v>
      </c>
      <c r="E14" s="1">
        <v>3</v>
      </c>
      <c r="F14" s="1">
        <v>4</v>
      </c>
      <c r="G14" s="1">
        <v>5</v>
      </c>
      <c r="H14" s="1">
        <v>6</v>
      </c>
      <c r="I14" s="1">
        <v>7</v>
      </c>
      <c r="J14" s="1">
        <v>8</v>
      </c>
      <c r="K14" s="1"/>
    </row>
    <row r="15" spans="1:14" x14ac:dyDescent="0.4">
      <c r="A15" s="1"/>
      <c r="B15" s="1" t="s">
        <v>6</v>
      </c>
      <c r="C15" s="1">
        <v>-20.740000000000002</v>
      </c>
      <c r="D15" s="1">
        <v>-18.216000000000001</v>
      </c>
      <c r="E15" s="1">
        <v>-38.225000000000001</v>
      </c>
      <c r="F15" s="1">
        <v>-31.800000000000004</v>
      </c>
      <c r="G15" s="1">
        <v>-16.3</v>
      </c>
      <c r="H15" s="1">
        <v>-80.275000000000006</v>
      </c>
      <c r="I15" s="1">
        <v>-46.576000000000001</v>
      </c>
      <c r="J15" s="1">
        <v>-146.62</v>
      </c>
      <c r="K15" s="1"/>
    </row>
    <row r="16" spans="1:14" x14ac:dyDescent="0.4">
      <c r="A16" s="1"/>
      <c r="B16" s="1" t="s">
        <v>8</v>
      </c>
      <c r="C16" s="1">
        <v>23.032519999999998</v>
      </c>
      <c r="D16" s="1">
        <v>23.032519999999998</v>
      </c>
      <c r="E16" s="1">
        <v>23.032519999999998</v>
      </c>
      <c r="F16" s="1">
        <v>23.032519999999998</v>
      </c>
      <c r="G16" s="1">
        <v>23.032519999999998</v>
      </c>
      <c r="H16" s="1">
        <v>23.032519999999998</v>
      </c>
      <c r="I16" s="1">
        <v>23.032519999999998</v>
      </c>
      <c r="J16" s="1">
        <v>23.032519999999998</v>
      </c>
      <c r="K16" s="1"/>
    </row>
    <row r="17" spans="1:25" x14ac:dyDescent="0.4">
      <c r="A17" s="1"/>
      <c r="B17" s="1" t="s">
        <v>7</v>
      </c>
      <c r="C17" s="1">
        <v>-0.90046594988303508</v>
      </c>
      <c r="D17" s="1">
        <v>-0.79088176196091453</v>
      </c>
      <c r="E17" s="1">
        <v>-1.6596099775447934</v>
      </c>
      <c r="F17" s="1">
        <v>-1.3806565673230722</v>
      </c>
      <c r="G17" s="1">
        <v>-0.70769503293604008</v>
      </c>
      <c r="H17" s="1">
        <v>-3.4852894950270317</v>
      </c>
      <c r="I17" s="1">
        <v>-2.0221842855232515</v>
      </c>
      <c r="J17" s="1">
        <v>-6.3657819465694603</v>
      </c>
      <c r="K17" s="1"/>
      <c r="L17">
        <f>AVERAGE(C17:J17)</f>
        <v>-2.1640706270959496</v>
      </c>
      <c r="M17">
        <f>STDEV(C17:J17)/SQRT(N17)</f>
        <v>0.67996482957837912</v>
      </c>
      <c r="N17">
        <f>COUNT(C17:J17)</f>
        <v>8</v>
      </c>
      <c r="U17" s="1"/>
      <c r="V17" s="1"/>
      <c r="W17" s="1"/>
      <c r="X17" s="1"/>
      <c r="Y17" s="1"/>
    </row>
    <row r="18" spans="1:25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25" x14ac:dyDescent="0.4">
      <c r="B20" s="1" t="s">
        <v>9</v>
      </c>
      <c r="C20" s="1">
        <v>1</v>
      </c>
      <c r="D20" s="1">
        <v>2</v>
      </c>
      <c r="E20" s="1">
        <v>3</v>
      </c>
      <c r="F20" s="1">
        <v>4</v>
      </c>
      <c r="G20" s="1">
        <v>5</v>
      </c>
      <c r="H20" s="1">
        <v>6</v>
      </c>
      <c r="I20" s="1">
        <v>7</v>
      </c>
      <c r="J20" s="1">
        <v>8</v>
      </c>
      <c r="K20" s="1"/>
    </row>
    <row r="21" spans="1:25" x14ac:dyDescent="0.4">
      <c r="A21" s="2" t="s">
        <v>1</v>
      </c>
      <c r="B21" s="1" t="s">
        <v>6</v>
      </c>
      <c r="C21" s="1">
        <v>-6609.1</v>
      </c>
      <c r="D21" s="1">
        <v>-7302.5</v>
      </c>
      <c r="E21" s="1">
        <v>-8468.4</v>
      </c>
      <c r="F21" s="1">
        <v>-8520.6</v>
      </c>
      <c r="G21" s="1">
        <v>-5714.2</v>
      </c>
      <c r="H21" s="1">
        <v>-6099.2</v>
      </c>
      <c r="I21" s="1">
        <v>-7654.1</v>
      </c>
      <c r="J21" s="1">
        <v>-7730.4999999999991</v>
      </c>
      <c r="K21" s="1"/>
    </row>
    <row r="22" spans="1:25" x14ac:dyDescent="0.4">
      <c r="A22" s="1"/>
      <c r="B22" s="1" t="s">
        <v>8</v>
      </c>
      <c r="C22" s="1">
        <v>23.032519999999998</v>
      </c>
      <c r="D22" s="1">
        <v>13.5915</v>
      </c>
      <c r="E22" s="1">
        <v>23.032519999999998</v>
      </c>
      <c r="F22" s="1">
        <v>23.032519999999998</v>
      </c>
      <c r="G22" s="1">
        <v>23.032519999999998</v>
      </c>
      <c r="H22" s="1">
        <v>23.032519999999998</v>
      </c>
      <c r="I22" s="1">
        <v>14.867699999999999</v>
      </c>
      <c r="J22" s="1">
        <v>23.032519999999998</v>
      </c>
      <c r="K22" s="1"/>
    </row>
    <row r="23" spans="1:25" x14ac:dyDescent="0.4">
      <c r="A23" s="1"/>
      <c r="B23" s="1" t="s">
        <v>7</v>
      </c>
      <c r="C23" s="1">
        <v>-286.9464565753118</v>
      </c>
      <c r="D23" s="1">
        <v>-537.2843321193393</v>
      </c>
      <c r="E23" s="1">
        <v>-367.67144889052526</v>
      </c>
      <c r="F23" s="1">
        <v>-369.93780967084803</v>
      </c>
      <c r="G23" s="1">
        <v>-248.09269676092759</v>
      </c>
      <c r="H23" s="1">
        <v>-264.80819293763773</v>
      </c>
      <c r="I23" s="1">
        <v>-514.81399274938292</v>
      </c>
      <c r="J23" s="1">
        <v>-335.63413816638388</v>
      </c>
      <c r="K23" s="1"/>
      <c r="L23">
        <f>AVERAGE(C23:J23)</f>
        <v>-365.64863348379458</v>
      </c>
      <c r="M23">
        <f>STDEV(C23:J23)/SQRT(N23)</f>
        <v>38.455610205864886</v>
      </c>
      <c r="N23">
        <f>COUNT(C23:J23)</f>
        <v>8</v>
      </c>
    </row>
    <row r="24" spans="1:25" x14ac:dyDescent="0.4">
      <c r="A24" s="1"/>
    </row>
    <row r="25" spans="1:25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25" x14ac:dyDescent="0.4">
      <c r="A26" s="2" t="s">
        <v>4</v>
      </c>
      <c r="B26" s="1" t="s">
        <v>9</v>
      </c>
      <c r="C26" s="1">
        <v>1</v>
      </c>
      <c r="D26" s="1">
        <v>2</v>
      </c>
      <c r="E26" s="1">
        <v>3</v>
      </c>
      <c r="F26" s="1">
        <v>4</v>
      </c>
      <c r="G26" s="1">
        <v>5</v>
      </c>
      <c r="H26" s="1">
        <v>6</v>
      </c>
      <c r="I26" s="1">
        <v>7</v>
      </c>
      <c r="J26" s="1">
        <v>8</v>
      </c>
      <c r="K26" s="1"/>
    </row>
    <row r="27" spans="1:25" x14ac:dyDescent="0.4">
      <c r="A27" s="1"/>
      <c r="B27" s="1" t="s">
        <v>6</v>
      </c>
      <c r="C27" s="1">
        <v>-9514</v>
      </c>
      <c r="D27" s="1">
        <v>-10220</v>
      </c>
      <c r="E27" s="1">
        <v>-8197.4000000000015</v>
      </c>
      <c r="F27" s="1">
        <v>-10221</v>
      </c>
      <c r="G27" s="1">
        <v>-14534</v>
      </c>
      <c r="H27" s="1">
        <v>-6966.9</v>
      </c>
      <c r="I27" s="1">
        <v>-7567.9</v>
      </c>
      <c r="J27" s="1">
        <v>-11727</v>
      </c>
      <c r="K27" s="1"/>
    </row>
    <row r="28" spans="1:25" x14ac:dyDescent="0.4">
      <c r="A28" s="1"/>
      <c r="B28" s="1" t="s">
        <v>8</v>
      </c>
      <c r="C28" s="1">
        <v>29.973499999999998</v>
      </c>
      <c r="D28" s="1">
        <v>25.412199999999999</v>
      </c>
      <c r="E28" s="1">
        <v>21.2958</v>
      </c>
      <c r="F28" s="1">
        <v>24.235700000000001</v>
      </c>
      <c r="G28" s="1">
        <v>39.544200000000004</v>
      </c>
      <c r="H28" s="1">
        <v>16.742799999999999</v>
      </c>
      <c r="I28" s="1">
        <v>22.474599999999999</v>
      </c>
      <c r="J28" s="1">
        <v>22.968800000000002</v>
      </c>
      <c r="K28" s="1"/>
    </row>
    <row r="29" spans="1:25" x14ac:dyDescent="0.4">
      <c r="A29" s="1"/>
      <c r="B29" s="1" t="s">
        <v>7</v>
      </c>
      <c r="C29" s="1">
        <v>-317.41371544864631</v>
      </c>
      <c r="D29" s="1">
        <v>-402.16903691927502</v>
      </c>
      <c r="E29" s="1">
        <v>-384.93036185538938</v>
      </c>
      <c r="F29" s="1">
        <v>-421.733228254187</v>
      </c>
      <c r="G29" s="1">
        <v>-367.53809661088093</v>
      </c>
      <c r="H29" s="1">
        <v>-416.11319492557993</v>
      </c>
      <c r="I29" s="1">
        <v>-336.73124327018058</v>
      </c>
      <c r="J29" s="1">
        <v>-510.56215387830446</v>
      </c>
      <c r="K29" s="1"/>
      <c r="L29">
        <f>AVERAGE(C29:J29)</f>
        <v>-394.64887889530547</v>
      </c>
      <c r="M29">
        <f>STDEV(C29:J29)/SQRT(N29)</f>
        <v>21.059391362540776</v>
      </c>
      <c r="N29">
        <f>COUNT(C29:J29)</f>
        <v>8</v>
      </c>
    </row>
    <row r="30" spans="1:25" x14ac:dyDescent="0.4">
      <c r="K30" s="1"/>
    </row>
    <row r="31" spans="1:25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25" x14ac:dyDescent="0.4">
      <c r="A32" s="2" t="s">
        <v>3</v>
      </c>
      <c r="B32" s="1" t="s">
        <v>9</v>
      </c>
      <c r="C32" s="1">
        <v>1</v>
      </c>
      <c r="D32" s="1">
        <v>2</v>
      </c>
      <c r="E32" s="1">
        <v>3</v>
      </c>
      <c r="F32" s="1">
        <v>4</v>
      </c>
      <c r="G32" s="1">
        <v>5</v>
      </c>
      <c r="H32" s="1">
        <v>6</v>
      </c>
      <c r="I32" s="1">
        <v>7</v>
      </c>
      <c r="J32" s="1">
        <v>8</v>
      </c>
      <c r="K32" s="1"/>
    </row>
    <row r="33" spans="1:14" x14ac:dyDescent="0.4">
      <c r="A33" s="1"/>
      <c r="B33" s="1" t="s">
        <v>6</v>
      </c>
      <c r="C33" s="1">
        <v>-6855.2999999999993</v>
      </c>
      <c r="D33" s="1">
        <v>-8429.7000000000007</v>
      </c>
      <c r="E33" s="1">
        <v>-8108.3</v>
      </c>
      <c r="F33" s="1">
        <v>-7144.4000000000005</v>
      </c>
      <c r="G33" s="1">
        <v>-10071</v>
      </c>
      <c r="H33" s="1">
        <v>-10122</v>
      </c>
      <c r="I33" s="1">
        <v>-10109</v>
      </c>
      <c r="J33" s="1">
        <v>-9858.1</v>
      </c>
      <c r="K33" s="1"/>
    </row>
    <row r="34" spans="1:14" x14ac:dyDescent="0.4">
      <c r="A34" s="1"/>
      <c r="B34" s="1" t="s">
        <v>8</v>
      </c>
      <c r="C34" s="1">
        <v>23.032519999999998</v>
      </c>
      <c r="D34" s="1">
        <v>23.032519999999998</v>
      </c>
      <c r="E34" s="1">
        <v>23.032519999999998</v>
      </c>
      <c r="F34" s="1">
        <v>23.032519999999998</v>
      </c>
      <c r="G34" s="1">
        <v>23.032519999999998</v>
      </c>
      <c r="H34" s="1">
        <v>23.032519999999998</v>
      </c>
      <c r="I34" s="1">
        <v>23.032519999999998</v>
      </c>
      <c r="J34" s="1">
        <v>23.032519999999998</v>
      </c>
      <c r="K34" s="1"/>
    </row>
    <row r="35" spans="1:14" x14ac:dyDescent="0.4">
      <c r="A35" s="1"/>
      <c r="B35" s="1" t="s">
        <v>7</v>
      </c>
      <c r="C35" s="1">
        <v>-297.63569075376898</v>
      </c>
      <c r="D35" s="1">
        <v>-365.99121589821704</v>
      </c>
      <c r="E35" s="1">
        <v>-352.03703285615296</v>
      </c>
      <c r="F35" s="1">
        <v>-310.18750879191685</v>
      </c>
      <c r="G35" s="1">
        <v>-437.25132985882573</v>
      </c>
      <c r="H35" s="1">
        <v>-439.46559039132501</v>
      </c>
      <c r="I35" s="1">
        <v>-438.9011710399036</v>
      </c>
      <c r="J35" s="1">
        <v>-428.00787755747098</v>
      </c>
      <c r="K35" s="1"/>
      <c r="L35">
        <f>AVERAGE(C35:J35)</f>
        <v>-383.68467714344769</v>
      </c>
      <c r="M35">
        <f>STDEV(C35:J35)/SQRT(N35)</f>
        <v>21.177480303889745</v>
      </c>
      <c r="N35">
        <f>COUNT(C35:J35)</f>
        <v>8</v>
      </c>
    </row>
    <row r="36" spans="1:14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30 μM of FMRFamide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Yutao Tian</dc:creator>
  <cp:lastModifiedBy>Yutao Tian</cp:lastModifiedBy>
  <dcterms:created xsi:type="dcterms:W3CDTF">2015-06-05T18:19:34Z</dcterms:created>
  <dcterms:modified xsi:type="dcterms:W3CDTF">2023-05-24T16:32:44Z</dcterms:modified>
</cp:coreProperties>
</file>