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hewpratt/Desktop/Publications/2023/Balana gS87/Nature Chemical Biology /Source Data/"/>
    </mc:Choice>
  </mc:AlternateContent>
  <xr:revisionPtr revIDLastSave="0" documentId="13_ncr:1_{471ACC4A-E7AE-FC4E-AB3A-E2C4919C59EE}" xr6:coauthVersionLast="47" xr6:coauthVersionMax="47" xr10:uidLastSave="{00000000-0000-0000-0000-000000000000}"/>
  <bookViews>
    <workbookView xWindow="1500" yWindow="2840" windowWidth="37580" windowHeight="25020" activeTab="1" xr2:uid="{6E41177D-4C79-494A-9F79-489C2002F373}"/>
  </bookViews>
  <sheets>
    <sheet name="Figure 5b" sheetId="1" r:id="rId1"/>
    <sheet name="Figure 5c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9" i="4" l="1"/>
  <c r="AB19" i="4"/>
  <c r="W19" i="4"/>
  <c r="V19" i="4"/>
  <c r="Q19" i="4"/>
  <c r="P19" i="4"/>
  <c r="K19" i="4"/>
  <c r="J19" i="4"/>
  <c r="E19" i="4"/>
  <c r="D19" i="4"/>
  <c r="AC14" i="4"/>
  <c r="AB14" i="4"/>
  <c r="W14" i="4"/>
  <c r="V14" i="4"/>
  <c r="Q14" i="4"/>
  <c r="P14" i="4"/>
  <c r="K14" i="4"/>
  <c r="J14" i="4"/>
  <c r="E14" i="4"/>
  <c r="D14" i="4"/>
  <c r="AC9" i="4"/>
  <c r="AB9" i="4"/>
  <c r="W9" i="4"/>
  <c r="V9" i="4"/>
  <c r="Q9" i="4"/>
  <c r="P9" i="4"/>
  <c r="K9" i="4"/>
  <c r="J9" i="4"/>
  <c r="E9" i="4"/>
  <c r="D9" i="4"/>
  <c r="AC4" i="4"/>
  <c r="AB4" i="4"/>
  <c r="W4" i="4"/>
  <c r="V4" i="4"/>
  <c r="Q4" i="4"/>
  <c r="P4" i="4"/>
  <c r="K4" i="4"/>
  <c r="J4" i="4"/>
  <c r="E4" i="4"/>
  <c r="D4" i="4"/>
  <c r="R3" i="1"/>
  <c r="Q3" i="1"/>
  <c r="R2" i="1"/>
  <c r="Q2" i="1"/>
  <c r="L3" i="1" l="1"/>
  <c r="L2" i="1"/>
  <c r="F2" i="1"/>
  <c r="K3" i="1"/>
  <c r="K2" i="1"/>
  <c r="E2" i="1"/>
</calcChain>
</file>

<file path=xl/sharedStrings.xml><?xml version="1.0" encoding="utf-8"?>
<sst xmlns="http://schemas.openxmlformats.org/spreadsheetml/2006/main" count="96" uniqueCount="17">
  <si>
    <t>Average</t>
  </si>
  <si>
    <t>SEM</t>
  </si>
  <si>
    <t xml:space="preserve">Average </t>
  </si>
  <si>
    <t>PBS</t>
  </si>
  <si>
    <t>aSyn</t>
  </si>
  <si>
    <t>aSyn(gS87)</t>
  </si>
  <si>
    <t>Time</t>
  </si>
  <si>
    <t>14d</t>
  </si>
  <si>
    <t>21d</t>
  </si>
  <si>
    <t>aSyn PFFs</t>
  </si>
  <si>
    <t>aSyn(gS87) PFFs</t>
  </si>
  <si>
    <t>14 days</t>
  </si>
  <si>
    <t>Insoluble &gt;15 kDa</t>
  </si>
  <si>
    <t>Insoluble 15 kDa</t>
  </si>
  <si>
    <t>Insoluble total pS129</t>
  </si>
  <si>
    <t>Soluble 15 kDa</t>
  </si>
  <si>
    <t>21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</si>
</sst>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571A2-34F3-D848-988D-36AE3222D4A1}">
  <dimension ref="A1:R7"/>
  <sheetViews>
    <sheetView workbookViewId="0">
      <selection activeCell="R17" sqref="R17:R18"/>
    </sheetView>
  </sheetViews>
  <sheetFormatPr baseColWidth="10" defaultRowHeight="16" x14ac:dyDescent="0.2"/>
  <sheetData>
    <row r="1" spans="1:18" x14ac:dyDescent="0.2">
      <c r="A1" t="s">
        <v>6</v>
      </c>
      <c r="B1" s="2" t="s">
        <v>3</v>
      </c>
      <c r="C1" s="2"/>
      <c r="D1" s="2"/>
      <c r="E1" t="s">
        <v>0</v>
      </c>
      <c r="F1" t="s">
        <v>1</v>
      </c>
      <c r="H1" s="2" t="s">
        <v>4</v>
      </c>
      <c r="I1" s="2"/>
      <c r="J1" s="2"/>
      <c r="K1" t="s">
        <v>2</v>
      </c>
      <c r="L1" t="s">
        <v>1</v>
      </c>
      <c r="N1" s="2" t="s">
        <v>5</v>
      </c>
      <c r="O1" s="2"/>
      <c r="P1" s="2"/>
      <c r="Q1" t="s">
        <v>2</v>
      </c>
      <c r="R1" t="s">
        <v>1</v>
      </c>
    </row>
    <row r="2" spans="1:18" x14ac:dyDescent="0.2">
      <c r="A2" s="1" t="s">
        <v>7</v>
      </c>
      <c r="B2" s="1">
        <v>7.5470099999999998E-7</v>
      </c>
      <c r="C2" s="1">
        <v>6.4988900000000003E-7</v>
      </c>
      <c r="D2" s="1">
        <v>2.2323600000000002E-6</v>
      </c>
      <c r="E2">
        <f>AVERAGE(B2:D2)</f>
        <v>1.2123166666666667E-6</v>
      </c>
      <c r="F2">
        <f>STDEV(B2:D2)/SQRT(3)</f>
        <v>5.1091835298291824E-7</v>
      </c>
      <c r="H2" s="1">
        <v>4.8669999999999998E-3</v>
      </c>
      <c r="I2" s="1">
        <v>3.9129999999999998E-3</v>
      </c>
      <c r="J2" s="1">
        <v>4.8770000000000003E-3</v>
      </c>
      <c r="K2">
        <f>AVERAGE(H2:J2)</f>
        <v>4.5523333333333327E-3</v>
      </c>
      <c r="L2">
        <f>STDEV(H2:J2)/SQRT(3)</f>
        <v>3.1967970081178313E-4</v>
      </c>
      <c r="N2" s="1">
        <v>9.7999999999999997E-5</v>
      </c>
      <c r="O2" s="1">
        <v>9.6600000000000003E-5</v>
      </c>
      <c r="P2" s="1">
        <v>1.07E-4</v>
      </c>
      <c r="Q2">
        <f>AVERAGE(N2:P2)</f>
        <v>1.0053333333333334E-4</v>
      </c>
      <c r="R2">
        <f>STDEV(N2:P2)/SQRT(3)</f>
        <v>3.2584931759599824E-6</v>
      </c>
    </row>
    <row r="3" spans="1:18" x14ac:dyDescent="0.2">
      <c r="A3" s="1" t="s">
        <v>8</v>
      </c>
      <c r="B3" s="1"/>
      <c r="C3" s="1"/>
      <c r="D3" s="1"/>
      <c r="H3" s="1">
        <v>2.6919999999999999E-3</v>
      </c>
      <c r="I3" s="1">
        <v>2.6570000000000001E-3</v>
      </c>
      <c r="J3" s="1">
        <v>3.058E-3</v>
      </c>
      <c r="K3">
        <f>AVERAGE(H3:J3)</f>
        <v>2.8023333333333333E-3</v>
      </c>
      <c r="L3">
        <f>STDEV(H3:J3)/SQRT(3)</f>
        <v>1.2823199462086066E-4</v>
      </c>
      <c r="N3" s="1">
        <v>5.5199999999999997E-4</v>
      </c>
      <c r="O3" s="1">
        <v>3.0600000000000001E-4</v>
      </c>
      <c r="P3" s="1">
        <v>4.2900000000000002E-4</v>
      </c>
      <c r="Q3">
        <f>AVERAGE(N3:P3)</f>
        <v>4.2899999999999997E-4</v>
      </c>
      <c r="R3">
        <f>STDEV(N3:P3)/SQRT(3)</f>
        <v>7.1014083110323956E-5</v>
      </c>
    </row>
    <row r="4" spans="1:18" x14ac:dyDescent="0.2">
      <c r="A4" s="1"/>
      <c r="B4" s="1"/>
      <c r="C4" s="1"/>
      <c r="D4" s="1"/>
      <c r="H4" s="1"/>
      <c r="I4" s="1"/>
      <c r="J4" s="1"/>
      <c r="N4" s="1"/>
      <c r="O4" s="1"/>
      <c r="P4" s="1"/>
    </row>
    <row r="5" spans="1:18" x14ac:dyDescent="0.2">
      <c r="A5" s="1"/>
      <c r="B5" s="1"/>
      <c r="C5" s="1"/>
      <c r="D5" s="1"/>
      <c r="H5" s="1"/>
      <c r="I5" s="1"/>
      <c r="J5" s="1"/>
      <c r="N5" s="1"/>
      <c r="O5" s="1"/>
      <c r="P5" s="1"/>
    </row>
    <row r="6" spans="1:18" x14ac:dyDescent="0.2">
      <c r="A6" s="1"/>
      <c r="B6" s="1"/>
      <c r="C6" s="1"/>
      <c r="D6" s="1"/>
      <c r="H6" s="1"/>
      <c r="I6" s="1"/>
      <c r="J6" s="1"/>
      <c r="N6" s="1"/>
      <c r="O6" s="1"/>
      <c r="P6" s="1"/>
    </row>
    <row r="7" spans="1:18" x14ac:dyDescent="0.2">
      <c r="A7" s="1"/>
      <c r="B7" s="1"/>
      <c r="C7" s="1"/>
      <c r="D7" s="1"/>
      <c r="H7" s="1"/>
      <c r="I7" s="1"/>
      <c r="J7" s="1"/>
      <c r="N7" s="1"/>
      <c r="O7" s="1"/>
      <c r="P7" s="1"/>
    </row>
  </sheetData>
  <mergeCells count="3">
    <mergeCell ref="B1:D1"/>
    <mergeCell ref="H1:J1"/>
    <mergeCell ref="N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EA02-A9A3-2344-ABC6-4AEC6B50840C}">
  <dimension ref="A1:AC19"/>
  <sheetViews>
    <sheetView tabSelected="1" workbookViewId="0">
      <selection activeCell="Z31" sqref="Z31"/>
    </sheetView>
  </sheetViews>
  <sheetFormatPr baseColWidth="10" defaultRowHeight="16" x14ac:dyDescent="0.2"/>
  <sheetData>
    <row r="1" spans="1:29" x14ac:dyDescent="0.2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2">
      <c r="A2" s="2" t="s">
        <v>11</v>
      </c>
      <c r="B2" s="2"/>
      <c r="C2" s="2"/>
      <c r="D2" s="2"/>
      <c r="E2" s="2"/>
      <c r="G2" s="2" t="s">
        <v>11</v>
      </c>
      <c r="H2" s="2"/>
      <c r="I2" s="2"/>
      <c r="J2" s="2"/>
      <c r="K2" s="2"/>
      <c r="M2" s="2" t="s">
        <v>11</v>
      </c>
      <c r="N2" s="2"/>
      <c r="O2" s="2"/>
      <c r="P2" s="2"/>
      <c r="Q2" s="2"/>
      <c r="S2" s="2" t="s">
        <v>16</v>
      </c>
      <c r="T2" s="2"/>
      <c r="U2" s="2"/>
      <c r="V2" s="2"/>
      <c r="W2" s="2"/>
      <c r="Y2" s="2" t="s">
        <v>16</v>
      </c>
      <c r="Z2" s="2"/>
      <c r="AA2" s="2"/>
      <c r="AB2" s="2"/>
      <c r="AC2" s="2"/>
    </row>
    <row r="3" spans="1:29" x14ac:dyDescent="0.2">
      <c r="A3" s="2" t="s">
        <v>3</v>
      </c>
      <c r="B3" s="2"/>
      <c r="C3" s="2"/>
      <c r="D3" t="s">
        <v>0</v>
      </c>
      <c r="E3" t="s">
        <v>1</v>
      </c>
      <c r="G3" s="2" t="s">
        <v>9</v>
      </c>
      <c r="H3" s="2"/>
      <c r="I3" s="2"/>
      <c r="J3" t="s">
        <v>0</v>
      </c>
      <c r="K3" t="s">
        <v>1</v>
      </c>
      <c r="M3" s="2" t="s">
        <v>10</v>
      </c>
      <c r="N3" s="2"/>
      <c r="O3" s="2"/>
      <c r="P3" t="s">
        <v>0</v>
      </c>
      <c r="Q3" t="s">
        <v>1</v>
      </c>
      <c r="S3" s="2" t="s">
        <v>9</v>
      </c>
      <c r="T3" s="2"/>
      <c r="U3" s="2"/>
      <c r="V3" t="s">
        <v>0</v>
      </c>
      <c r="W3" t="s">
        <v>1</v>
      </c>
      <c r="Y3" s="2" t="s">
        <v>10</v>
      </c>
      <c r="Z3" s="2"/>
      <c r="AA3" s="2"/>
      <c r="AB3" t="s">
        <v>0</v>
      </c>
      <c r="AC3" t="s">
        <v>1</v>
      </c>
    </row>
    <row r="4" spans="1:29" x14ac:dyDescent="0.2">
      <c r="A4" s="1">
        <v>0</v>
      </c>
      <c r="B4" s="1">
        <v>2.2178E-2</v>
      </c>
      <c r="C4" s="1">
        <v>0</v>
      </c>
      <c r="D4" s="1">
        <f>AVERAGE(A4:C4)</f>
        <v>7.3926666666666663E-3</v>
      </c>
      <c r="E4">
        <f>STDEV(A4:C4)/SQRT(3)</f>
        <v>7.3926666666666672E-3</v>
      </c>
      <c r="F4" s="1"/>
      <c r="G4" s="1">
        <v>1</v>
      </c>
      <c r="H4" s="1">
        <v>1</v>
      </c>
      <c r="I4" s="1">
        <v>1</v>
      </c>
      <c r="J4" s="1">
        <f>AVERAGE(G4:I4)</f>
        <v>1</v>
      </c>
      <c r="K4">
        <f>STDEV(G4:I4)/SQRT(3)</f>
        <v>0</v>
      </c>
      <c r="L4" s="1"/>
      <c r="M4" s="1">
        <v>0.29836600000000002</v>
      </c>
      <c r="N4" s="1">
        <v>0.20736599999999999</v>
      </c>
      <c r="O4" s="1">
        <v>0.44533</v>
      </c>
      <c r="P4" s="1">
        <f>AVERAGE(M4:O4)</f>
        <v>0.31702066666666667</v>
      </c>
      <c r="Q4">
        <f>STDEV(M4:O4)/SQRT(3)</f>
        <v>6.9324631902697054E-2</v>
      </c>
      <c r="R4" s="1"/>
      <c r="S4" s="1">
        <v>0.92949400000000004</v>
      </c>
      <c r="T4" s="1">
        <v>1.1803079999999999</v>
      </c>
      <c r="U4" s="1">
        <v>1.3150759999999999</v>
      </c>
      <c r="V4" s="1">
        <f>AVERAGE(S4:U4)</f>
        <v>1.141626</v>
      </c>
      <c r="W4">
        <f>STDEV(S4:U4)/SQRT(3)</f>
        <v>0.11297579759104721</v>
      </c>
      <c r="X4" s="1"/>
      <c r="Y4" s="1">
        <v>0.43707099999999999</v>
      </c>
      <c r="Z4" s="1">
        <v>0.175873</v>
      </c>
      <c r="AA4" s="1">
        <v>0.35592200000000002</v>
      </c>
      <c r="AB4" s="1">
        <f>AVERAGE(Y4:AA4)</f>
        <v>0.32295533333333332</v>
      </c>
      <c r="AC4">
        <f>STDEV(Y4:AA4)/SQRT(3)</f>
        <v>7.7182035116844253E-2</v>
      </c>
    </row>
    <row r="5" spans="1:29" x14ac:dyDescent="0.2">
      <c r="A5" s="1"/>
      <c r="B5" s="1"/>
      <c r="C5" s="1"/>
      <c r="D5" s="1"/>
      <c r="E5" s="1"/>
      <c r="F5" s="1"/>
      <c r="G5" s="1"/>
      <c r="K5" s="1"/>
      <c r="L5" s="1"/>
      <c r="M5" s="1"/>
      <c r="N5" s="1"/>
    </row>
    <row r="6" spans="1:29" x14ac:dyDescent="0.2">
      <c r="A6" s="2" t="s">
        <v>13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x14ac:dyDescent="0.2">
      <c r="A7" s="2" t="s">
        <v>11</v>
      </c>
      <c r="B7" s="2"/>
      <c r="C7" s="2"/>
      <c r="D7" s="2"/>
      <c r="E7" s="2"/>
      <c r="G7" s="2" t="s">
        <v>11</v>
      </c>
      <c r="H7" s="2"/>
      <c r="I7" s="2"/>
      <c r="J7" s="2"/>
      <c r="K7" s="2"/>
      <c r="M7" s="2" t="s">
        <v>11</v>
      </c>
      <c r="N7" s="2"/>
      <c r="O7" s="2"/>
      <c r="P7" s="2"/>
      <c r="Q7" s="2"/>
      <c r="S7" s="2" t="s">
        <v>16</v>
      </c>
      <c r="T7" s="2"/>
      <c r="U7" s="2"/>
      <c r="V7" s="2"/>
      <c r="W7" s="2"/>
      <c r="Y7" s="2" t="s">
        <v>16</v>
      </c>
      <c r="Z7" s="2"/>
      <c r="AA7" s="2"/>
      <c r="AB7" s="2"/>
      <c r="AC7" s="2"/>
    </row>
    <row r="8" spans="1:29" x14ac:dyDescent="0.2">
      <c r="A8" s="2" t="s">
        <v>3</v>
      </c>
      <c r="B8" s="2"/>
      <c r="C8" s="2"/>
      <c r="D8" t="s">
        <v>0</v>
      </c>
      <c r="E8" t="s">
        <v>1</v>
      </c>
      <c r="G8" s="2" t="s">
        <v>9</v>
      </c>
      <c r="H8" s="2"/>
      <c r="I8" s="2"/>
      <c r="J8" t="s">
        <v>0</v>
      </c>
      <c r="K8" t="s">
        <v>1</v>
      </c>
      <c r="M8" s="2" t="s">
        <v>10</v>
      </c>
      <c r="N8" s="2"/>
      <c r="O8" s="2"/>
      <c r="P8" t="s">
        <v>0</v>
      </c>
      <c r="Q8" t="s">
        <v>1</v>
      </c>
      <c r="S8" s="2" t="s">
        <v>9</v>
      </c>
      <c r="T8" s="2"/>
      <c r="U8" s="2"/>
      <c r="V8" t="s">
        <v>0</v>
      </c>
      <c r="W8" t="s">
        <v>1</v>
      </c>
      <c r="Y8" s="2" t="s">
        <v>10</v>
      </c>
      <c r="Z8" s="2"/>
      <c r="AA8" s="2"/>
      <c r="AB8" t="s">
        <v>0</v>
      </c>
      <c r="AC8" t="s">
        <v>1</v>
      </c>
    </row>
    <row r="9" spans="1:29" x14ac:dyDescent="0.2">
      <c r="A9" s="1">
        <v>4.2379E-2</v>
      </c>
      <c r="B9" s="1">
        <v>1.6003E-2</v>
      </c>
      <c r="C9" s="1">
        <v>2.1152000000000001E-2</v>
      </c>
      <c r="D9" s="1">
        <f>AVERAGE(A9:C9)</f>
        <v>2.6511333333333335E-2</v>
      </c>
      <c r="E9">
        <f>STDEV(A9:C9)/SQRT(3)</f>
        <v>8.0718685224949217E-3</v>
      </c>
      <c r="F9" s="1"/>
      <c r="G9" s="1">
        <v>1</v>
      </c>
      <c r="H9" s="1">
        <v>1</v>
      </c>
      <c r="I9" s="1">
        <v>1</v>
      </c>
      <c r="J9" s="1">
        <f>AVERAGE(G9:I9)</f>
        <v>1</v>
      </c>
      <c r="K9">
        <f>STDEV(G9:I9)/SQRT(3)</f>
        <v>0</v>
      </c>
      <c r="L9" s="1"/>
      <c r="M9" s="1">
        <v>0.15687400000000001</v>
      </c>
      <c r="N9" s="1">
        <v>6.4934000000000006E-2</v>
      </c>
      <c r="O9" s="1">
        <v>0.17185</v>
      </c>
      <c r="P9" s="1">
        <f>AVERAGE(M9:O9)</f>
        <v>0.13121933333333333</v>
      </c>
      <c r="Q9">
        <f>STDEV(M9:O9)/SQRT(3)</f>
        <v>3.3423440902722409E-2</v>
      </c>
      <c r="R9" s="1"/>
      <c r="S9" s="1">
        <v>1.91951</v>
      </c>
      <c r="T9" s="1">
        <v>1.6905110000000001</v>
      </c>
      <c r="U9" s="1">
        <v>1.2413380000000001</v>
      </c>
      <c r="V9" s="1">
        <f>AVERAGE(S9:U9)</f>
        <v>1.6171196666666667</v>
      </c>
      <c r="W9">
        <f>STDEV(S9:U9)/SQRT(3)</f>
        <v>0.19918084852074625</v>
      </c>
      <c r="X9" s="1"/>
      <c r="Y9" s="1">
        <v>0.40962900000000002</v>
      </c>
      <c r="Z9" s="1">
        <v>8.7046999999999999E-2</v>
      </c>
      <c r="AA9" s="1">
        <v>0.16773299999999999</v>
      </c>
      <c r="AB9" s="1">
        <f>AVERAGE(Y9:AA9)</f>
        <v>0.22146966666666668</v>
      </c>
      <c r="AC9">
        <f>STDEV(Y9:AA9)/SQRT(3)</f>
        <v>9.6920085103369816E-2</v>
      </c>
    </row>
    <row r="11" spans="1:29" x14ac:dyDescent="0.2">
      <c r="A11" s="3" t="s">
        <v>14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2" t="s">
        <v>11</v>
      </c>
      <c r="B12" s="2"/>
      <c r="C12" s="2"/>
      <c r="D12" s="2"/>
      <c r="E12" s="2"/>
      <c r="G12" s="2" t="s">
        <v>11</v>
      </c>
      <c r="H12" s="2"/>
      <c r="I12" s="2"/>
      <c r="J12" s="2"/>
      <c r="K12" s="2"/>
      <c r="M12" s="2" t="s">
        <v>11</v>
      </c>
      <c r="N12" s="2"/>
      <c r="O12" s="2"/>
      <c r="P12" s="2"/>
      <c r="Q12" s="2"/>
      <c r="S12" s="2" t="s">
        <v>16</v>
      </c>
      <c r="T12" s="2"/>
      <c r="U12" s="2"/>
      <c r="V12" s="2"/>
      <c r="W12" s="2"/>
      <c r="Y12" s="2" t="s">
        <v>16</v>
      </c>
      <c r="Z12" s="2"/>
      <c r="AA12" s="2"/>
      <c r="AB12" s="2"/>
      <c r="AC12" s="2"/>
    </row>
    <row r="13" spans="1:29" x14ac:dyDescent="0.2">
      <c r="A13" s="2" t="s">
        <v>3</v>
      </c>
      <c r="B13" s="2"/>
      <c r="C13" s="2"/>
      <c r="D13" t="s">
        <v>0</v>
      </c>
      <c r="E13" t="s">
        <v>1</v>
      </c>
      <c r="G13" s="2" t="s">
        <v>9</v>
      </c>
      <c r="H13" s="2"/>
      <c r="I13" s="2"/>
      <c r="J13" t="s">
        <v>0</v>
      </c>
      <c r="K13" t="s">
        <v>1</v>
      </c>
      <c r="M13" s="2" t="s">
        <v>10</v>
      </c>
      <c r="N13" s="2"/>
      <c r="O13" s="2"/>
      <c r="P13" t="s">
        <v>0</v>
      </c>
      <c r="Q13" t="s">
        <v>1</v>
      </c>
      <c r="S13" s="2" t="s">
        <v>9</v>
      </c>
      <c r="T13" s="2"/>
      <c r="U13" s="2"/>
      <c r="V13" t="s">
        <v>0</v>
      </c>
      <c r="W13" t="s">
        <v>1</v>
      </c>
      <c r="Y13" s="2" t="s">
        <v>10</v>
      </c>
      <c r="Z13" s="2"/>
      <c r="AA13" s="2"/>
      <c r="AB13" t="s">
        <v>0</v>
      </c>
      <c r="AC13" t="s">
        <v>1</v>
      </c>
    </row>
    <row r="14" spans="1:29" x14ac:dyDescent="0.2">
      <c r="A14" s="1">
        <v>7.1163000000000004E-2</v>
      </c>
      <c r="B14" s="1">
        <v>4.9492000000000001E-2</v>
      </c>
      <c r="C14" s="1">
        <v>1.8636E-2</v>
      </c>
      <c r="D14" s="1">
        <f>AVERAGE(A14:C14)</f>
        <v>4.643033333333333E-2</v>
      </c>
      <c r="E14">
        <f>STDEV(A14:C14)/SQRT(3)</f>
        <v>1.5240316973227438E-2</v>
      </c>
      <c r="F14" s="1"/>
      <c r="G14" s="1">
        <v>1</v>
      </c>
      <c r="H14" s="1">
        <v>1</v>
      </c>
      <c r="I14" s="1">
        <v>1</v>
      </c>
      <c r="J14" s="1">
        <f>AVERAGE(G14:I14)</f>
        <v>1</v>
      </c>
      <c r="K14">
        <f>STDEV(G14:I14)/SQRT(3)</f>
        <v>0</v>
      </c>
      <c r="L14" s="1"/>
      <c r="M14" s="1">
        <v>0.22092899999999999</v>
      </c>
      <c r="N14" s="1">
        <v>9.4700999999999994E-2</v>
      </c>
      <c r="O14" s="1">
        <v>0.107851</v>
      </c>
      <c r="P14" s="1">
        <f>AVERAGE(M14:O14)</f>
        <v>0.14116033333333333</v>
      </c>
      <c r="Q14">
        <f>STDEV(M14:O14)/SQRT(3)</f>
        <v>4.0064576046400076E-2</v>
      </c>
      <c r="R14" s="1"/>
      <c r="S14" s="1">
        <v>1.085091</v>
      </c>
      <c r="T14" s="1">
        <v>0.97787800000000002</v>
      </c>
      <c r="U14" s="1">
        <v>0.89452399999999999</v>
      </c>
      <c r="V14" s="1">
        <f>AVERAGE(S14:U14)</f>
        <v>0.98583100000000001</v>
      </c>
      <c r="W14">
        <f>STDEV(S14:U14)/SQRT(3)</f>
        <v>5.5155486366574046E-2</v>
      </c>
      <c r="X14" s="1"/>
      <c r="Y14" s="1">
        <v>0.37315100000000001</v>
      </c>
      <c r="Z14" s="1">
        <v>0.16908400000000001</v>
      </c>
      <c r="AA14" s="1">
        <v>0.25572099999999998</v>
      </c>
      <c r="AB14" s="1">
        <f>AVERAGE(Y14:AA14)</f>
        <v>0.26598533333333335</v>
      </c>
      <c r="AC14">
        <f>STDEV(Y14:AA14)/SQRT(3)</f>
        <v>5.9132203652305891E-2</v>
      </c>
    </row>
    <row r="16" spans="1:29" x14ac:dyDescent="0.2">
      <c r="A16" s="2" t="s">
        <v>15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2" t="s">
        <v>11</v>
      </c>
      <c r="B17" s="2"/>
      <c r="C17" s="2"/>
      <c r="D17" s="2"/>
      <c r="E17" s="2"/>
      <c r="G17" s="2" t="s">
        <v>11</v>
      </c>
      <c r="H17" s="2"/>
      <c r="I17" s="2"/>
      <c r="J17" s="2"/>
      <c r="K17" s="2"/>
      <c r="M17" s="2" t="s">
        <v>11</v>
      </c>
      <c r="N17" s="2"/>
      <c r="O17" s="2"/>
      <c r="P17" s="2"/>
      <c r="Q17" s="2"/>
      <c r="S17" s="2" t="s">
        <v>16</v>
      </c>
      <c r="T17" s="2"/>
      <c r="U17" s="2"/>
      <c r="V17" s="2"/>
      <c r="W17" s="2"/>
      <c r="Y17" s="2" t="s">
        <v>16</v>
      </c>
      <c r="Z17" s="2"/>
      <c r="AA17" s="2"/>
      <c r="AB17" s="2"/>
      <c r="AC17" s="2"/>
    </row>
    <row r="18" spans="1:29" x14ac:dyDescent="0.2">
      <c r="A18" s="2" t="s">
        <v>3</v>
      </c>
      <c r="B18" s="2"/>
      <c r="C18" s="2"/>
      <c r="D18" t="s">
        <v>0</v>
      </c>
      <c r="E18" t="s">
        <v>1</v>
      </c>
      <c r="G18" s="2" t="s">
        <v>9</v>
      </c>
      <c r="H18" s="2"/>
      <c r="I18" s="2"/>
      <c r="J18" t="s">
        <v>0</v>
      </c>
      <c r="K18" t="s">
        <v>1</v>
      </c>
      <c r="M18" s="2" t="s">
        <v>10</v>
      </c>
      <c r="N18" s="2"/>
      <c r="O18" s="2"/>
      <c r="P18" t="s">
        <v>0</v>
      </c>
      <c r="Q18" t="s">
        <v>1</v>
      </c>
      <c r="S18" s="2" t="s">
        <v>9</v>
      </c>
      <c r="T18" s="2"/>
      <c r="U18" s="2"/>
      <c r="V18" t="s">
        <v>0</v>
      </c>
      <c r="W18" t="s">
        <v>1</v>
      </c>
      <c r="Y18" s="2" t="s">
        <v>10</v>
      </c>
      <c r="Z18" s="2"/>
      <c r="AA18" s="2"/>
      <c r="AB18" t="s">
        <v>0</v>
      </c>
      <c r="AC18" t="s">
        <v>1</v>
      </c>
    </row>
    <row r="19" spans="1:29" x14ac:dyDescent="0.2">
      <c r="A19" s="1">
        <v>1</v>
      </c>
      <c r="B19" s="1">
        <v>1</v>
      </c>
      <c r="C19" s="1">
        <v>1</v>
      </c>
      <c r="D19" s="1">
        <f>AVERAGE(A19:C19)</f>
        <v>1</v>
      </c>
      <c r="E19">
        <f>STDEV(A19:C19)/SQRT(3)</f>
        <v>0</v>
      </c>
      <c r="F19" s="1"/>
      <c r="G19" s="1">
        <v>0.48031600000000002</v>
      </c>
      <c r="H19" s="1">
        <v>0.32005</v>
      </c>
      <c r="I19" s="1">
        <v>0.30452400000000002</v>
      </c>
      <c r="J19" s="1">
        <f>AVERAGE(G19:I19)</f>
        <v>0.36829666666666672</v>
      </c>
      <c r="K19">
        <f>STDEV(G19:I19)/SQRT(3)</f>
        <v>5.6188707196770667E-2</v>
      </c>
      <c r="L19" s="1"/>
      <c r="M19" s="1">
        <v>1.0653980000000001</v>
      </c>
      <c r="N19" s="1">
        <v>1.144995</v>
      </c>
      <c r="O19" s="1">
        <v>0.66977399999999998</v>
      </c>
      <c r="P19" s="1">
        <f>AVERAGE(M19:O19)</f>
        <v>0.96005566666666653</v>
      </c>
      <c r="Q19">
        <f>STDEV(M19:O19)/SQRT(3)</f>
        <v>0.14694840943262305</v>
      </c>
      <c r="R19" s="1"/>
      <c r="S19" s="1">
        <v>0.43875799999999998</v>
      </c>
      <c r="T19" s="1">
        <v>0.573488</v>
      </c>
      <c r="U19" s="1">
        <v>0.36315199999999997</v>
      </c>
      <c r="V19" s="1">
        <f>AVERAGE(S19:U19)</f>
        <v>0.45846599999999998</v>
      </c>
      <c r="W19">
        <f>STDEV(S19:U19)/SQRT(3)</f>
        <v>6.1513175206617428E-2</v>
      </c>
      <c r="X19" s="1"/>
      <c r="Y19" s="1">
        <v>1.089164</v>
      </c>
      <c r="Z19" s="1">
        <v>0.84231599999999995</v>
      </c>
      <c r="AA19" s="1">
        <v>0.90038300000000004</v>
      </c>
      <c r="AB19" s="1">
        <f>AVERAGE(Y19:AA19)</f>
        <v>0.94395433333333345</v>
      </c>
      <c r="AC19">
        <f>STDEV(Y19:AA19)/SQRT(3)</f>
        <v>7.4514717992114163E-2</v>
      </c>
    </row>
  </sheetData>
  <mergeCells count="44">
    <mergeCell ref="A18:C18"/>
    <mergeCell ref="G18:I18"/>
    <mergeCell ref="M18:O18"/>
    <mergeCell ref="S18:U18"/>
    <mergeCell ref="Y18:AA18"/>
    <mergeCell ref="A16:AC16"/>
    <mergeCell ref="A17:E17"/>
    <mergeCell ref="G17:K17"/>
    <mergeCell ref="M17:Q17"/>
    <mergeCell ref="S17:W17"/>
    <mergeCell ref="Y17:AC17"/>
    <mergeCell ref="A13:C13"/>
    <mergeCell ref="G13:I13"/>
    <mergeCell ref="M13:O13"/>
    <mergeCell ref="S13:U13"/>
    <mergeCell ref="Y13:AA13"/>
    <mergeCell ref="A11:AC11"/>
    <mergeCell ref="A12:E12"/>
    <mergeCell ref="G12:K12"/>
    <mergeCell ref="M12:Q12"/>
    <mergeCell ref="S12:W12"/>
    <mergeCell ref="Y12:AC12"/>
    <mergeCell ref="A8:C8"/>
    <mergeCell ref="G8:I8"/>
    <mergeCell ref="M8:O8"/>
    <mergeCell ref="S8:U8"/>
    <mergeCell ref="Y8:AA8"/>
    <mergeCell ref="A6:AC6"/>
    <mergeCell ref="A7:E7"/>
    <mergeCell ref="G7:K7"/>
    <mergeCell ref="M7:Q7"/>
    <mergeCell ref="S7:W7"/>
    <mergeCell ref="Y7:AC7"/>
    <mergeCell ref="A3:C3"/>
    <mergeCell ref="G3:I3"/>
    <mergeCell ref="M3:O3"/>
    <mergeCell ref="S3:U3"/>
    <mergeCell ref="Y3:AA3"/>
    <mergeCell ref="A2:E2"/>
    <mergeCell ref="G2:K2"/>
    <mergeCell ref="M2:Q2"/>
    <mergeCell ref="S2:W2"/>
    <mergeCell ref="Y2:AC2"/>
    <mergeCell ref="A1:A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5b</vt:lpstr>
      <vt:lpstr>Figure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Matthew Robert Pratt</cp:lastModifiedBy>
  <dcterms:created xsi:type="dcterms:W3CDTF">2020-07-20T22:19:15Z</dcterms:created>
  <dcterms:modified xsi:type="dcterms:W3CDTF">2023-06-23T18:27:29Z</dcterms:modified>
</cp:coreProperties>
</file>