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nik Zimmermann\Desktop\PhD\2. SECOND_YEAR (2025)\paper revision\final submission\Source DATA_12.01.25\Extended Data figure3\"/>
    </mc:Choice>
  </mc:AlternateContent>
  <xr:revisionPtr revIDLastSave="0" documentId="13_ncr:1_{F3775A75-D2A1-4D79-93C8-502A903A8D6B}" xr6:coauthVersionLast="37" xr6:coauthVersionMax="37" xr10:uidLastSave="{00000000-0000-0000-0000-000000000000}"/>
  <bookViews>
    <workbookView xWindow="0" yWindow="0" windowWidth="16830" windowHeight="7980" firstSheet="1" activeTab="2" xr2:uid="{5E264507-CEC9-4EBA-88D0-06F8877D602B}"/>
  </bookViews>
  <sheets>
    <sheet name="Data points panel A) " sheetId="1" r:id="rId1"/>
    <sheet name="Data points panel B) " sheetId="2" r:id="rId2"/>
    <sheet name="Data points panel C) " sheetId="3" r:id="rId3"/>
    <sheet name="Data points panel D) " sheetId="4" r:id="rId4"/>
    <sheet name="Data points panel E) " sheetId="5" r:id="rId5"/>
    <sheet name="Data points panel F) " sheetId="6" r:id="rId6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7" i="6" l="1"/>
  <c r="Y7" i="6"/>
  <c r="G7" i="6"/>
  <c r="F7" i="6"/>
  <c r="Z6" i="6"/>
  <c r="Y6" i="6"/>
  <c r="G6" i="6"/>
  <c r="F6" i="6"/>
  <c r="Z5" i="6"/>
  <c r="Y5" i="6"/>
  <c r="G5" i="6"/>
  <c r="F5" i="6"/>
  <c r="F6" i="1"/>
  <c r="G6" i="1"/>
  <c r="P6" i="1"/>
  <c r="Q6" i="1"/>
  <c r="Y6" i="1"/>
  <c r="Z6" i="1"/>
  <c r="F7" i="1"/>
  <c r="G7" i="1"/>
  <c r="P7" i="1"/>
  <c r="Q7" i="1"/>
  <c r="Y7" i="1"/>
  <c r="Z7" i="1"/>
  <c r="F8" i="1"/>
  <c r="G8" i="1"/>
  <c r="P8" i="1"/>
  <c r="Q8" i="1"/>
  <c r="Y8" i="1"/>
  <c r="Z8" i="1"/>
  <c r="F9" i="1"/>
  <c r="G9" i="1"/>
  <c r="P9" i="1"/>
  <c r="Q9" i="1"/>
  <c r="Y9" i="1"/>
  <c r="Z9" i="1"/>
  <c r="F10" i="1"/>
  <c r="G10" i="1"/>
  <c r="P10" i="1"/>
  <c r="Q10" i="1"/>
  <c r="Y10" i="1"/>
  <c r="Z10" i="1"/>
</calcChain>
</file>

<file path=xl/sharedStrings.xml><?xml version="1.0" encoding="utf-8"?>
<sst xmlns="http://schemas.openxmlformats.org/spreadsheetml/2006/main" count="410" uniqueCount="46">
  <si>
    <t>Source Data Extended Figure 3</t>
  </si>
  <si>
    <t xml:space="preserve">Data points panel A) </t>
  </si>
  <si>
    <t>Controls activity assay</t>
  </si>
  <si>
    <t>Bar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</si>
  <si>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Arial"/>
        <family val="2"/>
      </rPr>
      <t>Abs/min (min-1)</t>
    </r>
  </si>
  <si>
    <t>Protein</t>
  </si>
  <si>
    <t>(left to right)</t>
  </si>
  <si>
    <t>Set#1</t>
  </si>
  <si>
    <t>Set#2</t>
  </si>
  <si>
    <t>Set#3</t>
  </si>
  <si>
    <t>Mean</t>
  </si>
  <si>
    <t>STDEV</t>
  </si>
  <si>
    <t>Set#4</t>
  </si>
  <si>
    <t>His6-Tsa1</t>
  </si>
  <si>
    <t>His6-Tsa2</t>
  </si>
  <si>
    <t>His6-Tsa1/</t>
  </si>
  <si>
    <t>Strep-Tsa2</t>
  </si>
  <si>
    <t xml:space="preserve">Data points panel B) </t>
  </si>
  <si>
    <t>Controls TrxR concentration</t>
  </si>
  <si>
    <t>v/[E] (s-1)</t>
  </si>
  <si>
    <t>[TrxR] (µM)</t>
  </si>
  <si>
    <t xml:space="preserve">Data points panel C) </t>
  </si>
  <si>
    <t>Direct Michaelis-Menten plot 15 µM ScTrx1</t>
  </si>
  <si>
    <t>Direct Michaelis-Menten plot 10 µM ScTrx1</t>
  </si>
  <si>
    <t>Direct Michaelis-Menten plot 5 µM ScTrx1</t>
  </si>
  <si>
    <t>[H2O2] (µM)</t>
  </si>
  <si>
    <t>kcatapp (s-1)</t>
  </si>
  <si>
    <t>Kmapp (µM)</t>
  </si>
  <si>
    <t>kcatapp/</t>
  </si>
  <si>
    <t>Kmapp</t>
  </si>
  <si>
    <t xml:space="preserve"> (M-1s-1)</t>
  </si>
  <si>
    <t>Data points excluded from regression analysis</t>
  </si>
  <si>
    <t>Lineweaver-Burk plot 15 µM ScTrx1</t>
  </si>
  <si>
    <t>Lineweaver-Burk plot 10 µM ScTrx1</t>
  </si>
  <si>
    <t>Lineweaver-Burk plot 5 µM ScTrx1</t>
  </si>
  <si>
    <t>[E]/v (s)</t>
  </si>
  <si>
    <t>1/[H2O2] (µM-1)</t>
  </si>
  <si>
    <t xml:space="preserve">Data points panel D) </t>
  </si>
  <si>
    <t xml:space="preserve">Data points panel E) </t>
  </si>
  <si>
    <t xml:space="preserve">Data points panel F) </t>
  </si>
  <si>
    <t>Secondary plot</t>
  </si>
  <si>
    <t>1/kcatapp (s)</t>
  </si>
  <si>
    <t>1/[Trx1] (µM-1)</t>
  </si>
  <si>
    <t>kcat (s-1)</t>
  </si>
  <si>
    <t>Km (µM)</t>
  </si>
  <si>
    <t>kcat/Km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</si>
</sst>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E+00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Symbol"/>
      <family val="1"/>
      <charset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3" fillId="0" borderId="0" xfId="0" applyFont="1"/>
    <xf numFmtId="2" fontId="0" fillId="0" borderId="0" xfId="0" applyNumberForma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2" borderId="4" xfId="0" applyFill="1" applyBorder="1"/>
    <xf numFmtId="164" fontId="8" fillId="2" borderId="0" xfId="0" applyNumberFormat="1" applyFont="1" applyFill="1"/>
    <xf numFmtId="164" fontId="0" fillId="2" borderId="0" xfId="0" applyNumberFormat="1" applyFill="1"/>
    <xf numFmtId="164" fontId="0" fillId="2" borderId="5" xfId="0" applyNumberFormat="1" applyFill="1" applyBorder="1"/>
    <xf numFmtId="164" fontId="0" fillId="2" borderId="6" xfId="0" applyNumberFormat="1" applyFill="1" applyBorder="1"/>
    <xf numFmtId="164" fontId="0" fillId="0" borderId="0" xfId="0" applyNumberFormat="1"/>
    <xf numFmtId="0" fontId="0" fillId="3" borderId="4" xfId="0" applyFill="1" applyBorder="1"/>
    <xf numFmtId="164" fontId="0" fillId="3" borderId="0" xfId="0" applyNumberFormat="1" applyFill="1"/>
    <xf numFmtId="164" fontId="0" fillId="3" borderId="7" xfId="0" applyNumberFormat="1" applyFill="1" applyBorder="1"/>
    <xf numFmtId="164" fontId="0" fillId="3" borderId="6" xfId="0" applyNumberFormat="1" applyFill="1" applyBorder="1"/>
    <xf numFmtId="0" fontId="0" fillId="4" borderId="4" xfId="0" applyFill="1" applyBorder="1"/>
    <xf numFmtId="164" fontId="0" fillId="4" borderId="0" xfId="0" applyNumberFormat="1" applyFill="1"/>
    <xf numFmtId="164" fontId="0" fillId="4" borderId="7" xfId="0" applyNumberFormat="1" applyFill="1" applyBorder="1"/>
    <xf numFmtId="164" fontId="0" fillId="4" borderId="6" xfId="0" applyNumberFormat="1" applyFill="1" applyBorder="1"/>
    <xf numFmtId="0" fontId="0" fillId="2" borderId="7" xfId="0" applyFill="1" applyBorder="1"/>
    <xf numFmtId="164" fontId="0" fillId="2" borderId="3" xfId="0" applyNumberFormat="1" applyFill="1" applyBorder="1"/>
    <xf numFmtId="0" fontId="0" fillId="3" borderId="7" xfId="0" applyFill="1" applyBorder="1"/>
    <xf numFmtId="0" fontId="0" fillId="4" borderId="7" xfId="0" applyFill="1" applyBorder="1"/>
    <xf numFmtId="3" fontId="0" fillId="0" borderId="0" xfId="0" applyNumberFormat="1"/>
    <xf numFmtId="165" fontId="0" fillId="0" borderId="0" xfId="0" applyNumberFormat="1"/>
    <xf numFmtId="0" fontId="9" fillId="0" borderId="0" xfId="0" applyFont="1"/>
    <xf numFmtId="165" fontId="9" fillId="0" borderId="0" xfId="0" applyNumberFormat="1" applyFont="1"/>
    <xf numFmtId="0" fontId="7" fillId="0" borderId="0" xfId="0" applyFont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165" fontId="8" fillId="2" borderId="0" xfId="0" applyNumberFormat="1" applyFont="1" applyFill="1"/>
    <xf numFmtId="165" fontId="0" fillId="3" borderId="3" xfId="0" applyNumberFormat="1" applyFill="1" applyBorder="1"/>
    <xf numFmtId="165" fontId="0" fillId="4" borderId="3" xfId="0" applyNumberFormat="1" applyFill="1" applyBorder="1"/>
    <xf numFmtId="165" fontId="0" fillId="0" borderId="7" xfId="0" applyNumberFormat="1" applyBorder="1"/>
    <xf numFmtId="0" fontId="0" fillId="0" borderId="7" xfId="0" applyBorder="1"/>
    <xf numFmtId="1" fontId="0" fillId="0" borderId="0" xfId="0" applyNumberFormat="1"/>
    <xf numFmtId="0" fontId="0" fillId="0" borderId="8" xfId="0" applyBorder="1" applyAlignment="1">
      <alignment horizontal="right"/>
    </xf>
    <xf numFmtId="165" fontId="0" fillId="0" borderId="6" xfId="0" applyNumberFormat="1" applyBorder="1"/>
    <xf numFmtId="2" fontId="1" fillId="2" borderId="5" xfId="0" applyNumberFormat="1" applyFont="1" applyFill="1" applyBorder="1"/>
    <xf numFmtId="2" fontId="1" fillId="2" borderId="0" xfId="0" applyNumberFormat="1" applyFont="1" applyFill="1"/>
    <xf numFmtId="2" fontId="1" fillId="2" borderId="6" xfId="0" applyNumberFormat="1" applyFont="1" applyFill="1" applyBorder="1"/>
    <xf numFmtId="2" fontId="1" fillId="0" borderId="0" xfId="0" applyNumberFormat="1" applyFont="1"/>
    <xf numFmtId="0" fontId="0" fillId="0" borderId="6" xfId="0" applyBorder="1"/>
    <xf numFmtId="2" fontId="8" fillId="2" borderId="5" xfId="0" applyNumberFormat="1" applyFont="1" applyFill="1" applyBorder="1"/>
    <xf numFmtId="2" fontId="8" fillId="2" borderId="0" xfId="0" applyNumberFormat="1" applyFont="1" applyFill="1"/>
    <xf numFmtId="2" fontId="8" fillId="2" borderId="6" xfId="0" applyNumberFormat="1" applyFont="1" applyFill="1" applyBorder="1"/>
    <xf numFmtId="2" fontId="8" fillId="0" borderId="0" xfId="0" applyNumberFormat="1" applyFont="1"/>
    <xf numFmtId="2" fontId="8" fillId="2" borderId="3" xfId="0" applyNumberFormat="1" applyFont="1" applyFill="1" applyBorder="1"/>
    <xf numFmtId="2" fontId="0" fillId="2" borderId="0" xfId="0" applyNumberFormat="1" applyFill="1"/>
    <xf numFmtId="2" fontId="0" fillId="2" borderId="3" xfId="0" applyNumberFormat="1" applyFill="1" applyBorder="1"/>
    <xf numFmtId="2" fontId="1" fillId="2" borderId="3" xfId="0" applyNumberFormat="1" applyFont="1" applyFill="1" applyBorder="1"/>
    <xf numFmtId="165" fontId="0" fillId="2" borderId="3" xfId="0" applyNumberFormat="1" applyFill="1" applyBorder="1"/>
    <xf numFmtId="165" fontId="0" fillId="2" borderId="0" xfId="0" applyNumberFormat="1" applyFill="1"/>
    <xf numFmtId="0" fontId="8" fillId="0" borderId="0" xfId="0" applyFont="1"/>
    <xf numFmtId="166" fontId="0" fillId="2" borderId="3" xfId="0" applyNumberFormat="1" applyFill="1" applyBorder="1"/>
    <xf numFmtId="166" fontId="0" fillId="2" borderId="0" xfId="0" applyNumberFormat="1" applyFill="1"/>
    <xf numFmtId="166" fontId="0" fillId="0" borderId="0" xfId="0" applyNumberFormat="1"/>
    <xf numFmtId="1" fontId="8" fillId="0" borderId="0" xfId="0" applyNumberFormat="1" applyFont="1"/>
    <xf numFmtId="165" fontId="8" fillId="0" borderId="0" xfId="0" applyNumberFormat="1" applyFont="1"/>
    <xf numFmtId="0" fontId="1" fillId="0" borderId="0" xfId="0" applyFont="1"/>
    <xf numFmtId="0" fontId="7" fillId="0" borderId="0" xfId="0" applyFont="1" applyAlignment="1">
      <alignment horizontal="center"/>
    </xf>
    <xf numFmtId="164" fontId="1" fillId="2" borderId="5" xfId="0" applyNumberFormat="1" applyFont="1" applyFill="1" applyBorder="1"/>
    <xf numFmtId="164" fontId="1" fillId="2" borderId="0" xfId="0" applyNumberFormat="1" applyFont="1" applyFill="1"/>
    <xf numFmtId="164" fontId="1" fillId="2" borderId="6" xfId="0" applyNumberFormat="1" applyFont="1" applyFill="1" applyBorder="1"/>
    <xf numFmtId="164" fontId="1" fillId="0" borderId="0" xfId="0" applyNumberFormat="1" applyFont="1"/>
    <xf numFmtId="164" fontId="8" fillId="2" borderId="5" xfId="0" applyNumberFormat="1" applyFont="1" applyFill="1" applyBorder="1"/>
    <xf numFmtId="164" fontId="8" fillId="2" borderId="6" xfId="0" applyNumberFormat="1" applyFont="1" applyFill="1" applyBorder="1"/>
    <xf numFmtId="164" fontId="8" fillId="0" borderId="0" xfId="0" applyNumberFormat="1" applyFont="1"/>
    <xf numFmtId="164" fontId="8" fillId="2" borderId="3" xfId="0" applyNumberFormat="1" applyFont="1" applyFill="1" applyBorder="1"/>
    <xf numFmtId="164" fontId="1" fillId="2" borderId="3" xfId="0" applyNumberFormat="1" applyFont="1" applyFill="1" applyBorder="1"/>
    <xf numFmtId="2" fontId="8" fillId="3" borderId="5" xfId="0" applyNumberFormat="1" applyFont="1" applyFill="1" applyBorder="1"/>
    <xf numFmtId="2" fontId="8" fillId="3" borderId="0" xfId="0" applyNumberFormat="1" applyFont="1" applyFill="1"/>
    <xf numFmtId="2" fontId="8" fillId="3" borderId="6" xfId="0" applyNumberFormat="1" applyFont="1" applyFill="1" applyBorder="1"/>
    <xf numFmtId="0" fontId="8" fillId="0" borderId="6" xfId="0" applyFont="1" applyBorder="1"/>
    <xf numFmtId="2" fontId="1" fillId="3" borderId="5" xfId="0" applyNumberFormat="1" applyFont="1" applyFill="1" applyBorder="1"/>
    <xf numFmtId="2" fontId="1" fillId="3" borderId="0" xfId="0" applyNumberFormat="1" applyFont="1" applyFill="1"/>
    <xf numFmtId="2" fontId="1" fillId="3" borderId="6" xfId="0" applyNumberFormat="1" applyFont="1" applyFill="1" applyBorder="1"/>
    <xf numFmtId="2" fontId="8" fillId="3" borderId="3" xfId="0" applyNumberFormat="1" applyFont="1" applyFill="1" applyBorder="1"/>
    <xf numFmtId="2" fontId="1" fillId="3" borderId="3" xfId="0" applyNumberFormat="1" applyFont="1" applyFill="1" applyBorder="1"/>
    <xf numFmtId="165" fontId="0" fillId="3" borderId="0" xfId="0" applyNumberFormat="1" applyFill="1"/>
    <xf numFmtId="2" fontId="0" fillId="3" borderId="0" xfId="0" applyNumberFormat="1" applyFill="1"/>
    <xf numFmtId="2" fontId="0" fillId="3" borderId="3" xfId="0" applyNumberFormat="1" applyFill="1" applyBorder="1"/>
    <xf numFmtId="166" fontId="0" fillId="3" borderId="3" xfId="0" applyNumberFormat="1" applyFill="1" applyBorder="1"/>
    <xf numFmtId="166" fontId="0" fillId="3" borderId="0" xfId="0" applyNumberFormat="1" applyFill="1"/>
    <xf numFmtId="164" fontId="0" fillId="3" borderId="5" xfId="0" applyNumberFormat="1" applyFill="1" applyBorder="1"/>
    <xf numFmtId="164" fontId="1" fillId="3" borderId="5" xfId="0" applyNumberFormat="1" applyFont="1" applyFill="1" applyBorder="1"/>
    <xf numFmtId="164" fontId="1" fillId="3" borderId="0" xfId="0" applyNumberFormat="1" applyFont="1" applyFill="1"/>
    <xf numFmtId="164" fontId="1" fillId="3" borderId="6" xfId="0" applyNumberFormat="1" applyFont="1" applyFill="1" applyBorder="1"/>
    <xf numFmtId="164" fontId="0" fillId="3" borderId="3" xfId="0" applyNumberFormat="1" applyFill="1" applyBorder="1"/>
    <xf numFmtId="164" fontId="8" fillId="3" borderId="3" xfId="0" applyNumberFormat="1" applyFont="1" applyFill="1" applyBorder="1"/>
    <xf numFmtId="164" fontId="8" fillId="3" borderId="0" xfId="0" applyNumberFormat="1" applyFont="1" applyFill="1"/>
    <xf numFmtId="164" fontId="1" fillId="3" borderId="3" xfId="0" applyNumberFormat="1" applyFont="1" applyFill="1" applyBorder="1"/>
    <xf numFmtId="0" fontId="8" fillId="0" borderId="1" xfId="0" applyFont="1" applyBorder="1" applyAlignment="1">
      <alignment horizontal="center"/>
    </xf>
    <xf numFmtId="0" fontId="8" fillId="0" borderId="8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10" fillId="0" borderId="0" xfId="0" applyFont="1"/>
    <xf numFmtId="165" fontId="8" fillId="0" borderId="6" xfId="0" applyNumberFormat="1" applyFont="1" applyBorder="1"/>
    <xf numFmtId="2" fontId="8" fillId="4" borderId="5" xfId="0" applyNumberFormat="1" applyFont="1" applyFill="1" applyBorder="1"/>
    <xf numFmtId="2" fontId="8" fillId="4" borderId="0" xfId="0" applyNumberFormat="1" applyFont="1" applyFill="1"/>
    <xf numFmtId="2" fontId="8" fillId="4" borderId="6" xfId="0" applyNumberFormat="1" applyFont="1" applyFill="1" applyBorder="1"/>
    <xf numFmtId="2" fontId="8" fillId="4" borderId="3" xfId="0" applyNumberFormat="1" applyFont="1" applyFill="1" applyBorder="1"/>
    <xf numFmtId="165" fontId="8" fillId="4" borderId="3" xfId="0" applyNumberFormat="1" applyFont="1" applyFill="1" applyBorder="1"/>
    <xf numFmtId="165" fontId="8" fillId="4" borderId="0" xfId="0" applyNumberFormat="1" applyFont="1" applyFill="1"/>
    <xf numFmtId="166" fontId="8" fillId="4" borderId="3" xfId="0" applyNumberFormat="1" applyFont="1" applyFill="1" applyBorder="1"/>
    <xf numFmtId="166" fontId="8" fillId="4" borderId="0" xfId="0" applyNumberFormat="1" applyFont="1" applyFill="1"/>
    <xf numFmtId="11" fontId="8" fillId="4" borderId="0" xfId="0" applyNumberFormat="1" applyFont="1" applyFill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4" fontId="8" fillId="4" borderId="5" xfId="0" applyNumberFormat="1" applyFont="1" applyFill="1" applyBorder="1"/>
    <xf numFmtId="164" fontId="8" fillId="4" borderId="0" xfId="0" applyNumberFormat="1" applyFont="1" applyFill="1"/>
    <xf numFmtId="164" fontId="8" fillId="4" borderId="6" xfId="0" applyNumberFormat="1" applyFont="1" applyFill="1" applyBorder="1"/>
    <xf numFmtId="164" fontId="8" fillId="4" borderId="3" xfId="0" applyNumberFormat="1" applyFont="1" applyFill="1" applyBorder="1"/>
    <xf numFmtId="11" fontId="0" fillId="4" borderId="0" xfId="0" applyNumberFormat="1" applyFill="1"/>
    <xf numFmtId="164" fontId="0" fillId="0" borderId="4" xfId="0" applyNumberFormat="1" applyBorder="1"/>
    <xf numFmtId="165" fontId="0" fillId="2" borderId="7" xfId="0" applyNumberFormat="1" applyFill="1" applyBorder="1"/>
    <xf numFmtId="165" fontId="8" fillId="3" borderId="3" xfId="0" applyNumberFormat="1" applyFont="1" applyFill="1" applyBorder="1"/>
    <xf numFmtId="165" fontId="8" fillId="3" borderId="0" xfId="0" applyNumberFormat="1" applyFont="1" applyFill="1"/>
    <xf numFmtId="165" fontId="8" fillId="3" borderId="7" xfId="0" applyNumberFormat="1" applyFont="1" applyFill="1" applyBorder="1"/>
    <xf numFmtId="165" fontId="8" fillId="4" borderId="7" xfId="0" applyNumberFormat="1" applyFont="1" applyFill="1" applyBorder="1"/>
    <xf numFmtId="2" fontId="0" fillId="2" borderId="7" xfId="0" applyNumberFormat="1" applyFill="1" applyBorder="1"/>
    <xf numFmtId="2" fontId="8" fillId="3" borderId="7" xfId="0" applyNumberFormat="1" applyFont="1" applyFill="1" applyBorder="1"/>
    <xf numFmtId="2" fontId="8" fillId="4" borderId="7" xfId="0" applyNumberFormat="1" applyFont="1" applyFill="1" applyBorder="1"/>
    <xf numFmtId="166" fontId="0" fillId="2" borderId="7" xfId="0" applyNumberFormat="1" applyFill="1" applyBorder="1"/>
    <xf numFmtId="166" fontId="8" fillId="3" borderId="3" xfId="0" applyNumberFormat="1" applyFont="1" applyFill="1" applyBorder="1"/>
    <xf numFmtId="166" fontId="8" fillId="3" borderId="0" xfId="0" applyNumberFormat="1" applyFont="1" applyFill="1"/>
    <xf numFmtId="166" fontId="8" fillId="3" borderId="7" xfId="0" applyNumberFormat="1" applyFont="1" applyFill="1" applyBorder="1"/>
    <xf numFmtId="166" fontId="8" fillId="4" borderId="7" xfId="0" applyNumberFormat="1" applyFont="1" applyFill="1" applyBorder="1"/>
    <xf numFmtId="165" fontId="0" fillId="2" borderId="5" xfId="0" applyNumberFormat="1" applyFill="1" applyBorder="1"/>
    <xf numFmtId="2" fontId="0" fillId="2" borderId="4" xfId="0" applyNumberFormat="1" applyFill="1" applyBorder="1"/>
    <xf numFmtId="165" fontId="8" fillId="3" borderId="5" xfId="0" applyNumberFormat="1" applyFont="1" applyFill="1" applyBorder="1"/>
    <xf numFmtId="2" fontId="8" fillId="3" borderId="4" xfId="0" applyNumberFormat="1" applyFont="1" applyFill="1" applyBorder="1"/>
    <xf numFmtId="165" fontId="8" fillId="4" borderId="5" xfId="0" applyNumberFormat="1" applyFont="1" applyFill="1" applyBorder="1"/>
    <xf numFmtId="2" fontId="8" fillId="4" borderId="4" xfId="0" applyNumberFormat="1" applyFont="1" applyFill="1" applyBorder="1"/>
    <xf numFmtId="166" fontId="0" fillId="2" borderId="8" xfId="0" applyNumberFormat="1" applyFill="1" applyBorder="1"/>
    <xf numFmtId="166" fontId="0" fillId="2" borderId="1" xfId="0" applyNumberFormat="1" applyFill="1" applyBorder="1"/>
    <xf numFmtId="166" fontId="8" fillId="3" borderId="8" xfId="0" applyNumberFormat="1" applyFont="1" applyFill="1" applyBorder="1"/>
    <xf numFmtId="166" fontId="8" fillId="3" borderId="1" xfId="0" applyNumberFormat="1" applyFont="1" applyFill="1" applyBorder="1"/>
    <xf numFmtId="166" fontId="8" fillId="4" borderId="8" xfId="0" applyNumberFormat="1" applyFont="1" applyFill="1" applyBorder="1"/>
    <xf numFmtId="166" fontId="8" fillId="4" borderId="1" xfId="0" applyNumberFormat="1" applyFont="1" applyFill="1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10C19-DC06-4A9E-B521-4748CFEB6A80}">
  <dimension ref="A1:Z20"/>
  <sheetViews>
    <sheetView workbookViewId="0">
      <selection activeCell="F22" sqref="F22"/>
    </sheetView>
  </sheetViews>
  <sheetFormatPr defaultRowHeight="15" x14ac:dyDescent="0.25"/>
  <sheetData>
    <row r="1" spans="1:26" ht="18.75" x14ac:dyDescent="0.3">
      <c r="A1" s="150" t="s">
        <v>0</v>
      </c>
      <c r="B1" s="150"/>
      <c r="C1" s="150"/>
    </row>
    <row r="2" spans="1:26" ht="15.75" x14ac:dyDescent="0.25">
      <c r="A2" s="1" t="s">
        <v>1</v>
      </c>
      <c r="O2" s="2"/>
    </row>
    <row r="3" spans="1:26" ht="15.75" x14ac:dyDescent="0.25">
      <c r="A3" s="3"/>
      <c r="C3" s="4"/>
      <c r="D3" s="5" t="s">
        <v>2</v>
      </c>
      <c r="N3" s="5" t="s">
        <v>2</v>
      </c>
      <c r="O3" s="2"/>
      <c r="W3" s="5" t="s">
        <v>2</v>
      </c>
    </row>
    <row r="4" spans="1:26" x14ac:dyDescent="0.25">
      <c r="B4" s="6" t="s">
        <v>3</v>
      </c>
      <c r="D4" s="7" t="s">
        <v>4</v>
      </c>
      <c r="K4" s="6" t="s">
        <v>3</v>
      </c>
      <c r="N4" s="7" t="s">
        <v>4</v>
      </c>
      <c r="T4" s="6" t="s">
        <v>3</v>
      </c>
      <c r="W4" s="7" t="s">
        <v>4</v>
      </c>
    </row>
    <row r="5" spans="1:26" x14ac:dyDescent="0.25">
      <c r="A5" s="4" t="s">
        <v>5</v>
      </c>
      <c r="B5" s="8" t="s">
        <v>6</v>
      </c>
      <c r="C5" s="9" t="s">
        <v>7</v>
      </c>
      <c r="D5" s="9" t="s">
        <v>8</v>
      </c>
      <c r="E5" s="9" t="s">
        <v>9</v>
      </c>
      <c r="F5" s="10" t="s">
        <v>10</v>
      </c>
      <c r="G5" s="11" t="s">
        <v>11</v>
      </c>
      <c r="H5" s="11"/>
      <c r="J5" s="4" t="s">
        <v>5</v>
      </c>
      <c r="K5" s="8" t="s">
        <v>6</v>
      </c>
      <c r="L5" s="9" t="s">
        <v>7</v>
      </c>
      <c r="M5" s="9" t="s">
        <v>8</v>
      </c>
      <c r="N5" s="9" t="s">
        <v>9</v>
      </c>
      <c r="O5" s="12" t="s">
        <v>12</v>
      </c>
      <c r="P5" s="11" t="s">
        <v>10</v>
      </c>
      <c r="Q5" s="11" t="s">
        <v>11</v>
      </c>
      <c r="S5" s="4" t="s">
        <v>5</v>
      </c>
      <c r="T5" s="8" t="s">
        <v>6</v>
      </c>
      <c r="U5" s="9" t="s">
        <v>7</v>
      </c>
      <c r="V5" s="9" t="s">
        <v>8</v>
      </c>
      <c r="W5" s="9" t="s">
        <v>9</v>
      </c>
      <c r="X5" s="12" t="s">
        <v>12</v>
      </c>
      <c r="Y5" s="11" t="s">
        <v>10</v>
      </c>
      <c r="Z5" s="11" t="s">
        <v>11</v>
      </c>
    </row>
    <row r="6" spans="1:26" x14ac:dyDescent="0.25">
      <c r="A6" t="s">
        <v>13</v>
      </c>
      <c r="B6" s="13">
        <v>1</v>
      </c>
      <c r="C6" s="14">
        <v>0.21640000000000001</v>
      </c>
      <c r="D6" s="15">
        <v>0.23860000000000001</v>
      </c>
      <c r="E6" s="15">
        <v>0.2072</v>
      </c>
      <c r="F6" s="16">
        <f>AVERAGE(C6:E6)</f>
        <v>0.22073333333333334</v>
      </c>
      <c r="G6" s="17">
        <f>STDEV(C6:E6)</f>
        <v>1.6142284018481817E-2</v>
      </c>
      <c r="H6" s="18"/>
      <c r="J6" t="s">
        <v>14</v>
      </c>
      <c r="K6" s="19">
        <v>1</v>
      </c>
      <c r="L6" s="20">
        <v>0.13880000000000001</v>
      </c>
      <c r="M6" s="20">
        <v>0.12759999999999999</v>
      </c>
      <c r="N6" s="20">
        <v>0.1089</v>
      </c>
      <c r="O6" s="21">
        <v>0.1128</v>
      </c>
      <c r="P6" s="22">
        <f>AVERAGE(L6:O6)</f>
        <v>0.12202499999999999</v>
      </c>
      <c r="Q6" s="22">
        <f>STDEV(L6:O6)</f>
        <v>1.3782204709939072E-2</v>
      </c>
      <c r="S6" t="s">
        <v>15</v>
      </c>
      <c r="T6" s="23">
        <v>1</v>
      </c>
      <c r="U6" s="24">
        <v>0.19209999999999999</v>
      </c>
      <c r="V6" s="24">
        <v>0.218</v>
      </c>
      <c r="W6" s="24">
        <v>0.19</v>
      </c>
      <c r="X6" s="25">
        <v>0.1767</v>
      </c>
      <c r="Y6" s="26">
        <f>AVERAGE(U6:X6)</f>
        <v>0.19420000000000001</v>
      </c>
      <c r="Z6" s="26">
        <f>STDEV(U6:X6)</f>
        <v>1.7269819531965779E-2</v>
      </c>
    </row>
    <row r="7" spans="1:26" x14ac:dyDescent="0.25">
      <c r="B7" s="27">
        <v>2</v>
      </c>
      <c r="C7" s="14">
        <v>1.9880000000000001E-4</v>
      </c>
      <c r="D7" s="15">
        <v>1.9699999999999999E-2</v>
      </c>
      <c r="E7" s="15">
        <v>1.6539999999999999E-2</v>
      </c>
      <c r="F7" s="28">
        <f>AVERAGE(C7:E7)</f>
        <v>1.2146266666666664E-2</v>
      </c>
      <c r="G7" s="15">
        <f>STDEV(C7:E7)</f>
        <v>1.0466750680766851E-2</v>
      </c>
      <c r="H7" s="18"/>
      <c r="K7" s="29">
        <v>2</v>
      </c>
      <c r="L7" s="20">
        <v>1.5990000000000001E-2</v>
      </c>
      <c r="M7" s="20">
        <v>1.409E-2</v>
      </c>
      <c r="N7" s="20">
        <v>2.2460000000000001E-2</v>
      </c>
      <c r="O7" s="21">
        <v>5.0000000000000001E-3</v>
      </c>
      <c r="P7" s="20">
        <f t="shared" ref="P7:P10" si="0">AVERAGE(L7:O7)</f>
        <v>1.4385E-2</v>
      </c>
      <c r="Q7" s="20">
        <f>STDEV(L7:O7)</f>
        <v>7.209875172289739E-3</v>
      </c>
      <c r="S7" t="s">
        <v>16</v>
      </c>
      <c r="T7" s="30">
        <v>2</v>
      </c>
      <c r="U7" s="24">
        <v>8.0529999999999994E-3</v>
      </c>
      <c r="V7" s="24">
        <v>1.379E-2</v>
      </c>
      <c r="W7" s="24">
        <v>1.5449999999999999E-4</v>
      </c>
      <c r="X7" s="25">
        <v>5.0720000000000001E-3</v>
      </c>
      <c r="Y7" s="24">
        <f t="shared" ref="Y7:Y10" si="1">AVERAGE(U7:X7)</f>
        <v>6.767375E-3</v>
      </c>
      <c r="Z7" s="24">
        <f t="shared" ref="Z7:Z10" si="2">STDEV(U7:X7)</f>
        <v>5.7030549032221888E-3</v>
      </c>
    </row>
    <row r="8" spans="1:26" x14ac:dyDescent="0.25">
      <c r="B8" s="27">
        <v>3</v>
      </c>
      <c r="C8" s="14">
        <v>1.423E-2</v>
      </c>
      <c r="D8" s="15">
        <v>1.669E-2</v>
      </c>
      <c r="E8" s="15">
        <v>1.3310000000000001E-2</v>
      </c>
      <c r="F8" s="28">
        <f>AVERAGE(C8:E8)</f>
        <v>1.4743333333333332E-2</v>
      </c>
      <c r="G8" s="15">
        <f>STDEV(C8:E8)</f>
        <v>1.7474934430015275E-3</v>
      </c>
      <c r="H8" s="18"/>
      <c r="K8" s="29">
        <v>3</v>
      </c>
      <c r="L8" s="20">
        <v>1.4030000000000001E-2</v>
      </c>
      <c r="M8" s="20">
        <v>1.223E-2</v>
      </c>
      <c r="N8" s="20">
        <v>2.6450000000000001E-2</v>
      </c>
      <c r="O8" s="21">
        <v>1.29E-2</v>
      </c>
      <c r="P8" s="20">
        <f t="shared" si="0"/>
        <v>1.64025E-2</v>
      </c>
      <c r="Q8" s="20">
        <f>STDEV(L8:O8)</f>
        <v>6.7393935187077475E-3</v>
      </c>
      <c r="T8" s="30">
        <v>3</v>
      </c>
      <c r="U8" s="24">
        <v>1.061E-2</v>
      </c>
      <c r="V8" s="24">
        <v>2.121E-2</v>
      </c>
      <c r="W8" s="24">
        <v>1.261E-2</v>
      </c>
      <c r="X8" s="25">
        <v>5.672E-3</v>
      </c>
      <c r="Y8" s="24">
        <f t="shared" si="1"/>
        <v>1.2525499999999998E-2</v>
      </c>
      <c r="Z8" s="24">
        <f t="shared" si="2"/>
        <v>6.482470799522873E-3</v>
      </c>
    </row>
    <row r="9" spans="1:26" x14ac:dyDescent="0.25">
      <c r="B9" s="27">
        <v>4</v>
      </c>
      <c r="C9" s="14">
        <v>2.6450000000000001E-2</v>
      </c>
      <c r="D9" s="15">
        <v>2.4309999999999998E-2</v>
      </c>
      <c r="E9" s="15">
        <v>1.119E-2</v>
      </c>
      <c r="F9" s="28">
        <f>AVERAGE(C9:E9)</f>
        <v>2.0649999999999998E-2</v>
      </c>
      <c r="G9" s="15">
        <f>STDEV(C9:E9)</f>
        <v>8.2621788893729505E-3</v>
      </c>
      <c r="H9" s="18"/>
      <c r="K9" s="29">
        <v>4</v>
      </c>
      <c r="L9" s="20">
        <v>1.7350000000000001E-2</v>
      </c>
      <c r="M9" s="20">
        <v>2.222E-2</v>
      </c>
      <c r="N9" s="20">
        <v>2.5239999999999999E-2</v>
      </c>
      <c r="O9" s="21">
        <v>3.3E-3</v>
      </c>
      <c r="P9" s="20">
        <f t="shared" si="0"/>
        <v>1.7027500000000001E-2</v>
      </c>
      <c r="Q9" s="20">
        <f>STDEV(L9:O9)</f>
        <v>9.7117707791456124E-3</v>
      </c>
      <c r="T9" s="30">
        <v>4</v>
      </c>
      <c r="U9" s="24">
        <v>2.4899999999999999E-2</v>
      </c>
      <c r="V9" s="24">
        <v>1.9570000000000001E-2</v>
      </c>
      <c r="W9" s="24">
        <v>3.6229999999999998E-2</v>
      </c>
      <c r="X9" s="25">
        <v>1.3480000000000001E-2</v>
      </c>
      <c r="Y9" s="24">
        <f t="shared" si="1"/>
        <v>2.3545E-2</v>
      </c>
      <c r="Z9" s="24">
        <f t="shared" si="2"/>
        <v>9.6583314639054913E-3</v>
      </c>
    </row>
    <row r="10" spans="1:26" x14ac:dyDescent="0.25">
      <c r="B10" s="27">
        <v>5</v>
      </c>
      <c r="C10" s="14">
        <v>3.832E-2</v>
      </c>
      <c r="D10" s="15">
        <v>1.455E-2</v>
      </c>
      <c r="E10" s="15">
        <v>1.2030000000000001E-2</v>
      </c>
      <c r="F10" s="28">
        <f>AVERAGE(C10:E10)</f>
        <v>2.1633333333333334E-2</v>
      </c>
      <c r="G10" s="15">
        <f>STDEV(C10:E10)</f>
        <v>1.4505903395974115E-2</v>
      </c>
      <c r="H10" s="18"/>
      <c r="K10" s="29">
        <v>5</v>
      </c>
      <c r="L10" s="20">
        <v>2.895E-2</v>
      </c>
      <c r="M10" s="20">
        <v>2.3959999999999999E-2</v>
      </c>
      <c r="N10" s="20">
        <v>2.6069999999999999E-2</v>
      </c>
      <c r="O10" s="21">
        <v>4.2500000000000003E-2</v>
      </c>
      <c r="P10" s="20">
        <f t="shared" si="0"/>
        <v>3.0370000000000001E-2</v>
      </c>
      <c r="Q10" s="20">
        <f>STDEV(L10:O10)</f>
        <v>8.3412908673258391E-3</v>
      </c>
      <c r="T10" s="30">
        <v>5</v>
      </c>
      <c r="U10" s="24">
        <v>3.7679999999999998E-2</v>
      </c>
      <c r="V10" s="24">
        <v>2.9229999999999999E-2</v>
      </c>
      <c r="W10" s="24">
        <v>1.566E-2</v>
      </c>
      <c r="X10" s="25">
        <v>4.052E-2</v>
      </c>
      <c r="Y10" s="24">
        <f t="shared" si="1"/>
        <v>3.0772500000000001E-2</v>
      </c>
      <c r="Z10" s="24">
        <f t="shared" si="2"/>
        <v>1.1157871287421564E-2</v>
      </c>
    </row>
    <row r="11" spans="1:26" x14ac:dyDescent="0.25">
      <c r="D11" s="31"/>
      <c r="E11" s="31"/>
      <c r="F11" s="32"/>
      <c r="G11" s="32"/>
      <c r="H11" s="32"/>
      <c r="P11" s="32"/>
      <c r="Q11" s="32"/>
      <c r="R11" s="32"/>
      <c r="Y11" s="32"/>
      <c r="Z11" s="32"/>
    </row>
    <row r="12" spans="1:26" x14ac:dyDescent="0.25">
      <c r="F12" s="32"/>
      <c r="G12" s="32"/>
      <c r="H12" s="32"/>
      <c r="P12" s="32"/>
      <c r="Q12" s="32"/>
      <c r="R12" s="32"/>
      <c r="X12" s="32"/>
      <c r="Y12" s="32"/>
    </row>
    <row r="13" spans="1:26" x14ac:dyDescent="0.25">
      <c r="G13" s="32"/>
      <c r="H13" s="32"/>
      <c r="L13" s="33"/>
      <c r="M13" s="33"/>
      <c r="N13" s="33"/>
      <c r="O13" s="33"/>
      <c r="P13" s="34"/>
      <c r="Q13" s="34"/>
      <c r="R13" s="34"/>
      <c r="X13" s="32"/>
      <c r="Y13" s="32"/>
    </row>
    <row r="14" spans="1:26" x14ac:dyDescent="0.25">
      <c r="P14" s="32"/>
      <c r="Q14" s="32"/>
      <c r="R14" s="32"/>
      <c r="X14" s="32"/>
      <c r="Y14" s="32"/>
    </row>
    <row r="15" spans="1:26" x14ac:dyDescent="0.25">
      <c r="P15" s="32"/>
      <c r="Q15" s="32"/>
      <c r="R15" s="32"/>
      <c r="X15" s="32"/>
      <c r="Y15" s="32"/>
    </row>
    <row r="16" spans="1:26" x14ac:dyDescent="0.25">
      <c r="P16" s="32"/>
      <c r="Q16" s="32"/>
      <c r="R16" s="32"/>
      <c r="X16" s="32"/>
      <c r="Y16" s="32"/>
    </row>
    <row r="17" spans="7:25" x14ac:dyDescent="0.25">
      <c r="G17" s="11"/>
      <c r="H17" s="11"/>
      <c r="P17" s="32"/>
      <c r="Q17" s="32"/>
      <c r="R17" s="32"/>
      <c r="X17" s="32"/>
      <c r="Y17" s="32"/>
    </row>
    <row r="18" spans="7:25" x14ac:dyDescent="0.25">
      <c r="G18" s="18"/>
      <c r="H18" s="18"/>
      <c r="P18" s="34"/>
      <c r="Q18" s="34"/>
      <c r="R18" s="34"/>
      <c r="X18" s="32"/>
      <c r="Y18" s="32"/>
    </row>
    <row r="19" spans="7:25" x14ac:dyDescent="0.25">
      <c r="G19" s="18"/>
      <c r="H19" s="18"/>
    </row>
    <row r="20" spans="7:25" x14ac:dyDescent="0.25">
      <c r="G20" s="18"/>
      <c r="H20" s="18"/>
      <c r="X20" s="34"/>
      <c r="Y20" s="3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DC8-B301-4493-B74F-14D0B87ED00C}">
  <dimension ref="A2:F9"/>
  <sheetViews>
    <sheetView workbookViewId="0">
      <selection activeCell="A2" sqref="A2:F10"/>
    </sheetView>
  </sheetViews>
  <sheetFormatPr defaultRowHeight="15" x14ac:dyDescent="0.25"/>
  <sheetData>
    <row r="2" spans="1:6" ht="15.75" x14ac:dyDescent="0.25">
      <c r="A2" s="1" t="s">
        <v>17</v>
      </c>
      <c r="F2" s="32"/>
    </row>
    <row r="3" spans="1:6" ht="15.75" x14ac:dyDescent="0.25">
      <c r="A3" s="3"/>
      <c r="C3" s="4"/>
      <c r="D3" s="5" t="s">
        <v>18</v>
      </c>
    </row>
    <row r="4" spans="1:6" x14ac:dyDescent="0.25">
      <c r="D4" s="35" t="s">
        <v>19</v>
      </c>
    </row>
    <row r="5" spans="1:6" x14ac:dyDescent="0.25">
      <c r="E5" t="s">
        <v>15</v>
      </c>
    </row>
    <row r="6" spans="1:6" x14ac:dyDescent="0.25">
      <c r="A6" s="4" t="s">
        <v>5</v>
      </c>
      <c r="B6" s="8" t="s">
        <v>20</v>
      </c>
      <c r="C6" s="36" t="s">
        <v>13</v>
      </c>
      <c r="D6" s="36" t="s">
        <v>14</v>
      </c>
      <c r="E6" s="37" t="s">
        <v>16</v>
      </c>
      <c r="F6" s="11"/>
    </row>
    <row r="7" spans="1:6" x14ac:dyDescent="0.25">
      <c r="A7" t="s">
        <v>13</v>
      </c>
      <c r="B7" s="38">
        <v>0.5</v>
      </c>
      <c r="C7" s="39">
        <v>9.0032154340836001</v>
      </c>
      <c r="D7" s="40">
        <v>26.956055734190802</v>
      </c>
      <c r="E7" s="41">
        <v>40.005359056806</v>
      </c>
      <c r="F7" s="18"/>
    </row>
    <row r="8" spans="1:6" x14ac:dyDescent="0.25">
      <c r="B8" s="42">
        <v>1</v>
      </c>
      <c r="C8" s="39">
        <v>11.596998928188601</v>
      </c>
      <c r="D8" s="40">
        <v>29.1800643086817</v>
      </c>
      <c r="E8" s="41">
        <v>49.276527331189698</v>
      </c>
      <c r="F8" s="18"/>
    </row>
    <row r="9" spans="1:6" x14ac:dyDescent="0.25">
      <c r="B9" s="43">
        <v>2.5</v>
      </c>
      <c r="C9" s="39">
        <v>11.4308681672026</v>
      </c>
      <c r="D9" s="40">
        <v>28.644158628081499</v>
      </c>
      <c r="E9" s="41">
        <v>46.9989281886388</v>
      </c>
      <c r="F9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42718-99E6-4E40-8678-7F84368BA970}">
  <dimension ref="A1:Y43"/>
  <sheetViews>
    <sheetView tabSelected="1" workbookViewId="0"/>
  </sheetViews>
  <sheetFormatPr defaultRowHeight="15" x14ac:dyDescent="0.25"/>
  <sheetData>
    <row r="1" spans="1:25" ht="15.75" x14ac:dyDescent="0.25">
      <c r="A1" s="1" t="s">
        <v>21</v>
      </c>
      <c r="F1" s="44"/>
      <c r="G1" s="32"/>
      <c r="H1" s="32"/>
      <c r="P1" s="32"/>
      <c r="Q1" s="32"/>
      <c r="R1" s="32"/>
      <c r="U1" s="2"/>
      <c r="V1" s="2"/>
      <c r="W1" s="2"/>
      <c r="X1" s="2"/>
      <c r="Y1" s="2"/>
    </row>
    <row r="2" spans="1:25" ht="15.75" x14ac:dyDescent="0.25">
      <c r="A2" s="3"/>
      <c r="C2" s="4"/>
      <c r="D2" s="5" t="s">
        <v>22</v>
      </c>
      <c r="F2" s="44"/>
      <c r="G2" s="32"/>
      <c r="H2" s="32"/>
      <c r="J2" s="3"/>
      <c r="L2" s="4"/>
      <c r="M2" s="5" t="s">
        <v>23</v>
      </c>
      <c r="O2" s="44"/>
      <c r="P2" s="32"/>
      <c r="Q2" s="32"/>
      <c r="R2" s="34"/>
      <c r="U2" s="4"/>
      <c r="V2" s="5" t="s">
        <v>24</v>
      </c>
      <c r="X2" s="44"/>
      <c r="Y2" s="32"/>
    </row>
    <row r="3" spans="1:25" x14ac:dyDescent="0.25">
      <c r="D3" s="35" t="s">
        <v>19</v>
      </c>
      <c r="F3" s="44"/>
      <c r="G3" s="44"/>
      <c r="H3" s="44"/>
      <c r="M3" s="35" t="s">
        <v>19</v>
      </c>
      <c r="O3" s="44"/>
      <c r="P3" s="44"/>
      <c r="Q3" s="44"/>
      <c r="R3" s="32"/>
      <c r="V3" s="35" t="s">
        <v>19</v>
      </c>
      <c r="X3" s="44"/>
      <c r="Y3" s="44"/>
    </row>
    <row r="4" spans="1:25" x14ac:dyDescent="0.25">
      <c r="F4" s="44"/>
      <c r="G4" s="44"/>
      <c r="H4" s="44"/>
      <c r="O4" s="44"/>
      <c r="P4" s="44"/>
      <c r="Q4" s="44"/>
      <c r="R4" s="32"/>
      <c r="X4" s="44"/>
      <c r="Y4" s="44"/>
    </row>
    <row r="5" spans="1:25" x14ac:dyDescent="0.25">
      <c r="A5" s="4" t="s">
        <v>5</v>
      </c>
      <c r="B5" s="8" t="s">
        <v>25</v>
      </c>
      <c r="C5" s="45" t="s">
        <v>7</v>
      </c>
      <c r="D5" s="9" t="s">
        <v>8</v>
      </c>
      <c r="E5" s="12" t="s">
        <v>9</v>
      </c>
      <c r="F5" s="10" t="s">
        <v>10</v>
      </c>
      <c r="G5" s="11" t="s">
        <v>11</v>
      </c>
      <c r="H5" s="11"/>
      <c r="J5" s="4" t="s">
        <v>5</v>
      </c>
      <c r="K5" s="8" t="s">
        <v>25</v>
      </c>
      <c r="L5" s="45" t="s">
        <v>7</v>
      </c>
      <c r="M5" s="9" t="s">
        <v>8</v>
      </c>
      <c r="N5" s="12" t="s">
        <v>9</v>
      </c>
      <c r="O5" s="10" t="s">
        <v>10</v>
      </c>
      <c r="P5" s="11" t="s">
        <v>11</v>
      </c>
      <c r="Q5" s="11"/>
      <c r="R5" s="32"/>
      <c r="S5" s="4" t="s">
        <v>5</v>
      </c>
      <c r="T5" s="8" t="s">
        <v>25</v>
      </c>
      <c r="U5" s="45" t="s">
        <v>7</v>
      </c>
      <c r="V5" s="9" t="s">
        <v>8</v>
      </c>
      <c r="W5" s="12" t="s">
        <v>9</v>
      </c>
      <c r="X5" s="10" t="s">
        <v>10</v>
      </c>
      <c r="Y5" s="11" t="s">
        <v>11</v>
      </c>
    </row>
    <row r="6" spans="1:25" x14ac:dyDescent="0.25">
      <c r="A6" t="s">
        <v>13</v>
      </c>
      <c r="B6" s="46">
        <v>1</v>
      </c>
      <c r="C6" s="47">
        <v>4.073419078242229</v>
      </c>
      <c r="D6" s="48">
        <v>4.1752411575562691</v>
      </c>
      <c r="E6" s="48">
        <v>4.8515541264737401</v>
      </c>
      <c r="F6" s="47">
        <v>4.3667381207574127</v>
      </c>
      <c r="G6" s="49">
        <v>0.3453277221307407</v>
      </c>
      <c r="H6" s="50"/>
      <c r="J6" t="s">
        <v>13</v>
      </c>
      <c r="K6" s="51">
        <v>0.5</v>
      </c>
      <c r="L6" s="52">
        <v>4.3724544480171481</v>
      </c>
      <c r="M6" s="53">
        <v>5.2910052910052912</v>
      </c>
      <c r="N6" s="53">
        <v>2.67524115755627</v>
      </c>
      <c r="O6" s="52">
        <v>4.1129002988595698</v>
      </c>
      <c r="P6" s="54">
        <v>1.0835379604850837</v>
      </c>
      <c r="Q6" s="55"/>
      <c r="R6" s="32"/>
      <c r="S6" t="s">
        <v>13</v>
      </c>
      <c r="T6" s="46">
        <v>0.5</v>
      </c>
      <c r="U6" s="52">
        <v>5.342443729903537</v>
      </c>
      <c r="V6" s="53">
        <v>1.9131832797427655</v>
      </c>
      <c r="W6" s="53">
        <v>4.6838156484458731</v>
      </c>
      <c r="X6" s="52">
        <v>3.9798142193640587</v>
      </c>
      <c r="Y6" s="54">
        <v>1.4858600916351765</v>
      </c>
    </row>
    <row r="7" spans="1:25" x14ac:dyDescent="0.25">
      <c r="B7" s="32">
        <v>2.5</v>
      </c>
      <c r="C7" s="56">
        <v>9.4158628081457643</v>
      </c>
      <c r="D7" s="57">
        <v>10.557341907824222</v>
      </c>
      <c r="E7" s="57">
        <v>7.6312968917470521</v>
      </c>
      <c r="F7" s="58">
        <v>9.2015005359056783</v>
      </c>
      <c r="G7" s="57">
        <v>1.204131290418526</v>
      </c>
      <c r="H7" s="2"/>
      <c r="K7" s="32">
        <v>1</v>
      </c>
      <c r="L7" s="56">
        <v>5.685959271168274</v>
      </c>
      <c r="M7" s="53">
        <v>4.670418006430868</v>
      </c>
      <c r="N7" s="53">
        <v>5.7717041800643081</v>
      </c>
      <c r="O7" s="56">
        <v>5.3760271525544825</v>
      </c>
      <c r="P7" s="53">
        <v>0.50016747040057863</v>
      </c>
      <c r="Q7" s="55"/>
      <c r="R7" s="32"/>
      <c r="T7" s="32">
        <v>1</v>
      </c>
      <c r="U7" s="56">
        <v>5.3065380493033221</v>
      </c>
      <c r="V7" s="57">
        <v>3.0589496248660235</v>
      </c>
      <c r="W7" s="57">
        <v>4.9378349410503741</v>
      </c>
      <c r="X7" s="58">
        <v>4.4344408717399064</v>
      </c>
      <c r="Y7" s="57">
        <v>0.98419768447158529</v>
      </c>
    </row>
    <row r="8" spans="1:25" x14ac:dyDescent="0.25">
      <c r="B8">
        <v>3.75</v>
      </c>
      <c r="C8" s="56">
        <v>9.1854233654876722</v>
      </c>
      <c r="D8" s="57">
        <v>12.090032154340834</v>
      </c>
      <c r="E8" s="57">
        <v>11.07717041800643</v>
      </c>
      <c r="F8" s="58">
        <v>10.784208645944979</v>
      </c>
      <c r="G8" s="57">
        <v>1.2037602208601252</v>
      </c>
      <c r="H8" s="2"/>
      <c r="L8" s="56"/>
      <c r="M8" s="53"/>
      <c r="N8" s="53"/>
      <c r="O8" s="56"/>
      <c r="P8" s="53"/>
      <c r="Q8" s="55"/>
      <c r="R8" s="32"/>
      <c r="T8">
        <v>2.5</v>
      </c>
      <c r="U8" s="56">
        <v>5.9378349410503741</v>
      </c>
      <c r="V8" s="57">
        <v>5.6538049303322611</v>
      </c>
      <c r="W8" s="57">
        <v>5.5251875669882091</v>
      </c>
      <c r="X8" s="58">
        <v>5.7056091461236145</v>
      </c>
      <c r="Y8" s="57">
        <v>0.17239919066016124</v>
      </c>
    </row>
    <row r="9" spans="1:25" x14ac:dyDescent="0.25">
      <c r="B9">
        <v>5</v>
      </c>
      <c r="C9" s="58">
        <v>10.98070739549839</v>
      </c>
      <c r="D9" s="57">
        <v>13.172561629153266</v>
      </c>
      <c r="E9" s="57">
        <v>11.596998928188638</v>
      </c>
      <c r="F9" s="58">
        <v>11.916755984280099</v>
      </c>
      <c r="G9" s="57">
        <v>0.92294444635557882</v>
      </c>
      <c r="H9" s="2"/>
      <c r="K9">
        <v>5</v>
      </c>
      <c r="L9" s="56">
        <v>9.6034297963558402</v>
      </c>
      <c r="M9" s="53">
        <v>9.2658092175777043</v>
      </c>
      <c r="N9" s="53">
        <v>9.4158628081457643</v>
      </c>
      <c r="O9" s="56">
        <v>9.4283672740264368</v>
      </c>
      <c r="P9" s="53">
        <v>0.13811633997911937</v>
      </c>
      <c r="Q9" s="55"/>
      <c r="R9" s="32"/>
      <c r="T9">
        <v>5</v>
      </c>
      <c r="U9" s="56">
        <v>5.9431939978563761</v>
      </c>
      <c r="V9" s="53">
        <v>6.023579849946409</v>
      </c>
      <c r="W9" s="53">
        <v>6.1682743837084661</v>
      </c>
      <c r="X9" s="56">
        <v>6.0450160771704162</v>
      </c>
      <c r="Y9" s="53">
        <v>9.3130478011697507E-2</v>
      </c>
    </row>
    <row r="10" spans="1:25" x14ac:dyDescent="0.25">
      <c r="B10">
        <v>10</v>
      </c>
      <c r="C10" s="58">
        <v>11.10396570203644</v>
      </c>
      <c r="D10" s="57">
        <v>12.786709539121114</v>
      </c>
      <c r="E10" s="57">
        <v>10.991425509110394</v>
      </c>
      <c r="F10" s="58">
        <v>11.627366916755982</v>
      </c>
      <c r="G10" s="57">
        <v>0.82106549100556014</v>
      </c>
      <c r="H10" s="2"/>
      <c r="K10">
        <v>10</v>
      </c>
      <c r="L10" s="56">
        <v>9.6730975348338681</v>
      </c>
      <c r="M10" s="53">
        <v>9.314040728831726</v>
      </c>
      <c r="N10" s="53">
        <v>9.2175777063236861</v>
      </c>
      <c r="O10" s="56">
        <v>9.4015719899964267</v>
      </c>
      <c r="P10" s="53">
        <v>0.19599467646222554</v>
      </c>
      <c r="Q10" s="55"/>
      <c r="R10" s="32"/>
      <c r="T10">
        <v>10</v>
      </c>
      <c r="U10" s="56">
        <v>6.1254019292604491</v>
      </c>
      <c r="V10" s="53">
        <v>5.9217577706323681</v>
      </c>
      <c r="W10" s="53">
        <v>5.8360128617363332</v>
      </c>
      <c r="X10" s="56">
        <v>5.9610575205430498</v>
      </c>
      <c r="Y10" s="53">
        <v>0.12136682923517708</v>
      </c>
    </row>
    <row r="11" spans="1:25" x14ac:dyDescent="0.25">
      <c r="B11">
        <v>25</v>
      </c>
      <c r="C11" s="59">
        <v>10.82529474812433</v>
      </c>
      <c r="D11" s="48">
        <v>12.170418006430868</v>
      </c>
      <c r="E11" s="48">
        <v>11.248660235798498</v>
      </c>
      <c r="F11" s="59">
        <v>11.414790996784566</v>
      </c>
      <c r="G11" s="48">
        <v>0.5615684685584692</v>
      </c>
      <c r="H11" s="50"/>
      <c r="K11">
        <v>25</v>
      </c>
      <c r="L11" s="56">
        <v>8.8370846730975341</v>
      </c>
      <c r="M11" s="53">
        <v>9.8017148981779201</v>
      </c>
      <c r="N11" s="53">
        <v>9.2658092175777043</v>
      </c>
      <c r="O11" s="56">
        <v>9.3015362629510534</v>
      </c>
      <c r="P11" s="53">
        <v>0.39461811422605447</v>
      </c>
      <c r="Q11" s="55"/>
      <c r="R11" s="32"/>
      <c r="T11">
        <v>25</v>
      </c>
      <c r="U11" s="59">
        <v>5.8467309753483381</v>
      </c>
      <c r="V11" s="48">
        <v>6.0396570203644151</v>
      </c>
      <c r="W11" s="48">
        <v>5.0723472668810281</v>
      </c>
      <c r="X11" s="59">
        <v>5.6529117541979268</v>
      </c>
      <c r="Y11" s="48">
        <v>0.41800833935982401</v>
      </c>
    </row>
    <row r="12" spans="1:25" x14ac:dyDescent="0.25">
      <c r="B12">
        <v>50</v>
      </c>
      <c r="C12" s="59">
        <v>9.9785637727759919</v>
      </c>
      <c r="D12" s="48">
        <v>13.070739549839228</v>
      </c>
      <c r="E12" s="48">
        <v>10.182207931404072</v>
      </c>
      <c r="F12" s="59">
        <v>11.077170418006432</v>
      </c>
      <c r="G12" s="48">
        <v>1.4121157054536313</v>
      </c>
      <c r="H12" s="50"/>
      <c r="K12">
        <v>50</v>
      </c>
      <c r="L12" s="59">
        <v>10.10182207931404</v>
      </c>
      <c r="M12" s="48">
        <v>7.658092175777063</v>
      </c>
      <c r="N12" s="48">
        <v>8.5530546623794201</v>
      </c>
      <c r="O12" s="59">
        <v>8.7709896391568414</v>
      </c>
      <c r="P12" s="48">
        <v>1.0094802956430726</v>
      </c>
      <c r="Q12" s="50"/>
      <c r="T12">
        <v>50</v>
      </c>
      <c r="U12" s="59">
        <v>5.8038585209003202</v>
      </c>
      <c r="V12" s="48">
        <v>5.594855305466238</v>
      </c>
      <c r="W12" s="48">
        <v>4.870310825294748</v>
      </c>
      <c r="X12" s="59">
        <v>5.4230082172204348</v>
      </c>
      <c r="Y12" s="48">
        <v>0.40002199214254791</v>
      </c>
    </row>
    <row r="13" spans="1:25" ht="15.75" x14ac:dyDescent="0.25">
      <c r="A13" s="1"/>
      <c r="B13">
        <v>100</v>
      </c>
      <c r="C13" s="59">
        <v>9.490889603429796</v>
      </c>
      <c r="D13" s="48">
        <v>6.1093247588424431</v>
      </c>
      <c r="E13" s="48">
        <v>7.277599142550911</v>
      </c>
      <c r="F13" s="59">
        <v>7.6259378349410509</v>
      </c>
      <c r="G13" s="48">
        <v>1.4023195268314816</v>
      </c>
      <c r="H13" s="50"/>
      <c r="J13" s="1"/>
      <c r="L13" s="50"/>
      <c r="M13" s="50"/>
      <c r="N13" s="50"/>
      <c r="O13" s="50"/>
      <c r="P13" s="50"/>
      <c r="Q13" s="50"/>
      <c r="S13" s="1"/>
    </row>
    <row r="14" spans="1:25" ht="15.75" x14ac:dyDescent="0.25">
      <c r="A14" s="3"/>
      <c r="C14" s="4"/>
      <c r="D14" s="4"/>
      <c r="J14" s="3"/>
      <c r="L14" s="4"/>
      <c r="M14" s="4"/>
      <c r="S14" s="3"/>
      <c r="U14" s="4"/>
      <c r="V14" s="4"/>
    </row>
    <row r="15" spans="1:25" ht="15.75" x14ac:dyDescent="0.25">
      <c r="A15" s="3"/>
      <c r="B15" t="s">
        <v>26</v>
      </c>
      <c r="C15" s="60">
        <v>12.0451</v>
      </c>
      <c r="D15" s="61">
        <v>14.280799999999999</v>
      </c>
      <c r="E15" s="61">
        <v>13.347099999999999</v>
      </c>
      <c r="F15" s="60">
        <v>13.236599999999999</v>
      </c>
      <c r="G15" s="57">
        <v>0.91683963095455712</v>
      </c>
      <c r="H15" s="2"/>
      <c r="J15" s="3"/>
      <c r="K15" t="s">
        <v>26</v>
      </c>
      <c r="L15" s="60">
        <v>9.9307999999999996</v>
      </c>
      <c r="M15" s="61">
        <v>10.071199999999999</v>
      </c>
      <c r="N15" s="61">
        <v>10.1884</v>
      </c>
      <c r="O15" s="60">
        <v>10.067</v>
      </c>
      <c r="P15" s="57">
        <v>0.10530683210926482</v>
      </c>
      <c r="Q15" s="2"/>
      <c r="S15" s="3"/>
      <c r="T15" t="s">
        <v>26</v>
      </c>
      <c r="U15" s="60">
        <v>7.0564</v>
      </c>
      <c r="V15" s="61">
        <v>8.4187999999999992</v>
      </c>
      <c r="W15" s="61">
        <v>7.1356999999999999</v>
      </c>
      <c r="X15" s="60">
        <v>6.2843</v>
      </c>
      <c r="Y15" s="57">
        <v>0.62439017893906301</v>
      </c>
    </row>
    <row r="16" spans="1:25" x14ac:dyDescent="0.25">
      <c r="B16" s="62" t="s">
        <v>27</v>
      </c>
      <c r="C16" s="58">
        <v>0.78779999999999994</v>
      </c>
      <c r="D16" s="57">
        <v>0.74719999999999998</v>
      </c>
      <c r="E16" s="57">
        <v>1.2658</v>
      </c>
      <c r="F16" s="58">
        <v>0.92800000000000005</v>
      </c>
      <c r="G16" s="57">
        <v>0.23548491812994507</v>
      </c>
      <c r="H16" s="2"/>
      <c r="K16" s="62" t="s">
        <v>27</v>
      </c>
      <c r="L16" s="58">
        <v>0.64229999999999998</v>
      </c>
      <c r="M16" s="57">
        <v>0.69840000000000002</v>
      </c>
      <c r="N16" s="57">
        <v>0.92810000000000004</v>
      </c>
      <c r="O16" s="58">
        <v>0.75319999999999998</v>
      </c>
      <c r="P16" s="57">
        <v>0.12364417585241214</v>
      </c>
      <c r="Q16" s="2"/>
      <c r="T16" s="62" t="s">
        <v>27</v>
      </c>
      <c r="U16" s="58">
        <v>0.24399999999999999</v>
      </c>
      <c r="V16" s="57">
        <v>1.7099</v>
      </c>
      <c r="W16" s="57">
        <v>0.38450000000000001</v>
      </c>
      <c r="X16" s="58">
        <v>0.3236</v>
      </c>
      <c r="Y16" s="57">
        <v>0.66041133814885056</v>
      </c>
    </row>
    <row r="17" spans="1:25" x14ac:dyDescent="0.25">
      <c r="A17" s="4"/>
      <c r="B17" s="62" t="s">
        <v>28</v>
      </c>
      <c r="C17" s="63">
        <v>15289540.49251079</v>
      </c>
      <c r="D17" s="64">
        <v>19112419.700214133</v>
      </c>
      <c r="E17" s="64">
        <v>10544398.799178384</v>
      </c>
      <c r="F17" s="63">
        <v>14263577.586206896</v>
      </c>
      <c r="G17" s="64">
        <v>3504628.0082687726</v>
      </c>
      <c r="H17" s="65"/>
      <c r="J17" s="4"/>
      <c r="K17" s="62" t="s">
        <v>28</v>
      </c>
      <c r="L17" s="63">
        <v>15461310.91390316</v>
      </c>
      <c r="M17" s="64">
        <v>14420389.461626574</v>
      </c>
      <c r="N17" s="64">
        <v>10977696.368925761</v>
      </c>
      <c r="O17" s="63">
        <v>13365639.936271908</v>
      </c>
      <c r="P17" s="64">
        <v>1915969.5134512696</v>
      </c>
      <c r="Q17" s="65"/>
      <c r="R17" s="11"/>
      <c r="S17" s="4"/>
      <c r="T17" s="62" t="s">
        <v>28</v>
      </c>
      <c r="U17" s="63">
        <v>28919672.131147541</v>
      </c>
      <c r="V17" s="64">
        <v>4923562.781449208</v>
      </c>
      <c r="W17" s="64">
        <v>18558387.516254876</v>
      </c>
      <c r="X17" s="63">
        <v>19419962.917181704</v>
      </c>
      <c r="Y17" s="64">
        <v>9826709.2284376808</v>
      </c>
    </row>
    <row r="18" spans="1:25" x14ac:dyDescent="0.25">
      <c r="B18" t="s">
        <v>29</v>
      </c>
      <c r="C18" s="62"/>
      <c r="D18" s="62"/>
      <c r="E18" s="66"/>
      <c r="F18" s="67"/>
      <c r="G18" s="32"/>
      <c r="H18" s="32"/>
      <c r="K18" t="s">
        <v>29</v>
      </c>
      <c r="L18" s="62"/>
      <c r="M18" s="62"/>
      <c r="N18" s="66"/>
      <c r="O18" s="67"/>
      <c r="P18" s="32"/>
      <c r="Q18" s="32"/>
      <c r="R18" s="44"/>
      <c r="T18" t="s">
        <v>29</v>
      </c>
      <c r="U18" s="62"/>
      <c r="V18" s="62"/>
      <c r="W18" s="66"/>
      <c r="X18" s="67"/>
      <c r="Y18" s="32"/>
    </row>
    <row r="19" spans="1:25" x14ac:dyDescent="0.25">
      <c r="B19" t="s">
        <v>30</v>
      </c>
      <c r="C19" s="62"/>
      <c r="D19" s="67"/>
      <c r="E19" s="66"/>
      <c r="F19" s="67"/>
      <c r="G19" s="32"/>
      <c r="H19" s="32"/>
      <c r="K19" t="s">
        <v>30</v>
      </c>
      <c r="L19" s="62"/>
      <c r="M19" s="67"/>
      <c r="N19" s="66"/>
      <c r="O19" s="67"/>
      <c r="P19" s="32"/>
      <c r="Q19" s="32"/>
      <c r="R19" s="32"/>
      <c r="T19" t="s">
        <v>30</v>
      </c>
      <c r="U19" s="62"/>
      <c r="V19" s="67"/>
      <c r="W19" s="66"/>
      <c r="X19" s="67"/>
      <c r="Y19" s="32"/>
    </row>
    <row r="20" spans="1:25" x14ac:dyDescent="0.25">
      <c r="C20" s="62"/>
      <c r="D20" s="67"/>
      <c r="E20" s="66"/>
      <c r="F20" s="67"/>
      <c r="G20" s="32"/>
      <c r="H20" s="32"/>
      <c r="L20" s="62"/>
      <c r="M20" s="67"/>
      <c r="N20" s="66"/>
      <c r="O20" s="67"/>
      <c r="P20" s="32"/>
      <c r="Q20" s="32"/>
      <c r="R20" s="44"/>
      <c r="U20" s="62"/>
      <c r="V20" s="67"/>
      <c r="W20" s="66"/>
      <c r="X20" s="67"/>
      <c r="Y20" s="32"/>
    </row>
    <row r="21" spans="1:25" x14ac:dyDescent="0.25">
      <c r="B21" s="68" t="s">
        <v>31</v>
      </c>
      <c r="K21" s="68" t="s">
        <v>31</v>
      </c>
      <c r="T21" s="68" t="s">
        <v>31</v>
      </c>
    </row>
    <row r="22" spans="1:25" x14ac:dyDescent="0.25">
      <c r="P22" s="34"/>
      <c r="Q22" s="34"/>
      <c r="R22" s="34"/>
      <c r="Y22" s="32"/>
    </row>
    <row r="23" spans="1:25" ht="15.75" x14ac:dyDescent="0.25">
      <c r="A23" s="3"/>
      <c r="C23" s="4"/>
      <c r="D23" s="5" t="s">
        <v>32</v>
      </c>
      <c r="F23" s="44"/>
      <c r="G23" s="32"/>
      <c r="H23" s="32"/>
      <c r="J23" s="3"/>
      <c r="L23" s="4"/>
      <c r="M23" s="5" t="s">
        <v>33</v>
      </c>
      <c r="O23" s="44"/>
      <c r="P23" s="32"/>
      <c r="Q23" s="32"/>
      <c r="R23" s="34"/>
      <c r="S23" s="3"/>
      <c r="U23" s="4"/>
      <c r="V23" s="5" t="s">
        <v>34</v>
      </c>
      <c r="X23" s="44"/>
      <c r="Y23" s="32"/>
    </row>
    <row r="24" spans="1:25" x14ac:dyDescent="0.25">
      <c r="D24" s="69" t="s">
        <v>35</v>
      </c>
      <c r="F24" s="44"/>
      <c r="G24" s="44"/>
      <c r="H24" s="44"/>
      <c r="M24" s="69" t="s">
        <v>35</v>
      </c>
      <c r="O24" s="44"/>
      <c r="P24" s="44"/>
      <c r="Q24" s="44"/>
      <c r="R24" s="32"/>
      <c r="V24" s="69" t="s">
        <v>35</v>
      </c>
      <c r="X24" s="44"/>
      <c r="Y24" s="44"/>
    </row>
    <row r="25" spans="1:25" x14ac:dyDescent="0.25">
      <c r="F25" s="44"/>
      <c r="G25" s="44"/>
      <c r="H25" s="44"/>
      <c r="O25" s="44"/>
      <c r="P25" s="44"/>
      <c r="Q25" s="44"/>
      <c r="R25" s="32"/>
      <c r="X25" s="44"/>
      <c r="Y25" s="44"/>
    </row>
    <row r="26" spans="1:25" x14ac:dyDescent="0.25">
      <c r="A26" s="4" t="s">
        <v>5</v>
      </c>
      <c r="B26" s="8" t="s">
        <v>36</v>
      </c>
      <c r="C26" s="45" t="s">
        <v>7</v>
      </c>
      <c r="D26" s="9" t="s">
        <v>8</v>
      </c>
      <c r="E26" s="12" t="s">
        <v>9</v>
      </c>
      <c r="F26" s="10" t="s">
        <v>10</v>
      </c>
      <c r="G26" s="11" t="s">
        <v>11</v>
      </c>
      <c r="H26" s="11"/>
      <c r="J26" s="4" t="s">
        <v>5</v>
      </c>
      <c r="K26" s="8" t="s">
        <v>36</v>
      </c>
      <c r="L26" s="45" t="s">
        <v>7</v>
      </c>
      <c r="M26" s="9" t="s">
        <v>8</v>
      </c>
      <c r="N26" s="12" t="s">
        <v>9</v>
      </c>
      <c r="O26" s="10" t="s">
        <v>10</v>
      </c>
      <c r="P26" s="11" t="s">
        <v>11</v>
      </c>
      <c r="Q26" s="11"/>
      <c r="R26" s="32"/>
      <c r="S26" s="4" t="s">
        <v>5</v>
      </c>
      <c r="T26" s="8" t="s">
        <v>36</v>
      </c>
      <c r="U26" s="45" t="s">
        <v>7</v>
      </c>
      <c r="V26" s="9" t="s">
        <v>8</v>
      </c>
      <c r="W26" s="12" t="s">
        <v>9</v>
      </c>
      <c r="X26" s="10" t="s">
        <v>10</v>
      </c>
      <c r="Y26" s="11" t="s">
        <v>11</v>
      </c>
    </row>
    <row r="27" spans="1:25" x14ac:dyDescent="0.25">
      <c r="A27" t="s">
        <v>13</v>
      </c>
      <c r="B27" s="46">
        <v>1</v>
      </c>
      <c r="C27" s="70">
        <v>0.2454940139455335</v>
      </c>
      <c r="D27" s="71">
        <v>0.23950712360415871</v>
      </c>
      <c r="E27" s="71">
        <v>0.20611951839169337</v>
      </c>
      <c r="F27" s="70">
        <v>0.23037355198046186</v>
      </c>
      <c r="G27" s="72">
        <v>1.7323477768310922E-2</v>
      </c>
      <c r="H27" s="73"/>
      <c r="J27" t="s">
        <v>13</v>
      </c>
      <c r="K27" s="46">
        <v>2</v>
      </c>
      <c r="L27" s="74">
        <v>0.22870449810025742</v>
      </c>
      <c r="M27" s="14">
        <v>0.1887697246127</v>
      </c>
      <c r="N27" s="14">
        <v>0.37379807692307693</v>
      </c>
      <c r="O27" s="74">
        <v>0.26375743321201145</v>
      </c>
      <c r="P27" s="75">
        <v>7.9500121528774462E-2</v>
      </c>
      <c r="Q27" s="76"/>
      <c r="R27" s="32"/>
      <c r="S27" t="s">
        <v>13</v>
      </c>
      <c r="T27" s="46">
        <v>2</v>
      </c>
      <c r="U27" s="74">
        <v>0.18718025880228709</v>
      </c>
      <c r="V27" s="14">
        <v>0.52268907563025202</v>
      </c>
      <c r="W27" s="14">
        <v>0.21350114416475974</v>
      </c>
      <c r="X27" s="74">
        <v>0.30779015953243294</v>
      </c>
      <c r="Y27" s="75">
        <v>0.15233593438314597</v>
      </c>
    </row>
    <row r="28" spans="1:25" x14ac:dyDescent="0.25">
      <c r="B28" s="32">
        <v>0.4</v>
      </c>
      <c r="C28" s="77">
        <v>0.10620375640295962</v>
      </c>
      <c r="D28" s="15">
        <v>9.4720812182741129E-2</v>
      </c>
      <c r="E28" s="15">
        <v>0.13103932584269665</v>
      </c>
      <c r="F28" s="28">
        <v>0.11065463147613246</v>
      </c>
      <c r="G28" s="15">
        <v>1.5157315622163983E-2</v>
      </c>
      <c r="H28" s="18"/>
      <c r="K28" s="32">
        <v>1</v>
      </c>
      <c r="L28" s="77">
        <v>0.1758718190386428</v>
      </c>
      <c r="M28" s="14">
        <v>0.21411359724612739</v>
      </c>
      <c r="N28" s="14">
        <v>0.1732590529247911</v>
      </c>
      <c r="O28" s="77">
        <v>0.18774815640318709</v>
      </c>
      <c r="P28" s="14">
        <v>1.8673671123150208E-2</v>
      </c>
      <c r="Q28" s="76"/>
      <c r="R28" s="32"/>
      <c r="T28" s="32">
        <v>1</v>
      </c>
      <c r="U28" s="77">
        <v>0.1884467784286003</v>
      </c>
      <c r="V28" s="15">
        <v>0.32690960056061669</v>
      </c>
      <c r="W28" s="15">
        <v>0.20251790753201654</v>
      </c>
      <c r="X28" s="28">
        <v>0.23929142884041119</v>
      </c>
      <c r="Y28" s="15">
        <v>6.2221149567516086E-2</v>
      </c>
    </row>
    <row r="29" spans="1:25" x14ac:dyDescent="0.25">
      <c r="B29" s="2">
        <v>0.26666666666666666</v>
      </c>
      <c r="C29" s="77">
        <v>0.10886814469078182</v>
      </c>
      <c r="D29" s="15">
        <v>8.2712765957446824E-2</v>
      </c>
      <c r="E29" s="15">
        <v>9.0275761973875185E-2</v>
      </c>
      <c r="F29" s="28">
        <v>9.3952224207367929E-2</v>
      </c>
      <c r="G29" s="15">
        <v>1.0989790416162779E-2</v>
      </c>
      <c r="H29" s="18"/>
      <c r="L29" s="77"/>
      <c r="M29" s="14"/>
      <c r="N29" s="14"/>
      <c r="O29" s="77"/>
      <c r="P29" s="14"/>
      <c r="Q29" s="76"/>
      <c r="R29" s="32"/>
      <c r="T29">
        <v>0.4</v>
      </c>
      <c r="U29" s="77">
        <v>0.16841155234657043</v>
      </c>
      <c r="V29" s="15">
        <v>0.17687203791469197</v>
      </c>
      <c r="W29" s="15">
        <v>0.18098933074684775</v>
      </c>
      <c r="X29" s="28">
        <v>0.17542430700270339</v>
      </c>
      <c r="Y29" s="15">
        <v>5.2359062231713159E-3</v>
      </c>
    </row>
    <row r="30" spans="1:25" x14ac:dyDescent="0.25">
      <c r="B30">
        <v>0.2</v>
      </c>
      <c r="C30" s="28">
        <v>9.106881405563691E-2</v>
      </c>
      <c r="D30" s="15">
        <v>7.5915378356387328E-2</v>
      </c>
      <c r="E30" s="15">
        <v>8.6229205175600745E-2</v>
      </c>
      <c r="F30" s="28">
        <v>8.4404465862541647E-2</v>
      </c>
      <c r="G30" s="15">
        <v>6.3194888265476253E-3</v>
      </c>
      <c r="H30" s="18"/>
      <c r="K30">
        <v>0.2</v>
      </c>
      <c r="L30" s="77">
        <v>0.1041294642857143</v>
      </c>
      <c r="M30" s="14">
        <v>0.10792365529207637</v>
      </c>
      <c r="N30" s="14">
        <v>0.10620375640295962</v>
      </c>
      <c r="O30" s="77">
        <v>0.10608562532691675</v>
      </c>
      <c r="P30" s="14">
        <v>1.5512226492963496E-3</v>
      </c>
      <c r="Q30" s="76"/>
      <c r="R30" s="32"/>
      <c r="T30">
        <v>0.2</v>
      </c>
      <c r="U30" s="77">
        <v>0.16825969341749328</v>
      </c>
      <c r="V30" s="14">
        <v>0.16601423487544484</v>
      </c>
      <c r="W30" s="14">
        <v>0.16211989574283234</v>
      </c>
      <c r="X30" s="77">
        <v>0.1654646080119235</v>
      </c>
      <c r="Y30" s="14">
        <v>2.5365128474963703E-3</v>
      </c>
    </row>
    <row r="31" spans="1:25" x14ac:dyDescent="0.25">
      <c r="B31">
        <v>0.1</v>
      </c>
      <c r="C31" s="28">
        <v>9.0057915057915064E-2</v>
      </c>
      <c r="D31" s="15">
        <v>7.8206202849958092E-2</v>
      </c>
      <c r="E31" s="15">
        <v>9.0980009751340823E-2</v>
      </c>
      <c r="F31" s="28">
        <v>8.6414709219737998E-2</v>
      </c>
      <c r="G31" s="15">
        <v>5.8164850366837469E-3</v>
      </c>
      <c r="H31" s="18"/>
      <c r="K31">
        <v>0.1</v>
      </c>
      <c r="L31" s="77">
        <v>0.10337950138504157</v>
      </c>
      <c r="M31" s="14">
        <v>0.10736478711162255</v>
      </c>
      <c r="N31" s="14">
        <v>0.10848837209302327</v>
      </c>
      <c r="O31" s="77">
        <v>0.10641088686322912</v>
      </c>
      <c r="P31" s="14">
        <v>2.1920438317746807E-3</v>
      </c>
      <c r="Q31" s="76"/>
      <c r="R31" s="32"/>
      <c r="T31">
        <v>0.1</v>
      </c>
      <c r="U31" s="77">
        <v>0.16325459317585306</v>
      </c>
      <c r="V31" s="14">
        <v>0.168868778280543</v>
      </c>
      <c r="W31" s="14">
        <v>0.17134986225895321</v>
      </c>
      <c r="X31" s="77">
        <v>0.16782441123844974</v>
      </c>
      <c r="Y31" s="14">
        <v>3.3863817732113673E-3</v>
      </c>
    </row>
    <row r="32" spans="1:25" x14ac:dyDescent="0.25">
      <c r="B32">
        <v>0.04</v>
      </c>
      <c r="C32" s="78">
        <v>9.2376237623762375E-2</v>
      </c>
      <c r="D32" s="71">
        <v>8.2166446499339504E-2</v>
      </c>
      <c r="E32" s="71">
        <v>8.8899475940924261E-2</v>
      </c>
      <c r="F32" s="78">
        <v>8.7814053354675362E-2</v>
      </c>
      <c r="G32" s="71">
        <v>4.2382044424606998E-3</v>
      </c>
      <c r="H32" s="73"/>
      <c r="K32">
        <v>0.04</v>
      </c>
      <c r="L32" s="77">
        <v>0.11315949060036387</v>
      </c>
      <c r="M32" s="14">
        <v>0.10202296336796064</v>
      </c>
      <c r="N32" s="14">
        <v>0.10792365529207637</v>
      </c>
      <c r="O32" s="77">
        <v>0.10770203642013364</v>
      </c>
      <c r="P32" s="14">
        <v>4.5491681212294606E-3</v>
      </c>
      <c r="Q32" s="76"/>
      <c r="R32" s="32"/>
      <c r="T32">
        <v>0.04</v>
      </c>
      <c r="U32" s="78">
        <v>0.1710357470210816</v>
      </c>
      <c r="V32" s="71">
        <v>0.16557231588287491</v>
      </c>
      <c r="W32" s="71">
        <v>0.19714738510301114</v>
      </c>
      <c r="X32" s="78">
        <v>0.17791848266898921</v>
      </c>
      <c r="Y32" s="71">
        <v>1.3778613538459576E-2</v>
      </c>
    </row>
    <row r="33" spans="1:25" x14ac:dyDescent="0.25">
      <c r="B33">
        <v>0.02</v>
      </c>
      <c r="C33" s="78">
        <v>0.10021482277121374</v>
      </c>
      <c r="D33" s="71">
        <v>7.6506765067650681E-2</v>
      </c>
      <c r="E33" s="71">
        <v>9.8210526315789484E-2</v>
      </c>
      <c r="F33" s="78">
        <v>9.1644038051551302E-2</v>
      </c>
      <c r="G33" s="71">
        <v>1.0734898729910604E-2</v>
      </c>
      <c r="H33" s="73"/>
      <c r="K33">
        <v>0.02</v>
      </c>
      <c r="L33" s="78">
        <v>9.8992042440318312E-2</v>
      </c>
      <c r="M33" s="71">
        <v>0.13058082575227431</v>
      </c>
      <c r="N33" s="71">
        <v>0.11691729323308273</v>
      </c>
      <c r="O33" s="78">
        <v>0.11549672047522512</v>
      </c>
      <c r="P33" s="71">
        <v>1.293512860399163E-2</v>
      </c>
      <c r="Q33" s="73"/>
      <c r="T33">
        <v>0.02</v>
      </c>
      <c r="U33" s="78">
        <v>0.17229916897506931</v>
      </c>
      <c r="V33" s="71">
        <v>0.17873563218390803</v>
      </c>
      <c r="W33" s="71">
        <v>0.20532570422535212</v>
      </c>
      <c r="X33" s="78">
        <v>0.18545350179477649</v>
      </c>
      <c r="Y33" s="71">
        <v>1.4295345087149075E-2</v>
      </c>
    </row>
    <row r="34" spans="1:25" ht="15.75" x14ac:dyDescent="0.25">
      <c r="A34" s="1"/>
      <c r="B34">
        <v>0.01</v>
      </c>
      <c r="C34" s="78">
        <v>0.10536420101637493</v>
      </c>
      <c r="D34" s="71">
        <v>0.16368421052631579</v>
      </c>
      <c r="E34" s="71">
        <v>0.13740795287187041</v>
      </c>
      <c r="F34" s="78">
        <v>0.13548545480485372</v>
      </c>
      <c r="G34" s="71">
        <v>2.3847821373913999E-2</v>
      </c>
      <c r="H34" s="73"/>
      <c r="J34" s="1"/>
      <c r="L34" s="50"/>
      <c r="M34" s="50"/>
      <c r="N34" s="50"/>
      <c r="O34" s="50"/>
      <c r="P34" s="50"/>
      <c r="Q34" s="50"/>
    </row>
    <row r="35" spans="1:25" ht="15.75" x14ac:dyDescent="0.25">
      <c r="A35" s="3"/>
      <c r="C35" s="4"/>
      <c r="D35" s="4"/>
      <c r="J35" s="3"/>
      <c r="L35" s="4"/>
      <c r="M35" s="4"/>
      <c r="U35" s="4"/>
      <c r="V35" s="4"/>
    </row>
    <row r="36" spans="1:25" ht="15.75" x14ac:dyDescent="0.25">
      <c r="A36" s="3"/>
      <c r="B36" t="s">
        <v>26</v>
      </c>
      <c r="C36" s="60">
        <v>11.923917550550605</v>
      </c>
      <c r="D36" s="61">
        <v>14.592889757767704</v>
      </c>
      <c r="E36" s="61">
        <v>15.050374038367261</v>
      </c>
      <c r="F36" s="60">
        <v>13.648474535796749</v>
      </c>
      <c r="G36" s="57">
        <v>1.3787044917483573</v>
      </c>
      <c r="H36" s="2"/>
      <c r="J36" s="3"/>
      <c r="K36" t="s">
        <v>26</v>
      </c>
      <c r="L36" s="60">
        <v>9.8667637706196505</v>
      </c>
      <c r="M36" s="61">
        <v>9.1548380406891052</v>
      </c>
      <c r="N36" s="61">
        <v>11.791447567568518</v>
      </c>
      <c r="O36" s="60">
        <v>9.9459272755587875</v>
      </c>
      <c r="P36" s="57">
        <v>1.1137003267588992</v>
      </c>
      <c r="Q36" s="2"/>
      <c r="T36" t="s">
        <v>26</v>
      </c>
      <c r="U36" s="60">
        <v>6.0437792013162346</v>
      </c>
      <c r="V36" s="61">
        <v>7.882222556789289</v>
      </c>
      <c r="W36" s="61">
        <v>5.9787145994150483</v>
      </c>
      <c r="X36" s="60">
        <v>7.1996244071140802</v>
      </c>
      <c r="Y36" s="57">
        <v>0.88238627957819205</v>
      </c>
    </row>
    <row r="37" spans="1:25" x14ac:dyDescent="0.25">
      <c r="B37" s="62" t="s">
        <v>27</v>
      </c>
      <c r="C37" s="58">
        <v>0.74921358574106178</v>
      </c>
      <c r="D37" s="57">
        <v>0.86725643499850513</v>
      </c>
      <c r="E37" s="57">
        <v>2.0668342938196087</v>
      </c>
      <c r="F37" s="58">
        <v>1.104855875561966</v>
      </c>
      <c r="G37" s="57">
        <v>0.5952632922583313</v>
      </c>
      <c r="H37" s="2"/>
      <c r="K37" s="62" t="s">
        <v>27</v>
      </c>
      <c r="L37" s="58">
        <v>0.64545474665579827</v>
      </c>
      <c r="M37" s="57">
        <v>0.47702577464270879</v>
      </c>
      <c r="N37" s="57">
        <v>1.5732642392238509</v>
      </c>
      <c r="O37" s="58">
        <v>0.73363802217398733</v>
      </c>
      <c r="P37" s="57">
        <v>0.48200248320475991</v>
      </c>
      <c r="Q37" s="2"/>
      <c r="T37" s="62" t="s">
        <v>27</v>
      </c>
      <c r="U37" s="58">
        <v>7.8823854965975174E-2</v>
      </c>
      <c r="V37" s="57">
        <v>1.5487819072585858</v>
      </c>
      <c r="W37" s="57">
        <v>0.15217925450508463</v>
      </c>
      <c r="X37" s="58">
        <v>0.63512089171927244</v>
      </c>
      <c r="Y37" s="57">
        <v>0.67631819104287361</v>
      </c>
    </row>
    <row r="38" spans="1:25" x14ac:dyDescent="0.25">
      <c r="A38" s="4"/>
      <c r="B38" s="62" t="s">
        <v>28</v>
      </c>
      <c r="C38" s="63">
        <v>15915244.701224186</v>
      </c>
      <c r="D38" s="64">
        <v>16826499.255428247</v>
      </c>
      <c r="E38" s="64">
        <v>7281848.4207330663</v>
      </c>
      <c r="F38" s="63">
        <v>12353171.882128688</v>
      </c>
      <c r="G38" s="64">
        <v>4300727.0154759623</v>
      </c>
      <c r="H38" s="65"/>
      <c r="J38" s="4"/>
      <c r="K38" s="62" t="s">
        <v>28</v>
      </c>
      <c r="L38" s="63">
        <v>15286530.654148713</v>
      </c>
      <c r="M38" s="64">
        <v>19191495.56970178</v>
      </c>
      <c r="N38" s="64">
        <v>7494893.2757701734</v>
      </c>
      <c r="O38" s="63">
        <v>13556995.377755985</v>
      </c>
      <c r="P38" s="64">
        <v>4862199.6536804521</v>
      </c>
      <c r="Q38" s="65"/>
      <c r="R38" s="11"/>
      <c r="T38" s="62" t="s">
        <v>28</v>
      </c>
      <c r="U38" s="63">
        <v>76674494.084627941</v>
      </c>
      <c r="V38" s="64">
        <v>5089304.3880795203</v>
      </c>
      <c r="W38" s="64">
        <v>39287316.91358947</v>
      </c>
      <c r="X38" s="63">
        <v>11335833.068921249</v>
      </c>
      <c r="Y38" s="64">
        <v>29234196.987250652</v>
      </c>
    </row>
    <row r="39" spans="1:25" x14ac:dyDescent="0.25">
      <c r="B39" t="s">
        <v>29</v>
      </c>
      <c r="C39" s="62"/>
      <c r="D39" s="62"/>
      <c r="E39" s="66"/>
      <c r="F39" s="67"/>
      <c r="G39" s="32"/>
      <c r="H39" s="32"/>
      <c r="K39" t="s">
        <v>29</v>
      </c>
      <c r="L39" s="62"/>
      <c r="M39" s="62"/>
      <c r="N39" s="66"/>
      <c r="O39" s="67"/>
      <c r="P39" s="32"/>
      <c r="Q39" s="32"/>
      <c r="R39" s="44"/>
      <c r="T39" t="s">
        <v>29</v>
      </c>
      <c r="U39" s="62"/>
      <c r="V39" s="62"/>
      <c r="W39" s="66"/>
      <c r="X39" s="67"/>
      <c r="Y39" s="32"/>
    </row>
    <row r="40" spans="1:25" x14ac:dyDescent="0.25">
      <c r="B40" t="s">
        <v>30</v>
      </c>
      <c r="C40" s="62"/>
      <c r="D40" s="67"/>
      <c r="E40" s="66"/>
      <c r="F40" s="67"/>
      <c r="G40" s="32"/>
      <c r="H40" s="32"/>
      <c r="K40" t="s">
        <v>30</v>
      </c>
      <c r="L40" s="62"/>
      <c r="M40" s="67"/>
      <c r="N40" s="66"/>
      <c r="O40" s="67"/>
      <c r="P40" s="32"/>
      <c r="Q40" s="32"/>
      <c r="R40" s="32"/>
      <c r="T40" t="s">
        <v>30</v>
      </c>
      <c r="U40" s="62"/>
      <c r="V40" s="67"/>
      <c r="W40" s="66"/>
      <c r="X40" s="67"/>
      <c r="Y40" s="32"/>
    </row>
    <row r="41" spans="1:25" x14ac:dyDescent="0.25">
      <c r="C41" s="62"/>
      <c r="D41" s="67"/>
      <c r="E41" s="66"/>
      <c r="F41" s="67"/>
      <c r="G41" s="32"/>
      <c r="H41" s="32"/>
      <c r="L41" s="62"/>
      <c r="M41" s="67"/>
      <c r="N41" s="66"/>
      <c r="O41" s="67"/>
      <c r="P41" s="32"/>
      <c r="Q41" s="32"/>
      <c r="R41" s="44"/>
      <c r="U41" s="62"/>
      <c r="V41" s="67"/>
      <c r="W41" s="66"/>
      <c r="X41" s="67"/>
      <c r="Y41" s="32"/>
    </row>
    <row r="42" spans="1:25" x14ac:dyDescent="0.25">
      <c r="B42" s="68" t="s">
        <v>31</v>
      </c>
      <c r="K42" s="68" t="s">
        <v>31</v>
      </c>
      <c r="T42" s="68" t="s">
        <v>31</v>
      </c>
    </row>
    <row r="43" spans="1:25" x14ac:dyDescent="0.25">
      <c r="D43" s="44"/>
      <c r="E43" s="44"/>
      <c r="F43" s="44"/>
      <c r="G43" s="32"/>
      <c r="H43" s="32"/>
      <c r="X43" s="32"/>
      <c r="Y43" s="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87181-0179-4695-93AF-7ACC7671D03B}">
  <dimension ref="A1:Z40"/>
  <sheetViews>
    <sheetView workbookViewId="0"/>
  </sheetViews>
  <sheetFormatPr defaultRowHeight="15" x14ac:dyDescent="0.25"/>
  <sheetData>
    <row r="1" spans="1:26" ht="15.75" x14ac:dyDescent="0.25">
      <c r="A1" s="1" t="s">
        <v>37</v>
      </c>
      <c r="F1" s="44"/>
      <c r="G1" s="32"/>
      <c r="H1" s="32"/>
      <c r="P1" s="32"/>
      <c r="Q1" s="32"/>
      <c r="R1" s="32"/>
      <c r="U1" s="2"/>
      <c r="V1" s="2"/>
      <c r="W1" s="2"/>
      <c r="X1" s="2"/>
      <c r="Y1" s="2"/>
    </row>
    <row r="2" spans="1:26" ht="15.75" x14ac:dyDescent="0.25">
      <c r="A2" s="3"/>
      <c r="C2" s="4"/>
      <c r="D2" s="5" t="s">
        <v>22</v>
      </c>
      <c r="F2" s="44"/>
      <c r="G2" s="32"/>
      <c r="H2" s="32"/>
      <c r="J2" s="3"/>
      <c r="L2" s="4"/>
      <c r="M2" s="5" t="s">
        <v>23</v>
      </c>
      <c r="O2" s="44"/>
      <c r="P2" s="32"/>
      <c r="Q2" s="32"/>
      <c r="R2" s="34"/>
      <c r="U2" s="4"/>
      <c r="V2" s="5" t="s">
        <v>24</v>
      </c>
      <c r="X2" s="44"/>
      <c r="Y2" s="32"/>
    </row>
    <row r="3" spans="1:26" x14ac:dyDescent="0.25">
      <c r="D3" s="35" t="s">
        <v>19</v>
      </c>
      <c r="F3" s="44"/>
      <c r="G3" s="44"/>
      <c r="H3" s="44"/>
      <c r="M3" s="35" t="s">
        <v>19</v>
      </c>
      <c r="O3" s="44"/>
      <c r="P3" s="44"/>
      <c r="Q3" s="44"/>
      <c r="R3" s="32"/>
      <c r="V3" s="35" t="s">
        <v>19</v>
      </c>
      <c r="X3" s="44"/>
      <c r="Y3" s="44"/>
    </row>
    <row r="4" spans="1:26" x14ac:dyDescent="0.25">
      <c r="F4" s="44"/>
      <c r="G4" s="44"/>
      <c r="H4" s="44"/>
      <c r="O4" s="44"/>
      <c r="P4" s="44"/>
      <c r="Q4" s="44"/>
      <c r="R4" s="32"/>
      <c r="X4" s="44"/>
      <c r="Y4" s="44"/>
    </row>
    <row r="5" spans="1:26" x14ac:dyDescent="0.25">
      <c r="A5" s="4" t="s">
        <v>5</v>
      </c>
      <c r="B5" s="8" t="s">
        <v>25</v>
      </c>
      <c r="C5" s="45" t="s">
        <v>7</v>
      </c>
      <c r="D5" s="9" t="s">
        <v>8</v>
      </c>
      <c r="E5" s="9" t="s">
        <v>9</v>
      </c>
      <c r="F5" s="9" t="s">
        <v>12</v>
      </c>
      <c r="G5" s="10" t="s">
        <v>10</v>
      </c>
      <c r="H5" s="11" t="s">
        <v>11</v>
      </c>
      <c r="J5" s="4" t="s">
        <v>5</v>
      </c>
      <c r="K5" s="8" t="s">
        <v>25</v>
      </c>
      <c r="L5" s="45" t="s">
        <v>7</v>
      </c>
      <c r="M5" s="9" t="s">
        <v>8</v>
      </c>
      <c r="N5" s="9" t="s">
        <v>9</v>
      </c>
      <c r="O5" s="9" t="s">
        <v>12</v>
      </c>
      <c r="P5" s="10" t="s">
        <v>10</v>
      </c>
      <c r="Q5" s="11" t="s">
        <v>11</v>
      </c>
      <c r="R5" s="32"/>
      <c r="S5" s="4" t="s">
        <v>5</v>
      </c>
      <c r="T5" s="8" t="s">
        <v>25</v>
      </c>
      <c r="U5" s="45" t="s">
        <v>7</v>
      </c>
      <c r="V5" s="9" t="s">
        <v>8</v>
      </c>
      <c r="W5" s="9" t="s">
        <v>9</v>
      </c>
      <c r="X5" s="9" t="s">
        <v>12</v>
      </c>
      <c r="Y5" s="10" t="s">
        <v>10</v>
      </c>
      <c r="Z5" s="11" t="s">
        <v>11</v>
      </c>
    </row>
    <row r="6" spans="1:26" x14ac:dyDescent="0.25">
      <c r="A6" t="s">
        <v>14</v>
      </c>
      <c r="B6" s="46">
        <v>0.5</v>
      </c>
      <c r="C6" s="79">
        <v>11.556806002143624</v>
      </c>
      <c r="D6" s="80">
        <v>15.217041800643086</v>
      </c>
      <c r="E6" s="80">
        <v>10.581457663451232</v>
      </c>
      <c r="F6" s="80">
        <v>18.563772775991424</v>
      </c>
      <c r="G6" s="79">
        <v>12.451768488745982</v>
      </c>
      <c r="H6" s="81">
        <v>1.995474624003899</v>
      </c>
      <c r="J6" t="s">
        <v>14</v>
      </c>
      <c r="K6" s="82">
        <v>0.5</v>
      </c>
      <c r="L6" s="79">
        <v>11.57824222936763</v>
      </c>
      <c r="M6" s="80">
        <v>10.793140407288318</v>
      </c>
      <c r="N6" s="80">
        <v>13.496784565916398</v>
      </c>
      <c r="O6" s="80">
        <v>12.226688102893888</v>
      </c>
      <c r="P6" s="79">
        <v>12.023713826366558</v>
      </c>
      <c r="Q6" s="81">
        <v>0.9904407912798715</v>
      </c>
      <c r="R6" s="32"/>
      <c r="S6" t="s">
        <v>14</v>
      </c>
      <c r="T6" s="46">
        <v>0.5</v>
      </c>
      <c r="U6" s="83">
        <v>10.30010718113612</v>
      </c>
      <c r="V6" s="84">
        <v>11.444265809217576</v>
      </c>
      <c r="W6" s="84">
        <v>13.890675241157554</v>
      </c>
      <c r="X6" s="84">
        <v>13.7513397642015</v>
      </c>
      <c r="Y6" s="83">
        <v>12.346596998928188</v>
      </c>
      <c r="Z6" s="85">
        <v>1.5296896748168487</v>
      </c>
    </row>
    <row r="7" spans="1:26" x14ac:dyDescent="0.25">
      <c r="B7" s="32">
        <v>1</v>
      </c>
      <c r="C7" s="86">
        <v>11.768488745980708</v>
      </c>
      <c r="D7" s="80">
        <v>22.971596998928188</v>
      </c>
      <c r="E7" s="80">
        <v>16.578242229367632</v>
      </c>
      <c r="F7" s="80">
        <v>26.64255091103966</v>
      </c>
      <c r="G7" s="86">
        <v>19.490219721329048</v>
      </c>
      <c r="H7" s="80">
        <v>5.7310682111983882</v>
      </c>
      <c r="K7" s="67">
        <v>1</v>
      </c>
      <c r="L7" s="86">
        <v>14.600750267952838</v>
      </c>
      <c r="M7" s="80">
        <v>15.514469453376204</v>
      </c>
      <c r="N7" s="80">
        <v>13.810289389067524</v>
      </c>
      <c r="O7" s="80">
        <v>16.374598070739548</v>
      </c>
      <c r="P7" s="86">
        <v>15.075026795284028</v>
      </c>
      <c r="Q7" s="80">
        <v>0.96261288699050618</v>
      </c>
      <c r="R7" s="32"/>
      <c r="T7" s="32">
        <v>1</v>
      </c>
      <c r="U7" s="86">
        <v>12.143622722400856</v>
      </c>
      <c r="V7" s="80">
        <v>12.42765273311897</v>
      </c>
      <c r="W7" s="80">
        <v>14.206859592711682</v>
      </c>
      <c r="X7" s="80">
        <v>14.445337620578778</v>
      </c>
      <c r="Y7" s="86">
        <v>13.30586816720257</v>
      </c>
      <c r="Z7" s="80">
        <v>1.0286220159324069</v>
      </c>
    </row>
    <row r="8" spans="1:26" x14ac:dyDescent="0.25">
      <c r="B8">
        <v>5</v>
      </c>
      <c r="C8" s="86">
        <v>23.735262593783496</v>
      </c>
      <c r="D8" s="80">
        <v>24.046087888531616</v>
      </c>
      <c r="E8" s="80">
        <v>28.376205787781348</v>
      </c>
      <c r="F8" s="80">
        <v>27.277599142550912</v>
      </c>
      <c r="G8" s="86">
        <v>25.858788853161844</v>
      </c>
      <c r="H8" s="80">
        <v>2.0090830757727587</v>
      </c>
      <c r="K8" s="62">
        <v>5</v>
      </c>
      <c r="L8" s="86">
        <v>21.530010718113612</v>
      </c>
      <c r="M8" s="80">
        <v>22.023043944265808</v>
      </c>
      <c r="N8" s="80">
        <v>19.477491961414792</v>
      </c>
      <c r="O8" s="80">
        <v>22.041800643086816</v>
      </c>
      <c r="P8" s="86">
        <v>21.776527331189712</v>
      </c>
      <c r="Q8" s="80">
        <v>0.24651661307609807</v>
      </c>
      <c r="R8" s="32"/>
      <c r="T8">
        <v>5</v>
      </c>
      <c r="U8" s="86">
        <v>14.908896034297964</v>
      </c>
      <c r="V8" s="80">
        <v>14.959807073954984</v>
      </c>
      <c r="W8" s="80">
        <v>19.107717041800644</v>
      </c>
      <c r="X8" s="80">
        <v>17.70096463022508</v>
      </c>
      <c r="Y8" s="86">
        <v>16.669346195069668</v>
      </c>
      <c r="Z8" s="80">
        <v>1.8049652183021876</v>
      </c>
    </row>
    <row r="9" spans="1:26" x14ac:dyDescent="0.25">
      <c r="B9">
        <v>10</v>
      </c>
      <c r="C9" s="86">
        <v>24.003215434083604</v>
      </c>
      <c r="D9" s="80">
        <v>23.770096463022504</v>
      </c>
      <c r="E9" s="80">
        <v>28.831725616291532</v>
      </c>
      <c r="F9" s="80">
        <v>31.082529474812432</v>
      </c>
      <c r="G9" s="86">
        <v>26.92189174705252</v>
      </c>
      <c r="H9" s="80">
        <v>3.1389033372370254</v>
      </c>
      <c r="K9" s="62">
        <v>10</v>
      </c>
      <c r="L9" s="86">
        <v>23.729903536977492</v>
      </c>
      <c r="M9" s="80">
        <v>23.504823151125404</v>
      </c>
      <c r="N9" s="80">
        <v>25.602893890675237</v>
      </c>
      <c r="O9" s="80">
        <v>26.366559485530548</v>
      </c>
      <c r="P9" s="86">
        <v>23.617363344051448</v>
      </c>
      <c r="Q9" s="80">
        <v>0.11254019292604411</v>
      </c>
      <c r="R9" s="32"/>
      <c r="T9">
        <v>10</v>
      </c>
      <c r="U9" s="86">
        <v>16.85691318327974</v>
      </c>
      <c r="V9" s="80">
        <v>16.958735262593784</v>
      </c>
      <c r="W9" s="80">
        <v>22.660771704180068</v>
      </c>
      <c r="X9" s="80">
        <v>22.245444801714896</v>
      </c>
      <c r="Y9" s="86">
        <v>18.825473383351195</v>
      </c>
      <c r="Z9" s="80">
        <v>2.7122840118337743</v>
      </c>
    </row>
    <row r="10" spans="1:26" x14ac:dyDescent="0.25">
      <c r="B10">
        <v>25</v>
      </c>
      <c r="C10" s="86">
        <v>22.508038585209004</v>
      </c>
      <c r="D10" s="80">
        <v>26.366559485530548</v>
      </c>
      <c r="E10" s="80">
        <v>34.190782422293672</v>
      </c>
      <c r="F10" s="80">
        <v>33.092175777063233</v>
      </c>
      <c r="G10" s="86">
        <v>29.039389067524112</v>
      </c>
      <c r="H10" s="80">
        <v>4.8157162163534624</v>
      </c>
      <c r="K10" s="62">
        <v>25</v>
      </c>
      <c r="L10" s="86">
        <v>25.969989281886392</v>
      </c>
      <c r="M10" s="80">
        <v>21.042336548767416</v>
      </c>
      <c r="N10" s="80">
        <v>25.450160771704176</v>
      </c>
      <c r="O10" s="80">
        <v>32.047159699892816</v>
      </c>
      <c r="P10" s="86">
        <v>26.1274115755627</v>
      </c>
      <c r="Q10" s="80">
        <v>3.9174244189748011</v>
      </c>
      <c r="R10" s="32"/>
      <c r="T10">
        <v>25</v>
      </c>
      <c r="U10" s="86">
        <v>16.867631296891748</v>
      </c>
      <c r="V10" s="80">
        <v>15.927116827438368</v>
      </c>
      <c r="W10" s="80">
        <v>23.628081457663448</v>
      </c>
      <c r="X10" s="80">
        <v>22.293676312968916</v>
      </c>
      <c r="Y10" s="86">
        <v>19.67912647374062</v>
      </c>
      <c r="Z10" s="80">
        <v>3.3321238663293724</v>
      </c>
    </row>
    <row r="11" spans="1:26" x14ac:dyDescent="0.25">
      <c r="B11">
        <v>50</v>
      </c>
      <c r="C11" s="86">
        <v>30.225080385852088</v>
      </c>
      <c r="D11" s="80">
        <v>29.180064308681668</v>
      </c>
      <c r="E11" s="80">
        <v>29.581993569131832</v>
      </c>
      <c r="F11" s="80">
        <v>34.726688102893888</v>
      </c>
      <c r="G11" s="86">
        <v>30.928456591639872</v>
      </c>
      <c r="H11" s="80">
        <v>2.2243616469697929</v>
      </c>
      <c r="K11" s="62">
        <v>50</v>
      </c>
      <c r="L11" s="86">
        <v>25.452840300107184</v>
      </c>
      <c r="M11" s="80">
        <v>25.535905680600212</v>
      </c>
      <c r="N11" s="80">
        <v>25.493033226152196</v>
      </c>
      <c r="O11" s="80">
        <v>28.590568060021436</v>
      </c>
      <c r="P11" s="86">
        <v>26.268086816720256</v>
      </c>
      <c r="Q11" s="80">
        <v>1.3412068532368546</v>
      </c>
      <c r="R11" s="32"/>
      <c r="T11">
        <v>50</v>
      </c>
      <c r="U11" s="86">
        <v>18.011789924973204</v>
      </c>
      <c r="V11" s="80">
        <v>15.439442658092174</v>
      </c>
      <c r="W11" s="80">
        <v>22.05251875669882</v>
      </c>
      <c r="X11" s="80">
        <v>17.733118971061096</v>
      </c>
      <c r="Y11" s="86">
        <v>18.30921757770632</v>
      </c>
      <c r="Z11" s="80">
        <v>2.3805600506541662</v>
      </c>
    </row>
    <row r="12" spans="1:26" x14ac:dyDescent="0.25">
      <c r="B12">
        <v>100</v>
      </c>
      <c r="C12" s="87">
        <v>28.34941050375134</v>
      </c>
      <c r="D12" s="84">
        <v>27.599142550911036</v>
      </c>
      <c r="E12" s="84">
        <v>36.950696677384776</v>
      </c>
      <c r="F12" s="84">
        <v>37.19185423365488</v>
      </c>
      <c r="G12" s="87">
        <v>32.522775991425505</v>
      </c>
      <c r="H12" s="84">
        <v>4.5570253176679794</v>
      </c>
      <c r="K12" s="62">
        <v>100</v>
      </c>
      <c r="L12" s="86">
        <v>25.80385852090032</v>
      </c>
      <c r="M12" s="80">
        <v>25.484994640943196</v>
      </c>
      <c r="N12" s="80">
        <v>23.938906752411576</v>
      </c>
      <c r="O12" s="80">
        <v>34.030010718113608</v>
      </c>
      <c r="P12" s="86">
        <v>27.314442658092176</v>
      </c>
      <c r="Q12" s="80">
        <v>3.9408705098716754</v>
      </c>
      <c r="T12">
        <v>100</v>
      </c>
      <c r="U12" s="86">
        <v>16.848874598070744</v>
      </c>
      <c r="V12" s="80">
        <v>16.077170418006428</v>
      </c>
      <c r="W12" s="80">
        <v>24.665058949624868</v>
      </c>
      <c r="X12" s="80"/>
      <c r="Y12" s="86">
        <v>19.19703465523401</v>
      </c>
      <c r="Z12" s="80">
        <v>3.8792910948968373</v>
      </c>
    </row>
    <row r="13" spans="1:26" ht="15.75" x14ac:dyDescent="0.25">
      <c r="A13" s="3"/>
      <c r="C13" s="4"/>
      <c r="D13" s="4"/>
      <c r="J13" s="3"/>
      <c r="L13" s="4"/>
      <c r="M13" s="4"/>
      <c r="S13" s="3"/>
      <c r="U13" s="4"/>
      <c r="V13" s="4"/>
    </row>
    <row r="14" spans="1:26" ht="15.75" x14ac:dyDescent="0.25">
      <c r="A14" s="3"/>
      <c r="B14" t="s">
        <v>26</v>
      </c>
      <c r="C14" s="40">
        <v>27.0867</v>
      </c>
      <c r="D14" s="88">
        <v>26.8462</v>
      </c>
      <c r="E14" s="88">
        <v>32.686599999999999</v>
      </c>
      <c r="F14" s="88">
        <v>32.5488</v>
      </c>
      <c r="G14" s="40">
        <v>29.9026</v>
      </c>
      <c r="H14" s="89">
        <v>2.8273238719458722</v>
      </c>
      <c r="J14" s="3"/>
      <c r="K14" t="s">
        <v>26</v>
      </c>
      <c r="L14" s="40">
        <v>25.7758</v>
      </c>
      <c r="M14" s="88">
        <v>24.566299999999998</v>
      </c>
      <c r="N14" s="88">
        <v>25.057200000000002</v>
      </c>
      <c r="O14" s="88">
        <v>30.9313</v>
      </c>
      <c r="P14" s="40">
        <v>26.540900000000001</v>
      </c>
      <c r="Q14" s="89">
        <v>2.5472744635197837</v>
      </c>
      <c r="S14" s="3"/>
      <c r="T14" t="s">
        <v>26</v>
      </c>
      <c r="U14" s="40">
        <v>17.293299999999999</v>
      </c>
      <c r="V14" s="88">
        <v>16.202000000000002</v>
      </c>
      <c r="W14" s="88">
        <v>23.6752</v>
      </c>
      <c r="X14" s="88">
        <v>20.7666</v>
      </c>
      <c r="Y14" s="40">
        <v>19.186699999999998</v>
      </c>
      <c r="Z14" s="89">
        <v>2.9488095219723807</v>
      </c>
    </row>
    <row r="15" spans="1:26" x14ac:dyDescent="0.25">
      <c r="B15" s="62" t="s">
        <v>27</v>
      </c>
      <c r="C15" s="90">
        <v>0.95440000000000003</v>
      </c>
      <c r="D15" s="89">
        <v>0.30909999999999999</v>
      </c>
      <c r="E15" s="89">
        <v>0.97289999999999999</v>
      </c>
      <c r="F15" s="89">
        <v>0.26979999999999998</v>
      </c>
      <c r="G15" s="90">
        <v>0.63700000000000001</v>
      </c>
      <c r="H15" s="89">
        <v>0.33744962957454833</v>
      </c>
      <c r="K15" s="62" t="s">
        <v>27</v>
      </c>
      <c r="L15" s="90">
        <v>0.70950000000000002</v>
      </c>
      <c r="M15" s="89">
        <v>0.61429999999999996</v>
      </c>
      <c r="N15" s="89">
        <v>0.61180000000000001</v>
      </c>
      <c r="O15" s="89">
        <v>0.98050000000000004</v>
      </c>
      <c r="P15" s="90">
        <v>0.72040000000000004</v>
      </c>
      <c r="Q15" s="89">
        <v>0.15043638813465285</v>
      </c>
      <c r="T15" s="62" t="s">
        <v>27</v>
      </c>
      <c r="U15" s="90">
        <v>0.4546</v>
      </c>
      <c r="V15" s="89">
        <v>0.2969</v>
      </c>
      <c r="W15" s="89">
        <v>0.73</v>
      </c>
      <c r="X15" s="89">
        <v>0.43819999999999998</v>
      </c>
      <c r="Y15" s="90">
        <v>0.46210000000000001</v>
      </c>
      <c r="Z15" s="89">
        <v>0.15685820627241659</v>
      </c>
    </row>
    <row r="16" spans="1:26" x14ac:dyDescent="0.25">
      <c r="A16" s="4"/>
      <c r="B16" s="62" t="s">
        <v>28</v>
      </c>
      <c r="C16" s="91">
        <v>28380867.560771164</v>
      </c>
      <c r="D16" s="92">
        <v>86852798.447104499</v>
      </c>
      <c r="E16" s="92">
        <v>33597080.892178021</v>
      </c>
      <c r="F16" s="92">
        <v>120640474.42550038</v>
      </c>
      <c r="G16" s="91">
        <v>46942857.142857142</v>
      </c>
      <c r="H16" s="92">
        <v>38334336.354661584</v>
      </c>
      <c r="J16" s="4"/>
      <c r="K16" s="62" t="s">
        <v>28</v>
      </c>
      <c r="L16" s="91">
        <v>36329527.836504579</v>
      </c>
      <c r="M16" s="92">
        <v>39990721.146019861</v>
      </c>
      <c r="N16" s="92">
        <v>40956521.739130437</v>
      </c>
      <c r="O16" s="92">
        <v>31546455.889852114</v>
      </c>
      <c r="P16" s="91">
        <v>36841893.392559685</v>
      </c>
      <c r="Q16" s="92">
        <v>3695258.0429294687</v>
      </c>
      <c r="R16" s="11"/>
      <c r="S16" s="4"/>
      <c r="T16" s="62" t="s">
        <v>28</v>
      </c>
      <c r="U16" s="91">
        <v>38040695.116586007</v>
      </c>
      <c r="V16" s="92">
        <v>54570562.478949144</v>
      </c>
      <c r="W16" s="92">
        <v>32431780.82191781</v>
      </c>
      <c r="X16" s="92">
        <v>47390689.183021456</v>
      </c>
      <c r="Y16" s="91">
        <v>41520666.522397749</v>
      </c>
      <c r="Z16" s="92">
        <v>8505748.0446453393</v>
      </c>
    </row>
    <row r="17" spans="1:26" x14ac:dyDescent="0.25">
      <c r="B17" t="s">
        <v>29</v>
      </c>
      <c r="C17" s="62"/>
      <c r="D17" s="62"/>
      <c r="E17" s="66"/>
      <c r="G17" s="67"/>
      <c r="H17" s="32"/>
      <c r="K17" t="s">
        <v>29</v>
      </c>
      <c r="L17" s="62"/>
      <c r="M17" s="62"/>
      <c r="N17" s="66"/>
      <c r="P17" s="67"/>
      <c r="Q17" s="32"/>
      <c r="R17" s="44"/>
      <c r="T17" t="s">
        <v>29</v>
      </c>
      <c r="U17" s="62"/>
      <c r="V17" s="62"/>
      <c r="W17" s="66"/>
      <c r="Y17" s="67"/>
      <c r="Z17" s="32"/>
    </row>
    <row r="18" spans="1:26" x14ac:dyDescent="0.25">
      <c r="B18" t="s">
        <v>30</v>
      </c>
      <c r="C18" s="62"/>
      <c r="D18" s="67"/>
      <c r="E18" s="66"/>
      <c r="G18" s="67"/>
      <c r="H18" s="32"/>
      <c r="K18" t="s">
        <v>30</v>
      </c>
      <c r="L18" s="62"/>
      <c r="M18" s="67"/>
      <c r="N18" s="66"/>
      <c r="P18" s="67"/>
      <c r="Q18" s="32"/>
      <c r="R18" s="32"/>
      <c r="T18" t="s">
        <v>30</v>
      </c>
      <c r="U18" s="62"/>
      <c r="V18" s="67"/>
      <c r="W18" s="66"/>
      <c r="Y18" s="67"/>
      <c r="Z18" s="32"/>
    </row>
    <row r="19" spans="1:26" x14ac:dyDescent="0.25">
      <c r="C19" s="62"/>
      <c r="D19" s="67"/>
      <c r="E19" s="66"/>
      <c r="G19" s="67"/>
      <c r="H19" s="32"/>
      <c r="L19" s="62"/>
      <c r="M19" s="67"/>
      <c r="N19" s="66"/>
      <c r="P19" s="67"/>
      <c r="Q19" s="32"/>
      <c r="R19" s="44"/>
      <c r="U19" s="62"/>
      <c r="V19" s="67"/>
      <c r="W19" s="66"/>
      <c r="Y19" s="67"/>
      <c r="Z19" s="32"/>
    </row>
    <row r="20" spans="1:26" x14ac:dyDescent="0.25">
      <c r="B20" s="68" t="s">
        <v>31</v>
      </c>
      <c r="K20" s="68"/>
      <c r="T20" s="68" t="s">
        <v>31</v>
      </c>
    </row>
    <row r="21" spans="1:26" x14ac:dyDescent="0.25">
      <c r="Q21" s="34"/>
      <c r="R21" s="34"/>
      <c r="Z21" s="32"/>
    </row>
    <row r="22" spans="1:26" ht="15.75" x14ac:dyDescent="0.25">
      <c r="A22" s="3"/>
      <c r="C22" s="4"/>
      <c r="D22" s="5" t="s">
        <v>32</v>
      </c>
      <c r="G22" s="44"/>
      <c r="H22" s="32"/>
      <c r="J22" s="3"/>
      <c r="L22" s="4"/>
      <c r="M22" s="5" t="s">
        <v>33</v>
      </c>
      <c r="P22" s="44"/>
      <c r="Q22" s="32"/>
      <c r="R22" s="34"/>
      <c r="S22" s="3"/>
      <c r="U22" s="4"/>
      <c r="V22" s="5" t="s">
        <v>34</v>
      </c>
      <c r="Y22" s="44"/>
      <c r="Z22" s="32"/>
    </row>
    <row r="23" spans="1:26" x14ac:dyDescent="0.25">
      <c r="D23" s="69" t="s">
        <v>35</v>
      </c>
      <c r="G23" s="44"/>
      <c r="H23" s="44"/>
      <c r="M23" s="69" t="s">
        <v>35</v>
      </c>
      <c r="P23" s="44"/>
      <c r="Q23" s="44"/>
      <c r="R23" s="32"/>
      <c r="V23" s="69" t="s">
        <v>35</v>
      </c>
      <c r="Y23" s="44"/>
      <c r="Z23" s="44"/>
    </row>
    <row r="24" spans="1:26" x14ac:dyDescent="0.25">
      <c r="G24" s="44"/>
      <c r="H24" s="44"/>
      <c r="P24" s="44"/>
      <c r="Q24" s="44"/>
      <c r="R24" s="32"/>
      <c r="Y24" s="44"/>
      <c r="Z24" s="44"/>
    </row>
    <row r="25" spans="1:26" x14ac:dyDescent="0.25">
      <c r="A25" s="4" t="s">
        <v>5</v>
      </c>
      <c r="B25" s="8" t="s">
        <v>36</v>
      </c>
      <c r="C25" s="45" t="s">
        <v>7</v>
      </c>
      <c r="D25" s="9" t="s">
        <v>8</v>
      </c>
      <c r="E25" s="9" t="s">
        <v>9</v>
      </c>
      <c r="F25" s="9" t="s">
        <v>12</v>
      </c>
      <c r="G25" s="10" t="s">
        <v>10</v>
      </c>
      <c r="H25" s="11" t="s">
        <v>11</v>
      </c>
      <c r="J25" s="4" t="s">
        <v>5</v>
      </c>
      <c r="K25" s="8" t="s">
        <v>36</v>
      </c>
      <c r="L25" s="45" t="s">
        <v>7</v>
      </c>
      <c r="M25" s="9" t="s">
        <v>8</v>
      </c>
      <c r="N25" s="9" t="s">
        <v>9</v>
      </c>
      <c r="O25" s="9" t="s">
        <v>12</v>
      </c>
      <c r="P25" s="10" t="s">
        <v>10</v>
      </c>
      <c r="Q25" s="11" t="s">
        <v>11</v>
      </c>
      <c r="R25" s="32"/>
      <c r="S25" s="4" t="s">
        <v>5</v>
      </c>
      <c r="T25" s="8" t="s">
        <v>36</v>
      </c>
      <c r="U25" s="45" t="s">
        <v>7</v>
      </c>
      <c r="V25" s="9" t="s">
        <v>8</v>
      </c>
      <c r="W25" s="9" t="s">
        <v>9</v>
      </c>
      <c r="X25" s="9" t="s">
        <v>12</v>
      </c>
      <c r="Y25" s="10" t="s">
        <v>10</v>
      </c>
      <c r="Z25" s="11" t="s">
        <v>11</v>
      </c>
    </row>
    <row r="26" spans="1:26" x14ac:dyDescent="0.25">
      <c r="A26" t="s">
        <v>14</v>
      </c>
      <c r="B26" s="46">
        <v>2</v>
      </c>
      <c r="C26" s="93">
        <v>8.6529098075585426E-2</v>
      </c>
      <c r="D26" s="20">
        <v>6.5715795034337041E-2</v>
      </c>
      <c r="E26" s="20">
        <v>9.4504937958976964E-2</v>
      </c>
      <c r="F26" s="20">
        <v>5.3868360277136262E-2</v>
      </c>
      <c r="G26" s="93">
        <v>8.2249943689633134E-2</v>
      </c>
      <c r="H26" s="22">
        <v>1.2136365718449876E-2</v>
      </c>
      <c r="J26" t="s">
        <v>14</v>
      </c>
      <c r="K26" s="46">
        <v>2</v>
      </c>
      <c r="L26" s="93">
        <v>8.636889608886833E-2</v>
      </c>
      <c r="M26" s="20">
        <v>9.2651439920556106E-2</v>
      </c>
      <c r="N26" s="20">
        <v>7.409172126265634E-2</v>
      </c>
      <c r="O26" s="20">
        <v>8.1788297172912569E-2</v>
      </c>
      <c r="P26" s="93">
        <v>8.3725088611248333E-2</v>
      </c>
      <c r="Q26" s="22">
        <v>6.7679833263762741E-3</v>
      </c>
      <c r="R26" s="32"/>
      <c r="S26" t="s">
        <v>14</v>
      </c>
      <c r="T26" s="46">
        <v>2</v>
      </c>
      <c r="U26" s="94">
        <v>9.708636836628512E-2</v>
      </c>
      <c r="V26" s="95">
        <v>8.7380004682744095E-2</v>
      </c>
      <c r="W26" s="95">
        <v>7.1990740740740758E-2</v>
      </c>
      <c r="X26" s="95">
        <v>7.2720187061574432E-2</v>
      </c>
      <c r="Y26" s="94">
        <v>8.2294325212836111E-2</v>
      </c>
      <c r="Z26" s="96">
        <v>1.0517802178178475E-2</v>
      </c>
    </row>
    <row r="27" spans="1:26" x14ac:dyDescent="0.25">
      <c r="B27" s="32">
        <v>1</v>
      </c>
      <c r="C27" s="97">
        <v>8.4972677595628418E-2</v>
      </c>
      <c r="D27" s="20">
        <v>4.3532019129826197E-2</v>
      </c>
      <c r="E27" s="20">
        <v>6.0320025860675607E-2</v>
      </c>
      <c r="F27" s="20">
        <v>3.7533943477823593E-2</v>
      </c>
      <c r="G27" s="97">
        <v>5.6589666515988457E-2</v>
      </c>
      <c r="H27" s="20">
        <v>1.8392482394690882E-2</v>
      </c>
      <c r="K27" s="32">
        <v>1</v>
      </c>
      <c r="L27" s="97">
        <v>6.8489631124977066E-2</v>
      </c>
      <c r="M27" s="20">
        <v>6.44559585492228E-2</v>
      </c>
      <c r="N27" s="20">
        <v>7.2409778812572753E-2</v>
      </c>
      <c r="O27" s="20">
        <v>6.1070201276386848E-2</v>
      </c>
      <c r="P27" s="97">
        <v>6.6606392440789863E-2</v>
      </c>
      <c r="Q27" s="20">
        <v>4.2573366043991865E-3</v>
      </c>
      <c r="R27" s="32"/>
      <c r="T27" s="32">
        <v>1</v>
      </c>
      <c r="U27" s="98">
        <v>8.2347749338040607E-2</v>
      </c>
      <c r="V27" s="20">
        <v>8.0465717981888757E-2</v>
      </c>
      <c r="W27" s="20">
        <v>7.0388532629196532E-2</v>
      </c>
      <c r="X27" s="99">
        <v>6.9226488592097943E-2</v>
      </c>
      <c r="Y27" s="97">
        <v>7.560712213530596E-2</v>
      </c>
      <c r="Z27" s="20">
        <v>5.8520972636454159E-3</v>
      </c>
    </row>
    <row r="28" spans="1:26" x14ac:dyDescent="0.25">
      <c r="B28" s="2">
        <v>0.2</v>
      </c>
      <c r="C28" s="97">
        <v>4.2131406638067283E-2</v>
      </c>
      <c r="D28" s="20">
        <v>4.1586806329396035E-2</v>
      </c>
      <c r="E28" s="20">
        <v>3.5240793201133144E-2</v>
      </c>
      <c r="F28" s="20">
        <v>3.6660117878192532E-2</v>
      </c>
      <c r="G28" s="97">
        <v>3.8904781011697247E-2</v>
      </c>
      <c r="H28" s="20">
        <v>3.0028191752252851E-3</v>
      </c>
      <c r="K28">
        <v>0.2</v>
      </c>
      <c r="L28" s="97">
        <v>4.6446795270690726E-2</v>
      </c>
      <c r="M28" s="20">
        <v>4.5406983817982728E-2</v>
      </c>
      <c r="N28" s="20">
        <v>5.1341312422616588E-2</v>
      </c>
      <c r="O28" s="20">
        <v>4.5368344274252369E-2</v>
      </c>
      <c r="P28" s="97">
        <v>4.5926889544336727E-2</v>
      </c>
      <c r="Q28" s="20">
        <v>2.4634155666331311E-3</v>
      </c>
      <c r="R28" s="32"/>
      <c r="T28">
        <v>0.2</v>
      </c>
      <c r="U28" s="98">
        <v>6.7074047447879218E-2</v>
      </c>
      <c r="V28" s="20">
        <v>6.6845781837721649E-2</v>
      </c>
      <c r="W28" s="20">
        <v>5.2334875893984008E-2</v>
      </c>
      <c r="X28" s="99">
        <v>5.6494096276112626E-2</v>
      </c>
      <c r="Y28" s="97">
        <v>6.0687200363924373E-2</v>
      </c>
      <c r="Z28" s="20">
        <v>6.4432791997865828E-3</v>
      </c>
    </row>
    <row r="29" spans="1:26" x14ac:dyDescent="0.25">
      <c r="B29">
        <v>0.1</v>
      </c>
      <c r="C29" s="97">
        <v>4.1661085063630268E-2</v>
      </c>
      <c r="D29" s="20">
        <v>4.2069665201217459E-2</v>
      </c>
      <c r="E29" s="20">
        <v>3.468401486988848E-2</v>
      </c>
      <c r="F29" s="20">
        <v>3.2172413793103448E-2</v>
      </c>
      <c r="G29" s="97">
        <v>3.7646794731959914E-2</v>
      </c>
      <c r="H29" s="20">
        <v>4.3134447147721612E-3</v>
      </c>
      <c r="K29">
        <v>0.1</v>
      </c>
      <c r="L29" s="97">
        <v>4.2140921409214091E-2</v>
      </c>
      <c r="M29" s="20">
        <v>4.2544459644322845E-2</v>
      </c>
      <c r="N29" s="20">
        <v>3.9058084772370494E-2</v>
      </c>
      <c r="O29" s="20">
        <v>3.7926829268292682E-2</v>
      </c>
      <c r="P29" s="97">
        <v>4.2342690526768464E-2</v>
      </c>
      <c r="Q29" s="20">
        <v>1.9713947547003205E-3</v>
      </c>
      <c r="R29" s="32"/>
      <c r="T29">
        <v>0.1</v>
      </c>
      <c r="U29" s="98">
        <v>5.9322842155460187E-2</v>
      </c>
      <c r="V29" s="99">
        <v>5.8966661399905196E-2</v>
      </c>
      <c r="W29" s="99">
        <v>4.4129123802766936E-2</v>
      </c>
      <c r="X29" s="99">
        <v>4.4953023367863172E-2</v>
      </c>
      <c r="Y29" s="98">
        <v>5.1842912681498869E-2</v>
      </c>
      <c r="Z29" s="99">
        <v>7.3087320096962317E-3</v>
      </c>
    </row>
    <row r="30" spans="1:26" x14ac:dyDescent="0.25">
      <c r="B30">
        <v>0.04</v>
      </c>
      <c r="C30" s="97">
        <v>4.4428571428571428E-2</v>
      </c>
      <c r="D30" s="20">
        <v>3.7926829268292682E-2</v>
      </c>
      <c r="E30" s="20">
        <v>2.9247648902821319E-2</v>
      </c>
      <c r="F30" s="20">
        <v>3.0218623481781382E-2</v>
      </c>
      <c r="G30" s="97">
        <v>3.5455418270366704E-2</v>
      </c>
      <c r="H30" s="20">
        <v>6.1762806384517916E-3</v>
      </c>
      <c r="K30">
        <v>0.04</v>
      </c>
      <c r="L30" s="97">
        <v>3.8505984316962436E-2</v>
      </c>
      <c r="M30" s="20">
        <v>4.7523239526295682E-2</v>
      </c>
      <c r="N30" s="20">
        <v>3.9292482627921677E-2</v>
      </c>
      <c r="O30" s="20">
        <v>3.1204013377926425E-2</v>
      </c>
      <c r="P30" s="97">
        <v>3.9131429962276552E-2</v>
      </c>
      <c r="Q30" s="20">
        <v>5.7810795202311947E-3</v>
      </c>
      <c r="R30" s="32"/>
      <c r="T30">
        <v>0.04</v>
      </c>
      <c r="U30" s="98">
        <v>5.9285146942017468E-2</v>
      </c>
      <c r="V30" s="99">
        <v>6.2786002691790049E-2</v>
      </c>
      <c r="W30" s="99">
        <v>4.2322522113858022E-2</v>
      </c>
      <c r="X30" s="99">
        <v>4.4855769230769234E-2</v>
      </c>
      <c r="Y30" s="98">
        <v>5.2312360244608697E-2</v>
      </c>
      <c r="Z30" s="99">
        <v>8.8559945215829685E-3</v>
      </c>
    </row>
    <row r="31" spans="1:26" x14ac:dyDescent="0.25">
      <c r="B31">
        <v>0.02</v>
      </c>
      <c r="C31" s="97">
        <v>3.3085106382978728E-2</v>
      </c>
      <c r="D31" s="20">
        <v>3.4269972451790635E-2</v>
      </c>
      <c r="E31" s="20">
        <v>3.3804347826086954E-2</v>
      </c>
      <c r="F31" s="20">
        <v>2.8796296296296299E-2</v>
      </c>
      <c r="G31" s="97">
        <v>3.2488930739288151E-2</v>
      </c>
      <c r="H31" s="20">
        <v>2.1733273005702367E-3</v>
      </c>
      <c r="K31">
        <v>0.02</v>
      </c>
      <c r="L31" s="97">
        <v>3.9288346141699119E-2</v>
      </c>
      <c r="M31" s="20">
        <v>3.9160545645330537E-2</v>
      </c>
      <c r="N31" s="20">
        <v>3.9226403195291151E-2</v>
      </c>
      <c r="O31" s="20">
        <v>3.4976569821930648E-2</v>
      </c>
      <c r="P31" s="97">
        <v>3.8162966201062867E-2</v>
      </c>
      <c r="Q31" s="20">
        <v>1.8402217858217564E-3</v>
      </c>
      <c r="R31" s="32"/>
      <c r="T31">
        <v>0.02</v>
      </c>
      <c r="U31" s="97">
        <v>5.55191907170485E-2</v>
      </c>
      <c r="V31" s="20">
        <v>6.4769177368969116E-2</v>
      </c>
      <c r="W31" s="20">
        <v>4.534629404617254E-2</v>
      </c>
      <c r="X31" s="20">
        <v>5.6391659111514045E-2</v>
      </c>
      <c r="Y31" s="97">
        <v>5.5506580310926049E-2</v>
      </c>
      <c r="Z31" s="20">
        <v>6.8885892014802236E-3</v>
      </c>
    </row>
    <row r="32" spans="1:26" x14ac:dyDescent="0.25">
      <c r="B32">
        <v>0.01</v>
      </c>
      <c r="C32" s="100">
        <v>3.5274102079395082E-2</v>
      </c>
      <c r="D32" s="95">
        <v>3.6233009708737871E-2</v>
      </c>
      <c r="E32" s="95">
        <v>3.17068712E-2</v>
      </c>
      <c r="F32" s="95">
        <v>2.6887608069164261E-2</v>
      </c>
      <c r="G32" s="100">
        <v>3.2525397764324303E-2</v>
      </c>
      <c r="H32" s="95">
        <v>3.665938492576089E-3</v>
      </c>
      <c r="K32">
        <v>0.01</v>
      </c>
      <c r="L32" s="97">
        <v>3.8753894080996887E-2</v>
      </c>
      <c r="M32" s="20">
        <v>3.9238776153927027E-2</v>
      </c>
      <c r="N32" s="20">
        <v>4.1773002014775018E-2</v>
      </c>
      <c r="O32" s="20">
        <v>2.9385826771653547E-2</v>
      </c>
      <c r="P32" s="97">
        <v>3.7287874755338117E-2</v>
      </c>
      <c r="Q32" s="20">
        <v>4.7040928402833021E-3</v>
      </c>
      <c r="T32">
        <v>0.01</v>
      </c>
      <c r="U32" s="97">
        <v>5.9351145038167928E-2</v>
      </c>
      <c r="V32" s="20">
        <v>6.2200000000000012E-2</v>
      </c>
      <c r="W32" s="20">
        <v>4.0543183052688753E-2</v>
      </c>
      <c r="X32" s="20"/>
      <c r="Y32" s="97">
        <v>5.4031442696952231E-2</v>
      </c>
      <c r="Z32" s="20">
        <v>9.6082899908252646E-3</v>
      </c>
    </row>
    <row r="33" spans="1:26" ht="15.75" x14ac:dyDescent="0.25">
      <c r="A33" s="3"/>
      <c r="C33" s="4"/>
      <c r="D33" s="4"/>
      <c r="J33" s="3"/>
      <c r="L33" s="4"/>
      <c r="M33" s="4"/>
      <c r="U33" s="4"/>
      <c r="V33" s="4"/>
    </row>
    <row r="34" spans="1:26" ht="15.75" x14ac:dyDescent="0.25">
      <c r="A34" s="3"/>
      <c r="B34" t="s">
        <v>26</v>
      </c>
      <c r="C34" s="40">
        <v>24.903088758488234</v>
      </c>
      <c r="D34" s="88">
        <v>27.100102747058553</v>
      </c>
      <c r="E34" s="88">
        <v>33.100401833582197</v>
      </c>
      <c r="F34" s="88">
        <v>32.124818334553879</v>
      </c>
      <c r="G34" s="40">
        <v>29.592642771850517</v>
      </c>
      <c r="H34" s="89">
        <v>3.4130201912440472</v>
      </c>
      <c r="J34" s="3"/>
      <c r="K34" t="s">
        <v>26</v>
      </c>
      <c r="L34" s="40">
        <v>25.241069567605965</v>
      </c>
      <c r="M34" s="88">
        <v>24.566989611209703</v>
      </c>
      <c r="N34" s="88">
        <v>23.910730588093099</v>
      </c>
      <c r="O34" s="88">
        <v>29.371338427602051</v>
      </c>
      <c r="P34" s="40">
        <v>25.507136002628418</v>
      </c>
      <c r="Q34" s="89">
        <v>2.1303460381440829</v>
      </c>
      <c r="T34" t="s">
        <v>26</v>
      </c>
      <c r="U34" s="40">
        <v>17.196360188136985</v>
      </c>
      <c r="V34" s="88">
        <v>16.190637319698794</v>
      </c>
      <c r="W34" s="88">
        <v>23.407084797440636</v>
      </c>
      <c r="X34" s="88">
        <v>20.487941049899703</v>
      </c>
      <c r="Y34" s="40">
        <v>18.812747485338139</v>
      </c>
      <c r="Z34" s="89">
        <v>2.8447804945817543</v>
      </c>
    </row>
    <row r="35" spans="1:26" x14ac:dyDescent="0.25">
      <c r="B35" s="62" t="s">
        <v>27</v>
      </c>
      <c r="C35" s="90">
        <v>0.68093624775907691</v>
      </c>
      <c r="D35" s="89">
        <v>0.35246033201457821</v>
      </c>
      <c r="E35" s="89">
        <v>1.0495101776056346</v>
      </c>
      <c r="F35" s="89">
        <v>0.23003475588593092</v>
      </c>
      <c r="G35" s="90">
        <v>0.55284670651691536</v>
      </c>
      <c r="H35" s="89">
        <v>0.31814519092033505</v>
      </c>
      <c r="K35" s="62" t="s">
        <v>27</v>
      </c>
      <c r="L35" s="90">
        <v>0.61918261970624566</v>
      </c>
      <c r="M35" s="89">
        <v>0.62726892363272657</v>
      </c>
      <c r="N35" s="89">
        <v>0.4571930147507281</v>
      </c>
      <c r="O35" s="89">
        <v>0.72680991481574653</v>
      </c>
      <c r="P35" s="90">
        <v>0.59605201161122578</v>
      </c>
      <c r="Q35" s="89">
        <v>9.663628704640076E-2</v>
      </c>
      <c r="T35" s="62" t="s">
        <v>27</v>
      </c>
      <c r="U35" s="90">
        <v>0.426633870204157</v>
      </c>
      <c r="V35" s="89">
        <v>0.30075342547904271</v>
      </c>
      <c r="W35" s="89">
        <v>0.66175219472668434</v>
      </c>
      <c r="X35" s="89">
        <v>0.41992806380675851</v>
      </c>
      <c r="Y35" s="90">
        <v>0.42644430104490388</v>
      </c>
      <c r="Z35" s="89">
        <v>0.13090385232202484</v>
      </c>
    </row>
    <row r="36" spans="1:26" x14ac:dyDescent="0.25">
      <c r="A36" s="4"/>
      <c r="B36" s="62" t="s">
        <v>28</v>
      </c>
      <c r="C36" s="91">
        <v>36571835.969142348</v>
      </c>
      <c r="D36" s="92">
        <v>76888376.607264996</v>
      </c>
      <c r="E36" s="92">
        <v>31538905.043396395</v>
      </c>
      <c r="F36" s="92">
        <v>139652020.0212</v>
      </c>
      <c r="G36" s="91">
        <v>53547884.427236915</v>
      </c>
      <c r="H36" s="92">
        <v>43272807.081101969</v>
      </c>
      <c r="J36" s="4"/>
      <c r="K36" s="62" t="s">
        <v>28</v>
      </c>
      <c r="L36" s="91">
        <v>40765145.474498145</v>
      </c>
      <c r="M36" s="92">
        <v>39165003.534582831</v>
      </c>
      <c r="N36" s="92">
        <v>52298984.929001518</v>
      </c>
      <c r="O36" s="92">
        <v>40411306.765191801</v>
      </c>
      <c r="P36" s="91">
        <v>42676486.218874924</v>
      </c>
      <c r="Q36" s="92">
        <v>5309700.6728264587</v>
      </c>
      <c r="R36" s="11"/>
      <c r="T36" s="62" t="s">
        <v>28</v>
      </c>
      <c r="U36" s="91">
        <v>40307067.462571628</v>
      </c>
      <c r="V36" s="92">
        <v>53833592.398524486</v>
      </c>
      <c r="W36" s="92">
        <v>35371374.638369255</v>
      </c>
      <c r="X36" s="92">
        <v>48789168.468930423</v>
      </c>
      <c r="Y36" s="91">
        <v>44115368.500040501</v>
      </c>
      <c r="Z36" s="92">
        <v>7183361.2721700659</v>
      </c>
    </row>
    <row r="37" spans="1:26" x14ac:dyDescent="0.25">
      <c r="B37" t="s">
        <v>29</v>
      </c>
      <c r="C37" s="62"/>
      <c r="D37" s="62"/>
      <c r="E37" s="66"/>
      <c r="G37" s="32"/>
      <c r="H37" s="32"/>
      <c r="K37" t="s">
        <v>29</v>
      </c>
      <c r="L37" s="62"/>
      <c r="M37" s="62"/>
      <c r="N37" s="66"/>
      <c r="P37" s="32"/>
      <c r="Q37" s="32"/>
      <c r="R37" s="44"/>
      <c r="T37" t="s">
        <v>29</v>
      </c>
      <c r="U37" s="62"/>
      <c r="V37" s="62"/>
      <c r="W37" s="66"/>
      <c r="Y37" s="32"/>
    </row>
    <row r="38" spans="1:26" x14ac:dyDescent="0.25">
      <c r="B38" t="s">
        <v>30</v>
      </c>
      <c r="C38" s="62"/>
      <c r="D38" s="67"/>
      <c r="E38" s="66"/>
      <c r="F38" s="67"/>
      <c r="G38" s="32"/>
      <c r="H38" s="32"/>
      <c r="K38" t="s">
        <v>30</v>
      </c>
      <c r="L38" s="62"/>
      <c r="M38" s="67"/>
      <c r="N38" s="66"/>
      <c r="O38" s="67"/>
      <c r="P38" s="32"/>
      <c r="Q38" s="32"/>
      <c r="R38" s="32"/>
      <c r="T38" t="s">
        <v>30</v>
      </c>
      <c r="U38" s="62"/>
      <c r="V38" s="67"/>
      <c r="W38" s="66"/>
      <c r="X38" s="67"/>
      <c r="Y38" s="32"/>
    </row>
    <row r="39" spans="1:26" x14ac:dyDescent="0.25">
      <c r="C39" s="62"/>
      <c r="D39" s="67"/>
      <c r="E39" s="66"/>
      <c r="F39" s="67"/>
      <c r="G39" s="32"/>
      <c r="H39" s="32"/>
      <c r="L39" s="62"/>
      <c r="M39" s="67"/>
      <c r="N39" s="66"/>
      <c r="O39" s="67"/>
      <c r="P39" s="32"/>
      <c r="Q39" s="32"/>
      <c r="R39" s="44"/>
      <c r="U39" s="62"/>
      <c r="V39" s="67"/>
      <c r="W39" s="66"/>
      <c r="X39" s="67"/>
      <c r="Y39" s="32"/>
    </row>
    <row r="40" spans="1:26" x14ac:dyDescent="0.25">
      <c r="B40" s="68" t="s">
        <v>31</v>
      </c>
      <c r="K40" s="68"/>
      <c r="T40" s="68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CEE1D-75C3-484C-843E-3DEEB94F0E85}">
  <dimension ref="A7:Z46"/>
  <sheetViews>
    <sheetView topLeftCell="A7" workbookViewId="0">
      <selection activeCell="A7" sqref="A7"/>
    </sheetView>
  </sheetViews>
  <sheetFormatPr defaultRowHeight="15" x14ac:dyDescent="0.25"/>
  <sheetData>
    <row r="7" spans="1:26" ht="15.75" x14ac:dyDescent="0.25">
      <c r="A7" s="1" t="s">
        <v>38</v>
      </c>
      <c r="F7" s="44"/>
      <c r="G7" s="32"/>
      <c r="H7" s="32"/>
      <c r="P7" s="32"/>
      <c r="Q7" s="32"/>
      <c r="R7" s="32"/>
      <c r="U7" s="2"/>
      <c r="V7" s="2"/>
      <c r="W7" s="2"/>
      <c r="X7" s="2"/>
      <c r="Y7" s="2"/>
    </row>
    <row r="8" spans="1:26" ht="15.75" x14ac:dyDescent="0.25">
      <c r="A8" s="3"/>
      <c r="C8" s="4"/>
      <c r="D8" s="5" t="s">
        <v>22</v>
      </c>
      <c r="F8" s="44"/>
      <c r="G8" s="32"/>
      <c r="H8" s="32"/>
      <c r="J8" s="3"/>
      <c r="L8" s="4"/>
      <c r="M8" s="5" t="s">
        <v>23</v>
      </c>
      <c r="O8" s="44"/>
      <c r="P8" s="32"/>
      <c r="Q8" s="32"/>
      <c r="R8" s="34"/>
      <c r="U8" s="4"/>
      <c r="V8" s="5" t="s">
        <v>24</v>
      </c>
      <c r="X8" s="44"/>
      <c r="Y8" s="32"/>
    </row>
    <row r="9" spans="1:26" x14ac:dyDescent="0.25">
      <c r="D9" s="35" t="s">
        <v>19</v>
      </c>
      <c r="F9" s="44"/>
      <c r="G9" s="44"/>
      <c r="H9" s="44"/>
      <c r="M9" s="35" t="s">
        <v>19</v>
      </c>
      <c r="O9" s="44"/>
      <c r="P9" s="44"/>
      <c r="Q9" s="44"/>
      <c r="R9" s="32"/>
      <c r="V9" s="35" t="s">
        <v>19</v>
      </c>
      <c r="X9" s="44"/>
      <c r="Y9" s="44"/>
    </row>
    <row r="10" spans="1:26" x14ac:dyDescent="0.25">
      <c r="F10" s="44"/>
      <c r="G10" s="44"/>
      <c r="H10" s="44"/>
      <c r="O10" s="44"/>
      <c r="P10" s="44"/>
      <c r="Q10" s="44"/>
      <c r="R10" s="32"/>
      <c r="X10" s="44"/>
      <c r="Y10" s="44"/>
    </row>
    <row r="11" spans="1:26" x14ac:dyDescent="0.25">
      <c r="A11" s="4" t="s">
        <v>5</v>
      </c>
      <c r="B11" s="101" t="s">
        <v>25</v>
      </c>
      <c r="C11" s="102" t="s">
        <v>7</v>
      </c>
      <c r="D11" s="103" t="s">
        <v>8</v>
      </c>
      <c r="E11" s="103" t="s">
        <v>9</v>
      </c>
      <c r="F11" s="103" t="s">
        <v>12</v>
      </c>
      <c r="G11" s="104" t="s">
        <v>10</v>
      </c>
      <c r="H11" s="105" t="s">
        <v>11</v>
      </c>
      <c r="I11" s="62"/>
      <c r="J11" s="106" t="s">
        <v>5</v>
      </c>
      <c r="K11" s="101" t="s">
        <v>25</v>
      </c>
      <c r="L11" s="102" t="s">
        <v>7</v>
      </c>
      <c r="M11" s="103" t="s">
        <v>8</v>
      </c>
      <c r="N11" s="103" t="s">
        <v>9</v>
      </c>
      <c r="O11" s="103" t="s">
        <v>12</v>
      </c>
      <c r="P11" s="104" t="s">
        <v>10</v>
      </c>
      <c r="Q11" s="105" t="s">
        <v>11</v>
      </c>
      <c r="R11" s="67"/>
      <c r="S11" s="106" t="s">
        <v>5</v>
      </c>
      <c r="T11" s="101" t="s">
        <v>25</v>
      </c>
      <c r="U11" s="102" t="s">
        <v>7</v>
      </c>
      <c r="V11" s="103" t="s">
        <v>8</v>
      </c>
      <c r="W11" s="103" t="s">
        <v>9</v>
      </c>
      <c r="X11" s="103" t="s">
        <v>12</v>
      </c>
      <c r="Y11" s="104" t="s">
        <v>10</v>
      </c>
      <c r="Z11" s="105" t="s">
        <v>11</v>
      </c>
    </row>
    <row r="12" spans="1:26" x14ac:dyDescent="0.25">
      <c r="A12" t="s">
        <v>15</v>
      </c>
      <c r="B12" s="107">
        <v>0.5</v>
      </c>
      <c r="C12" s="108">
        <v>12.859056806002142</v>
      </c>
      <c r="D12" s="109">
        <v>26.430868167202572</v>
      </c>
      <c r="E12" s="109">
        <v>50.107181136120047</v>
      </c>
      <c r="F12" s="109">
        <v>12.012325830653806</v>
      </c>
      <c r="G12" s="108">
        <v>29.516791711325478</v>
      </c>
      <c r="H12" s="110">
        <v>15.704493906230184</v>
      </c>
      <c r="I12" s="62"/>
      <c r="J12" s="62" t="s">
        <v>15</v>
      </c>
      <c r="K12" s="82">
        <v>0.5</v>
      </c>
      <c r="L12" s="108">
        <v>17.775991425509108</v>
      </c>
      <c r="M12" s="109">
        <v>20.254555198285104</v>
      </c>
      <c r="N12" s="109">
        <v>32.395498392282953</v>
      </c>
      <c r="O12" s="109">
        <v>14.506966773847802</v>
      </c>
      <c r="P12" s="108">
        <v>21.23325294748124</v>
      </c>
      <c r="Q12" s="110">
        <v>6.7592373011901259</v>
      </c>
      <c r="R12" s="67"/>
      <c r="S12" s="62" t="s">
        <v>15</v>
      </c>
      <c r="T12" s="107">
        <v>0.5</v>
      </c>
      <c r="U12" s="108">
        <v>18.2556270096463</v>
      </c>
      <c r="V12" s="109">
        <v>16.642550911039656</v>
      </c>
      <c r="W12" s="109">
        <v>21.085209003215432</v>
      </c>
      <c r="X12" s="109">
        <v>11.361200428724544</v>
      </c>
      <c r="Y12" s="108">
        <v>12.346596998928188</v>
      </c>
      <c r="Z12" s="110">
        <v>1.5296896748168487</v>
      </c>
    </row>
    <row r="13" spans="1:26" x14ac:dyDescent="0.25">
      <c r="A13" t="s">
        <v>16</v>
      </c>
      <c r="B13" s="67">
        <v>1</v>
      </c>
      <c r="C13" s="111">
        <v>14.97320471596999</v>
      </c>
      <c r="D13" s="109">
        <v>29.5016077170418</v>
      </c>
      <c r="E13" s="109">
        <v>43.140407288317256</v>
      </c>
      <c r="F13" s="109">
        <v>24.193461950696676</v>
      </c>
      <c r="G13" s="111">
        <v>32.278492318685245</v>
      </c>
      <c r="H13" s="109">
        <v>7.9803926584610707</v>
      </c>
      <c r="I13" s="62"/>
      <c r="J13" s="62" t="s">
        <v>16</v>
      </c>
      <c r="K13" s="67">
        <v>1</v>
      </c>
      <c r="L13" s="111">
        <v>26.982851018220792</v>
      </c>
      <c r="M13" s="109">
        <v>28.001071811361196</v>
      </c>
      <c r="N13" s="109">
        <v>37.406216505894967</v>
      </c>
      <c r="O13" s="109">
        <v>16.663987138263664</v>
      </c>
      <c r="P13" s="111">
        <v>27.263531618435156</v>
      </c>
      <c r="Q13" s="109">
        <v>7.3458686866999798</v>
      </c>
      <c r="R13" s="67"/>
      <c r="S13" s="62" t="s">
        <v>16</v>
      </c>
      <c r="T13" s="67">
        <v>1</v>
      </c>
      <c r="U13" s="111">
        <v>18.909431939978564</v>
      </c>
      <c r="V13" s="109">
        <v>28.081457663451232</v>
      </c>
      <c r="W13" s="109">
        <v>21.840836012861736</v>
      </c>
      <c r="X13" s="109">
        <v>15.069667738478026</v>
      </c>
      <c r="Y13" s="111">
        <v>13.30586816720257</v>
      </c>
      <c r="Z13" s="109">
        <v>1.0286220159324069</v>
      </c>
    </row>
    <row r="14" spans="1:26" x14ac:dyDescent="0.25">
      <c r="B14" s="62">
        <v>2.5</v>
      </c>
      <c r="C14" s="111">
        <v>30.466237942122184</v>
      </c>
      <c r="D14" s="109">
        <v>43.729903536977496</v>
      </c>
      <c r="E14" s="109">
        <v>45.685959271168279</v>
      </c>
      <c r="F14" s="109">
        <v>31.189710610932476</v>
      </c>
      <c r="G14" s="111">
        <v>37.767952840300111</v>
      </c>
      <c r="H14" s="109">
        <v>6.9790399273716348</v>
      </c>
      <c r="I14" s="62"/>
      <c r="J14" s="62"/>
      <c r="K14" s="62"/>
      <c r="L14" s="111"/>
      <c r="M14" s="109"/>
      <c r="N14" s="109"/>
      <c r="O14" s="109"/>
      <c r="P14" s="111"/>
      <c r="Q14" s="109"/>
      <c r="R14" s="67"/>
      <c r="S14" s="62"/>
      <c r="T14" s="62">
        <v>2.5</v>
      </c>
      <c r="U14" s="111">
        <v>25.35369774919614</v>
      </c>
      <c r="V14" s="109">
        <v>22.974276527331188</v>
      </c>
      <c r="W14" s="109">
        <v>27.65273311897106</v>
      </c>
      <c r="X14" s="109">
        <v>21.9935691318328</v>
      </c>
      <c r="Y14" s="111">
        <v>16.669346195069668</v>
      </c>
      <c r="Z14" s="109">
        <v>1.8049652183021876</v>
      </c>
    </row>
    <row r="15" spans="1:26" x14ac:dyDescent="0.25">
      <c r="B15" s="62">
        <v>5</v>
      </c>
      <c r="C15" s="111">
        <v>36.977491961414792</v>
      </c>
      <c r="D15" s="109">
        <v>48.070739549839232</v>
      </c>
      <c r="E15" s="109">
        <v>48.660235798499471</v>
      </c>
      <c r="F15" s="109">
        <v>40.621650589496255</v>
      </c>
      <c r="G15" s="111">
        <v>43.582529474812432</v>
      </c>
      <c r="H15" s="109">
        <v>4.9578335872154495</v>
      </c>
      <c r="I15" s="62"/>
      <c r="J15" s="62"/>
      <c r="K15" s="62">
        <v>5</v>
      </c>
      <c r="L15" s="111">
        <v>40.514469453376208</v>
      </c>
      <c r="M15" s="109">
        <v>36.870310825294752</v>
      </c>
      <c r="N15" s="109">
        <v>40.139335476956049</v>
      </c>
      <c r="O15" s="109">
        <v>32.851018220793136</v>
      </c>
      <c r="P15" s="111">
        <v>38.69239013933548</v>
      </c>
      <c r="Q15" s="109">
        <v>1.8220793140407281</v>
      </c>
      <c r="R15" s="67"/>
      <c r="S15" s="62"/>
      <c r="T15" s="62">
        <v>5</v>
      </c>
      <c r="U15" s="111">
        <v>27.84030010718114</v>
      </c>
      <c r="V15" s="109">
        <v>26.822079314040728</v>
      </c>
      <c r="W15" s="109">
        <v>22.497320471597</v>
      </c>
      <c r="X15" s="109">
        <v>25.418006430868164</v>
      </c>
      <c r="Y15" s="111">
        <v>18.825473383351195</v>
      </c>
      <c r="Z15" s="109">
        <v>2.7122840118337743</v>
      </c>
    </row>
    <row r="16" spans="1:26" x14ac:dyDescent="0.25">
      <c r="B16" s="62">
        <v>10</v>
      </c>
      <c r="C16" s="111">
        <v>39.844587352625936</v>
      </c>
      <c r="D16" s="109">
        <v>57.663451232583064</v>
      </c>
      <c r="E16" s="109">
        <v>50.911039657020368</v>
      </c>
      <c r="F16" s="109">
        <v>47.347266881028936</v>
      </c>
      <c r="G16" s="111">
        <v>48.941586280814576</v>
      </c>
      <c r="H16" s="109">
        <v>6.4274201411984571</v>
      </c>
      <c r="I16" s="62"/>
      <c r="J16" s="62"/>
      <c r="K16" s="62">
        <v>10</v>
      </c>
      <c r="L16" s="111">
        <v>37.834941050375129</v>
      </c>
      <c r="M16" s="109">
        <v>36.682743837084672</v>
      </c>
      <c r="N16" s="109">
        <v>35.10182207931404</v>
      </c>
      <c r="O16" s="109">
        <v>35.584137191854239</v>
      </c>
      <c r="P16" s="111">
        <v>37.258842443729904</v>
      </c>
      <c r="Q16" s="109">
        <v>0.57609860664522827</v>
      </c>
      <c r="R16" s="67"/>
      <c r="S16" s="62"/>
      <c r="T16" s="62">
        <v>10</v>
      </c>
      <c r="U16" s="111">
        <v>22.036441586280812</v>
      </c>
      <c r="V16" s="109">
        <v>27.331189710610929</v>
      </c>
      <c r="W16" s="109">
        <v>24.222936763129688</v>
      </c>
      <c r="X16" s="109">
        <v>27.84030010718114</v>
      </c>
      <c r="Y16" s="111">
        <v>19.67912647374062</v>
      </c>
      <c r="Z16" s="109">
        <v>3.3321238663293724</v>
      </c>
    </row>
    <row r="17" spans="1:26" x14ac:dyDescent="0.25">
      <c r="B17" s="62">
        <v>25</v>
      </c>
      <c r="C17" s="111">
        <v>49.276527331189712</v>
      </c>
      <c r="D17" s="109">
        <v>58.413719185423361</v>
      </c>
      <c r="E17" s="109">
        <v>48.633440514469449</v>
      </c>
      <c r="F17" s="109">
        <v>47.374062165058952</v>
      </c>
      <c r="G17" s="111">
        <v>50.924437299035368</v>
      </c>
      <c r="H17" s="109">
        <v>4.3777500012778763</v>
      </c>
      <c r="I17" s="62"/>
      <c r="J17" s="62"/>
      <c r="K17" s="62">
        <v>25</v>
      </c>
      <c r="L17" s="111">
        <v>39.737406216505889</v>
      </c>
      <c r="M17" s="109">
        <v>38.90675241157556</v>
      </c>
      <c r="N17" s="109">
        <v>39.549839228295824</v>
      </c>
      <c r="O17" s="109">
        <v>38.772775991425505</v>
      </c>
      <c r="P17" s="111">
        <v>39.241693461950689</v>
      </c>
      <c r="Q17" s="109">
        <v>0.41010792778708438</v>
      </c>
      <c r="R17" s="67"/>
      <c r="S17" s="62"/>
      <c r="T17" s="62">
        <v>25</v>
      </c>
      <c r="U17" s="111">
        <v>24.123794212218645</v>
      </c>
      <c r="V17" s="109">
        <v>29.340836012861736</v>
      </c>
      <c r="W17" s="109">
        <v>25.436763129689176</v>
      </c>
      <c r="X17" s="109">
        <v>30.894962486602356</v>
      </c>
      <c r="Y17" s="111">
        <v>18.30921757770632</v>
      </c>
      <c r="Z17" s="109">
        <v>2.3805600506541662</v>
      </c>
    </row>
    <row r="18" spans="1:26" x14ac:dyDescent="0.25">
      <c r="B18" s="62">
        <v>50</v>
      </c>
      <c r="C18" s="111">
        <v>39.281886387995719</v>
      </c>
      <c r="D18" s="109">
        <v>60.262593783494104</v>
      </c>
      <c r="E18" s="109">
        <v>47.481243301178985</v>
      </c>
      <c r="F18" s="109">
        <v>46.0075026795284</v>
      </c>
      <c r="G18" s="111">
        <v>48.258306538049297</v>
      </c>
      <c r="H18" s="109">
        <v>7.5886259669499445</v>
      </c>
      <c r="I18" s="62"/>
      <c r="J18" s="62"/>
      <c r="K18" s="62">
        <v>50</v>
      </c>
      <c r="L18" s="111">
        <v>36.173633440514472</v>
      </c>
      <c r="M18" s="109">
        <v>41.559485530546617</v>
      </c>
      <c r="N18" s="109">
        <v>36.521972132904615</v>
      </c>
      <c r="O18" s="109">
        <v>42.015005359056801</v>
      </c>
      <c r="P18" s="111">
        <v>39.067524115755624</v>
      </c>
      <c r="Q18" s="109">
        <v>2.7272676578429085</v>
      </c>
      <c r="R18" s="62"/>
      <c r="S18" s="62"/>
      <c r="T18" s="62">
        <v>50</v>
      </c>
      <c r="U18" s="111">
        <v>18.486066452304392</v>
      </c>
      <c r="V18" s="109">
        <v>32.341907824222936</v>
      </c>
      <c r="W18" s="109">
        <v>25.275991425509112</v>
      </c>
      <c r="X18" s="109">
        <v>25.342979635584136</v>
      </c>
      <c r="Y18" s="111">
        <v>19.19703465523401</v>
      </c>
      <c r="Z18" s="109">
        <v>3.8792910948968373</v>
      </c>
    </row>
    <row r="19" spans="1:26" x14ac:dyDescent="0.25">
      <c r="B19" s="62">
        <v>100</v>
      </c>
      <c r="C19" s="111">
        <v>39.174705251875672</v>
      </c>
      <c r="D19" s="109">
        <v>43.676312968917472</v>
      </c>
      <c r="E19" s="109">
        <v>57.127545551982848</v>
      </c>
      <c r="F19" s="109">
        <v>54.742765273311896</v>
      </c>
      <c r="G19" s="111">
        <v>48.680332261521976</v>
      </c>
      <c r="H19" s="109">
        <v>7.475052848044851</v>
      </c>
      <c r="I19" s="62"/>
      <c r="J19" s="62"/>
      <c r="K19" s="62">
        <v>100</v>
      </c>
      <c r="L19" s="111">
        <v>33.735262593783496</v>
      </c>
      <c r="M19" s="109">
        <v>40.836012861736336</v>
      </c>
      <c r="N19" s="109">
        <v>37.29903536977492</v>
      </c>
      <c r="O19" s="109">
        <v>46.382636655948552</v>
      </c>
      <c r="P19" s="111">
        <v>39.563236870310824</v>
      </c>
      <c r="Q19" s="109">
        <v>4.669477078956465</v>
      </c>
      <c r="R19" s="62"/>
      <c r="S19" s="62"/>
      <c r="T19" s="62">
        <v>100</v>
      </c>
      <c r="U19" s="111">
        <v>23.464630225080384</v>
      </c>
      <c r="V19" s="109">
        <v>23.231511254019292</v>
      </c>
      <c r="W19" s="109">
        <v>24.531082529474812</v>
      </c>
      <c r="X19" s="109">
        <v>30.65380493033226</v>
      </c>
      <c r="Y19" s="111">
        <v>19.19703465523401</v>
      </c>
      <c r="Z19" s="109">
        <v>3.8792910948968373</v>
      </c>
    </row>
    <row r="20" spans="1:26" ht="15.75" x14ac:dyDescent="0.25">
      <c r="A20" s="3"/>
      <c r="B20" s="62"/>
      <c r="C20" s="106"/>
      <c r="D20" s="106"/>
      <c r="E20" s="62"/>
      <c r="F20" s="62"/>
      <c r="G20" s="62"/>
      <c r="H20" s="62"/>
      <c r="I20" s="62"/>
      <c r="J20" s="1"/>
      <c r="K20" s="62"/>
      <c r="L20" s="106"/>
      <c r="M20" s="106"/>
      <c r="N20" s="62"/>
      <c r="O20" s="62"/>
      <c r="P20" s="62"/>
      <c r="Q20" s="62"/>
      <c r="R20" s="62"/>
      <c r="S20" s="1"/>
      <c r="T20" s="62"/>
      <c r="U20" s="106"/>
      <c r="V20" s="106"/>
      <c r="W20" s="62"/>
      <c r="X20" s="62"/>
      <c r="Y20" s="62"/>
      <c r="Z20" s="62"/>
    </row>
    <row r="21" spans="1:26" ht="15.75" x14ac:dyDescent="0.25">
      <c r="A21" s="3"/>
      <c r="B21" s="62" t="s">
        <v>26</v>
      </c>
      <c r="C21" s="112">
        <v>43.307000000000002</v>
      </c>
      <c r="D21" s="113">
        <v>55.858699999999999</v>
      </c>
      <c r="E21" s="113">
        <v>49.685200000000002</v>
      </c>
      <c r="F21" s="113">
        <v>51.4955</v>
      </c>
      <c r="G21" s="112">
        <v>49.040799999999997</v>
      </c>
      <c r="H21" s="109">
        <v>4.5118243466473729</v>
      </c>
      <c r="I21" s="62"/>
      <c r="J21" s="1"/>
      <c r="K21" s="62" t="s">
        <v>26</v>
      </c>
      <c r="L21" s="112">
        <v>38.593200000000003</v>
      </c>
      <c r="M21" s="113">
        <v>40.399799999999999</v>
      </c>
      <c r="N21" s="113">
        <v>38.027299999999997</v>
      </c>
      <c r="O21" s="113">
        <v>43.154400000000003</v>
      </c>
      <c r="P21" s="112">
        <v>40.789099999999998</v>
      </c>
      <c r="Q21" s="109">
        <v>1.9983168484689822</v>
      </c>
      <c r="R21" s="62"/>
      <c r="S21" s="1"/>
      <c r="T21" s="62" t="s">
        <v>26</v>
      </c>
      <c r="U21" s="112">
        <v>23.594999999999999</v>
      </c>
      <c r="V21" s="113">
        <v>28.231999999999999</v>
      </c>
      <c r="W21" s="113">
        <v>25.060500000000001</v>
      </c>
      <c r="X21" s="113">
        <v>29.672000000000001</v>
      </c>
      <c r="Y21" s="112">
        <v>26.438099999999999</v>
      </c>
      <c r="Z21" s="109">
        <v>2.4235476675475152</v>
      </c>
    </row>
    <row r="22" spans="1:26" x14ac:dyDescent="0.25">
      <c r="B22" s="62" t="s">
        <v>27</v>
      </c>
      <c r="C22" s="111">
        <v>0.92049999999999998</v>
      </c>
      <c r="D22" s="109">
        <v>0.67720000000000002</v>
      </c>
      <c r="E22" s="109">
        <v>3.2000000000000001E-2</v>
      </c>
      <c r="F22" s="109">
        <v>1.3826000000000001</v>
      </c>
      <c r="G22" s="111">
        <v>0.44090000000000001</v>
      </c>
      <c r="H22" s="109">
        <v>0.48734972748017402</v>
      </c>
      <c r="I22" s="62"/>
      <c r="J22" s="62"/>
      <c r="K22" s="62" t="s">
        <v>27</v>
      </c>
      <c r="L22" s="111">
        <v>0.46289999999999998</v>
      </c>
      <c r="M22" s="109">
        <v>0.48120000000000002</v>
      </c>
      <c r="N22" s="109">
        <v>6.6600000000000006E-2</v>
      </c>
      <c r="O22" s="109">
        <v>1.4394</v>
      </c>
      <c r="P22" s="111">
        <v>0.4294</v>
      </c>
      <c r="Q22" s="109">
        <v>0.50531927221807016</v>
      </c>
      <c r="R22" s="62"/>
      <c r="S22" s="62"/>
      <c r="T22" s="62" t="s">
        <v>27</v>
      </c>
      <c r="U22" s="111">
        <v>0.1361</v>
      </c>
      <c r="V22" s="109">
        <v>0.2316</v>
      </c>
      <c r="W22" s="109">
        <v>9.4700000000000006E-2</v>
      </c>
      <c r="X22" s="109">
        <v>0.87029999999999996</v>
      </c>
      <c r="Y22" s="111">
        <v>0.26629999999999998</v>
      </c>
      <c r="Z22" s="109">
        <v>0.3140579673802274</v>
      </c>
    </row>
    <row r="23" spans="1:26" x14ac:dyDescent="0.25">
      <c r="A23" s="4"/>
      <c r="B23" s="62" t="s">
        <v>28</v>
      </c>
      <c r="C23" s="114">
        <v>47047256.925583921</v>
      </c>
      <c r="D23" s="115">
        <v>82484790.313053742</v>
      </c>
      <c r="E23" s="115">
        <v>1552662500</v>
      </c>
      <c r="F23" s="115">
        <v>37245407.203818887</v>
      </c>
      <c r="G23" s="114">
        <v>111228850.07938308</v>
      </c>
      <c r="H23" s="116">
        <v>648468735.76294518</v>
      </c>
      <c r="I23" s="62"/>
      <c r="J23" s="106"/>
      <c r="K23" s="62" t="s">
        <v>28</v>
      </c>
      <c r="L23" s="114">
        <v>83372650.68049255</v>
      </c>
      <c r="M23" s="115">
        <v>83956359.102244392</v>
      </c>
      <c r="N23" s="115">
        <v>570980480.48048043</v>
      </c>
      <c r="O23" s="115">
        <v>29980825.34389329</v>
      </c>
      <c r="P23" s="114">
        <v>94990917.55938518</v>
      </c>
      <c r="Q23" s="116">
        <v>219857752.77966627</v>
      </c>
      <c r="R23" s="105"/>
      <c r="S23" s="106"/>
      <c r="T23" s="62" t="s">
        <v>28</v>
      </c>
      <c r="U23" s="114">
        <v>173365172.66715652</v>
      </c>
      <c r="V23" s="115">
        <v>121899827.28842832</v>
      </c>
      <c r="W23" s="115">
        <v>264630411.82682154</v>
      </c>
      <c r="X23" s="115">
        <v>34093990.577961624</v>
      </c>
      <c r="Y23" s="114">
        <v>99279384.15321067</v>
      </c>
      <c r="Z23" s="116">
        <v>83517742.897719309</v>
      </c>
    </row>
    <row r="24" spans="1:26" x14ac:dyDescent="0.25">
      <c r="B24" s="62" t="s">
        <v>29</v>
      </c>
      <c r="C24" s="62"/>
      <c r="D24" s="62"/>
      <c r="E24" s="66"/>
      <c r="F24" s="62"/>
      <c r="G24" s="67"/>
      <c r="H24" s="67"/>
      <c r="I24" s="62"/>
      <c r="J24" s="62"/>
      <c r="K24" s="62" t="s">
        <v>29</v>
      </c>
      <c r="L24" s="62"/>
      <c r="M24" s="62"/>
      <c r="N24" s="66"/>
      <c r="O24" s="62"/>
      <c r="P24" s="67"/>
      <c r="Q24" s="67"/>
      <c r="R24" s="66"/>
      <c r="S24" s="62"/>
      <c r="T24" s="62" t="s">
        <v>29</v>
      </c>
      <c r="U24" s="62"/>
      <c r="V24" s="62"/>
      <c r="W24" s="66"/>
      <c r="X24" s="62"/>
      <c r="Y24" s="67"/>
      <c r="Z24" s="67"/>
    </row>
    <row r="25" spans="1:26" x14ac:dyDescent="0.25">
      <c r="B25" s="62" t="s">
        <v>30</v>
      </c>
      <c r="C25" s="62"/>
      <c r="D25" s="67"/>
      <c r="E25" s="66"/>
      <c r="F25" s="62"/>
      <c r="G25" s="67"/>
      <c r="H25" s="67"/>
      <c r="I25" s="62"/>
      <c r="J25" s="62"/>
      <c r="K25" s="62" t="s">
        <v>30</v>
      </c>
      <c r="L25" s="62"/>
      <c r="M25" s="67"/>
      <c r="N25" s="66"/>
      <c r="O25" s="62"/>
      <c r="P25" s="67"/>
      <c r="Q25" s="67"/>
      <c r="R25" s="67"/>
      <c r="S25" s="62"/>
      <c r="T25" s="62" t="s">
        <v>30</v>
      </c>
      <c r="U25" s="62"/>
      <c r="V25" s="67"/>
      <c r="W25" s="66"/>
      <c r="X25" s="62"/>
      <c r="Y25" s="67"/>
      <c r="Z25" s="67"/>
    </row>
    <row r="26" spans="1:26" x14ac:dyDescent="0.25">
      <c r="B26" s="62"/>
      <c r="C26" s="62"/>
      <c r="D26" s="67"/>
      <c r="E26" s="66"/>
      <c r="F26" s="62"/>
      <c r="G26" s="67"/>
      <c r="H26" s="67"/>
      <c r="I26" s="62"/>
      <c r="J26" s="62"/>
      <c r="K26" s="62"/>
      <c r="L26" s="62"/>
      <c r="M26" s="67"/>
      <c r="N26" s="66"/>
      <c r="O26" s="62"/>
      <c r="P26" s="67"/>
      <c r="Q26" s="67"/>
      <c r="R26" s="66"/>
      <c r="S26" s="62"/>
      <c r="T26" s="62"/>
      <c r="U26" s="62"/>
      <c r="V26" s="67"/>
      <c r="W26" s="66"/>
      <c r="X26" s="62"/>
      <c r="Y26" s="67"/>
      <c r="Z26" s="67"/>
    </row>
    <row r="27" spans="1:26" x14ac:dyDescent="0.25"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7"/>
      <c r="R27" s="67"/>
      <c r="S27" s="62"/>
      <c r="T27" s="62"/>
      <c r="U27" s="62"/>
      <c r="V27" s="62"/>
      <c r="W27" s="62"/>
      <c r="X27" s="62"/>
      <c r="Y27" s="62"/>
      <c r="Z27" s="67"/>
    </row>
    <row r="28" spans="1:26" ht="15.75" x14ac:dyDescent="0.25">
      <c r="A28" s="3"/>
      <c r="B28" s="62"/>
      <c r="C28" s="106"/>
      <c r="D28" s="117" t="s">
        <v>32</v>
      </c>
      <c r="E28" s="62"/>
      <c r="F28" s="62"/>
      <c r="G28" s="66"/>
      <c r="H28" s="67"/>
      <c r="I28" s="62"/>
      <c r="J28" s="1"/>
      <c r="K28" s="62"/>
      <c r="L28" s="106"/>
      <c r="M28" s="117" t="s">
        <v>33</v>
      </c>
      <c r="N28" s="62"/>
      <c r="O28" s="62"/>
      <c r="P28" s="66"/>
      <c r="Q28" s="67"/>
      <c r="R28" s="67"/>
      <c r="S28" s="1"/>
      <c r="T28" s="62"/>
      <c r="U28" s="106"/>
      <c r="V28" s="117" t="s">
        <v>34</v>
      </c>
      <c r="W28" s="62"/>
      <c r="X28" s="62"/>
      <c r="Y28" s="66"/>
      <c r="Z28" s="67"/>
    </row>
    <row r="29" spans="1:26" x14ac:dyDescent="0.25">
      <c r="B29" s="62"/>
      <c r="C29" s="62"/>
      <c r="D29" s="118" t="s">
        <v>35</v>
      </c>
      <c r="E29" s="62"/>
      <c r="F29" s="62"/>
      <c r="G29" s="66"/>
      <c r="H29" s="66"/>
      <c r="I29" s="62"/>
      <c r="J29" s="62"/>
      <c r="K29" s="62"/>
      <c r="L29" s="62"/>
      <c r="M29" s="118" t="s">
        <v>35</v>
      </c>
      <c r="N29" s="62"/>
      <c r="O29" s="62"/>
      <c r="P29" s="66"/>
      <c r="Q29" s="66"/>
      <c r="R29" s="67"/>
      <c r="S29" s="62"/>
      <c r="T29" s="62"/>
      <c r="U29" s="62"/>
      <c r="V29" s="118" t="s">
        <v>35</v>
      </c>
      <c r="W29" s="62"/>
      <c r="X29" s="62"/>
      <c r="Y29" s="66"/>
      <c r="Z29" s="66"/>
    </row>
    <row r="30" spans="1:26" x14ac:dyDescent="0.25">
      <c r="B30" s="62"/>
      <c r="C30" s="62"/>
      <c r="D30" s="62"/>
      <c r="E30" s="62"/>
      <c r="F30" s="62"/>
      <c r="G30" s="66"/>
      <c r="H30" s="66"/>
      <c r="I30" s="62"/>
      <c r="J30" s="62"/>
      <c r="K30" s="62"/>
      <c r="L30" s="62"/>
      <c r="M30" s="62"/>
      <c r="N30" s="62"/>
      <c r="O30" s="62"/>
      <c r="P30" s="66"/>
      <c r="Q30" s="66"/>
      <c r="R30" s="67"/>
      <c r="S30" s="62"/>
      <c r="T30" s="62"/>
      <c r="U30" s="62"/>
      <c r="V30" s="62"/>
      <c r="W30" s="62"/>
      <c r="X30" s="62"/>
      <c r="Y30" s="66"/>
      <c r="Z30" s="66"/>
    </row>
    <row r="31" spans="1:26" x14ac:dyDescent="0.25">
      <c r="A31" s="4" t="s">
        <v>5</v>
      </c>
      <c r="B31" s="101" t="s">
        <v>36</v>
      </c>
      <c r="C31" s="102" t="s">
        <v>7</v>
      </c>
      <c r="D31" s="103" t="s">
        <v>8</v>
      </c>
      <c r="E31" s="103" t="s">
        <v>9</v>
      </c>
      <c r="F31" s="103" t="s">
        <v>12</v>
      </c>
      <c r="G31" s="104" t="s">
        <v>10</v>
      </c>
      <c r="H31" s="105" t="s">
        <v>11</v>
      </c>
      <c r="I31" s="62"/>
      <c r="J31" s="106" t="s">
        <v>5</v>
      </c>
      <c r="K31" s="101" t="s">
        <v>36</v>
      </c>
      <c r="L31" s="102" t="s">
        <v>7</v>
      </c>
      <c r="M31" s="103" t="s">
        <v>8</v>
      </c>
      <c r="N31" s="103" t="s">
        <v>9</v>
      </c>
      <c r="O31" s="103" t="s">
        <v>12</v>
      </c>
      <c r="P31" s="104" t="s">
        <v>10</v>
      </c>
      <c r="Q31" s="105" t="s">
        <v>11</v>
      </c>
      <c r="R31" s="67"/>
      <c r="S31" s="106" t="s">
        <v>5</v>
      </c>
      <c r="T31" s="101" t="s">
        <v>36</v>
      </c>
      <c r="U31" s="102" t="s">
        <v>7</v>
      </c>
      <c r="V31" s="103" t="s">
        <v>8</v>
      </c>
      <c r="W31" s="103" t="s">
        <v>9</v>
      </c>
      <c r="X31" s="103" t="s">
        <v>12</v>
      </c>
      <c r="Y31" s="104" t="s">
        <v>10</v>
      </c>
      <c r="Z31" s="105" t="s">
        <v>11</v>
      </c>
    </row>
    <row r="32" spans="1:26" x14ac:dyDescent="0.25">
      <c r="A32" t="s">
        <v>15</v>
      </c>
      <c r="B32" s="107">
        <v>2</v>
      </c>
      <c r="C32" s="119">
        <v>7.776620129193583E-2</v>
      </c>
      <c r="D32" s="120">
        <v>3.7834549878345503E-2</v>
      </c>
      <c r="E32" s="120">
        <v>1.9957219251336897E-2</v>
      </c>
      <c r="F32" s="120">
        <v>8.324782511710907E-2</v>
      </c>
      <c r="G32" s="119">
        <v>4.701319808226382E-2</v>
      </c>
      <c r="H32" s="121">
        <v>2.6640957000485774E-2</v>
      </c>
      <c r="I32" s="62"/>
      <c r="J32" s="62" t="s">
        <v>15</v>
      </c>
      <c r="K32" s="107">
        <v>2</v>
      </c>
      <c r="L32" s="119">
        <v>5.625565269822129E-2</v>
      </c>
      <c r="M32" s="120">
        <v>4.9371610001322924E-2</v>
      </c>
      <c r="N32" s="120">
        <v>3.0868486352357324E-2</v>
      </c>
      <c r="O32" s="120">
        <v>6.8932397487994096E-2</v>
      </c>
      <c r="P32" s="119">
        <v>5.1357036634973909E-2</v>
      </c>
      <c r="Q32" s="121">
        <v>1.3753293787761351E-2</v>
      </c>
      <c r="R32" s="67"/>
      <c r="S32" s="62" t="s">
        <v>15</v>
      </c>
      <c r="T32" s="107">
        <v>2</v>
      </c>
      <c r="U32" s="119">
        <v>5.4777630999559672E-2</v>
      </c>
      <c r="V32" s="120">
        <v>6.008694252133312E-2</v>
      </c>
      <c r="W32" s="120">
        <v>4.7426610751048419E-2</v>
      </c>
      <c r="X32" s="120">
        <v>8.8018867924528302E-2</v>
      </c>
      <c r="Y32" s="119">
        <v>6.2577513049117378E-2</v>
      </c>
      <c r="Z32" s="121">
        <v>1.5361099243568993E-2</v>
      </c>
    </row>
    <row r="33" spans="1:26" x14ac:dyDescent="0.25">
      <c r="A33" t="s">
        <v>16</v>
      </c>
      <c r="B33" s="67">
        <v>1</v>
      </c>
      <c r="C33" s="122">
        <v>6.6785969935576228E-2</v>
      </c>
      <c r="D33" s="120">
        <v>3.3896457765667576E-2</v>
      </c>
      <c r="E33" s="120">
        <v>2.3180124223602484E-2</v>
      </c>
      <c r="F33" s="120">
        <v>4.1333481005648466E-2</v>
      </c>
      <c r="G33" s="122">
        <v>3.2803354331639507E-2</v>
      </c>
      <c r="H33" s="120">
        <v>7.4512749223282502E-3</v>
      </c>
      <c r="I33" s="62"/>
      <c r="J33" s="62" t="s">
        <v>16</v>
      </c>
      <c r="K33" s="67">
        <v>1</v>
      </c>
      <c r="L33" s="122">
        <v>3.7060575968222445E-2</v>
      </c>
      <c r="M33" s="120">
        <v>3.5712918660287085E-2</v>
      </c>
      <c r="N33" s="120">
        <v>2.6733524355300856E-2</v>
      </c>
      <c r="O33" s="120">
        <v>6.0009647853352631E-2</v>
      </c>
      <c r="P33" s="122">
        <v>3.9879166709290752E-2</v>
      </c>
      <c r="Q33" s="120">
        <v>1.2281553856922056E-2</v>
      </c>
      <c r="R33" s="67"/>
      <c r="S33" s="62" t="s">
        <v>16</v>
      </c>
      <c r="T33" s="67">
        <v>1</v>
      </c>
      <c r="U33" s="122">
        <v>5.2883661612583253E-2</v>
      </c>
      <c r="V33" s="120">
        <v>3.5610687022900767E-2</v>
      </c>
      <c r="W33" s="120">
        <v>4.5785793154214209E-2</v>
      </c>
      <c r="X33" s="120">
        <v>6.6358463726884781E-2</v>
      </c>
      <c r="Y33" s="122">
        <v>5.0159651379145756E-2</v>
      </c>
      <c r="Z33" s="120">
        <v>1.1187322656027026E-2</v>
      </c>
    </row>
    <row r="34" spans="1:26" x14ac:dyDescent="0.25">
      <c r="B34" s="55">
        <v>0.4</v>
      </c>
      <c r="C34" s="122">
        <v>3.2823218997361479E-2</v>
      </c>
      <c r="D34" s="120">
        <v>2.2867647058823527E-2</v>
      </c>
      <c r="E34" s="120">
        <v>2.1888563049853371E-2</v>
      </c>
      <c r="F34" s="120">
        <v>3.2061855670103091E-2</v>
      </c>
      <c r="G34" s="122">
        <v>2.7410321194035366E-2</v>
      </c>
      <c r="H34" s="120">
        <v>5.0512854035597247E-3</v>
      </c>
      <c r="I34" s="62"/>
      <c r="J34" s="62"/>
      <c r="K34" s="62"/>
      <c r="L34" s="122"/>
      <c r="M34" s="120"/>
      <c r="N34" s="120"/>
      <c r="O34" s="120"/>
      <c r="P34" s="122"/>
      <c r="Q34" s="120"/>
      <c r="R34" s="67"/>
      <c r="S34" s="62"/>
      <c r="T34" s="62">
        <v>0.4</v>
      </c>
      <c r="U34" s="122">
        <v>3.9441978440076096E-2</v>
      </c>
      <c r="V34" s="120">
        <v>4.3526941917424775E-2</v>
      </c>
      <c r="W34" s="120">
        <v>3.6162790697674418E-2</v>
      </c>
      <c r="X34" s="120">
        <v>4.5467836257309935E-2</v>
      </c>
      <c r="Y34" s="122">
        <v>4.1149886828121304E-2</v>
      </c>
      <c r="Z34" s="120">
        <v>3.6084330756883738E-3</v>
      </c>
    </row>
    <row r="35" spans="1:26" x14ac:dyDescent="0.25">
      <c r="B35" s="62">
        <v>0.2</v>
      </c>
      <c r="C35" s="122">
        <v>2.7043478260869565E-2</v>
      </c>
      <c r="D35" s="120">
        <v>2.0802675585284279E-2</v>
      </c>
      <c r="E35" s="120">
        <v>2.055066079295154E-2</v>
      </c>
      <c r="F35" s="120">
        <v>2.4617414248021104E-2</v>
      </c>
      <c r="G35" s="122">
        <v>2.3253557221781622E-2</v>
      </c>
      <c r="H35" s="120">
        <v>2.7173552110299521E-3</v>
      </c>
      <c r="I35" s="62"/>
      <c r="J35" s="62"/>
      <c r="K35" s="62">
        <v>0.2</v>
      </c>
      <c r="L35" s="122">
        <v>2.4682539682539681E-2</v>
      </c>
      <c r="M35" s="120">
        <v>2.712209302325581E-2</v>
      </c>
      <c r="N35" s="120">
        <v>2.4913217623498001E-2</v>
      </c>
      <c r="O35" s="120">
        <v>3.0440456769983689E-2</v>
      </c>
      <c r="P35" s="122">
        <v>2.5902316352897747E-2</v>
      </c>
      <c r="Q35" s="120">
        <v>2.3129970151058972E-3</v>
      </c>
      <c r="R35" s="67"/>
      <c r="S35" s="62"/>
      <c r="T35" s="62">
        <v>0.2</v>
      </c>
      <c r="U35" s="122">
        <v>3.5919153031761304E-2</v>
      </c>
      <c r="V35" s="120">
        <v>3.7282717282717287E-2</v>
      </c>
      <c r="W35" s="120">
        <v>4.4449737970462123E-2</v>
      </c>
      <c r="X35" s="120">
        <v>3.9342188488298548E-2</v>
      </c>
      <c r="Y35" s="122">
        <v>3.924844919330981E-2</v>
      </c>
      <c r="Z35" s="120">
        <v>3.2407756353371232E-3</v>
      </c>
    </row>
    <row r="36" spans="1:26" x14ac:dyDescent="0.25">
      <c r="B36" s="62">
        <v>0.1</v>
      </c>
      <c r="C36" s="122">
        <v>2.5097511768661734E-2</v>
      </c>
      <c r="D36" s="120">
        <v>1.734200743494424E-2</v>
      </c>
      <c r="E36" s="120">
        <v>1.9642105263157895E-2</v>
      </c>
      <c r="F36" s="120">
        <v>2.1120543293718166E-2</v>
      </c>
      <c r="G36" s="122">
        <v>2.0800541940120508E-2</v>
      </c>
      <c r="H36" s="120">
        <v>2.8226666041052824E-3</v>
      </c>
      <c r="I36" s="62"/>
      <c r="J36" s="62"/>
      <c r="K36" s="62">
        <v>0.1</v>
      </c>
      <c r="L36" s="122">
        <v>2.6430594900849862E-2</v>
      </c>
      <c r="M36" s="120">
        <v>2.7260774287801316E-2</v>
      </c>
      <c r="N36" s="120">
        <v>2.8488549618320612E-2</v>
      </c>
      <c r="O36" s="120">
        <v>2.8102409638554211E-2</v>
      </c>
      <c r="P36" s="122">
        <v>2.684568459432559E-2</v>
      </c>
      <c r="Q36" s="120">
        <v>7.9389177319421917E-4</v>
      </c>
      <c r="R36" s="67"/>
      <c r="S36" s="62"/>
      <c r="T36" s="62">
        <v>0.1</v>
      </c>
      <c r="U36" s="122">
        <v>4.537937743190662E-2</v>
      </c>
      <c r="V36" s="120">
        <v>3.6588235294117651E-2</v>
      </c>
      <c r="W36" s="120">
        <v>4.1283185840707969E-2</v>
      </c>
      <c r="X36" s="120">
        <v>3.5919153031761304E-2</v>
      </c>
      <c r="Y36" s="122">
        <v>3.9792487899623384E-2</v>
      </c>
      <c r="Z36" s="120">
        <v>3.8309748353381368E-3</v>
      </c>
    </row>
    <row r="37" spans="1:26" x14ac:dyDescent="0.25">
      <c r="B37" s="62">
        <v>0.04</v>
      </c>
      <c r="C37" s="122">
        <v>2.029363784665579E-2</v>
      </c>
      <c r="D37" s="120">
        <v>1.7119266055045872E-2</v>
      </c>
      <c r="E37" s="120">
        <v>2.0561983471074383E-2</v>
      </c>
      <c r="F37" s="120">
        <v>2.1108597285067872E-2</v>
      </c>
      <c r="G37" s="122">
        <v>1.9770871164460982E-2</v>
      </c>
      <c r="H37" s="120">
        <v>1.558818824921487E-3</v>
      </c>
      <c r="I37" s="62"/>
      <c r="J37" s="62"/>
      <c r="K37" s="62">
        <v>0.04</v>
      </c>
      <c r="L37" s="122">
        <v>2.5165205664194206E-2</v>
      </c>
      <c r="M37" s="120">
        <v>2.5702479338842978E-2</v>
      </c>
      <c r="N37" s="120">
        <v>2.5284552845528455E-2</v>
      </c>
      <c r="O37" s="120">
        <v>2.5791292328956463E-2</v>
      </c>
      <c r="P37" s="122">
        <v>2.5485882544380528E-2</v>
      </c>
      <c r="Q37" s="120">
        <v>2.6625017230606031E-4</v>
      </c>
      <c r="R37" s="67"/>
      <c r="S37" s="62"/>
      <c r="T37" s="62">
        <v>0.04</v>
      </c>
      <c r="U37" s="122">
        <v>4.145284905031657E-2</v>
      </c>
      <c r="V37" s="120">
        <v>3.4082191780821919E-2</v>
      </c>
      <c r="W37" s="120">
        <v>3.9313178131254609E-2</v>
      </c>
      <c r="X37" s="120">
        <v>3.2367736339982654E-2</v>
      </c>
      <c r="Y37" s="122">
        <v>3.6803988825593936E-2</v>
      </c>
      <c r="Z37" s="120">
        <v>3.7079794912348164E-3</v>
      </c>
    </row>
    <row r="38" spans="1:26" x14ac:dyDescent="0.25">
      <c r="B38" s="62">
        <v>0.02</v>
      </c>
      <c r="C38" s="122">
        <v>2.5457025920873119E-2</v>
      </c>
      <c r="D38" s="120">
        <v>1.6594041796353935E-2</v>
      </c>
      <c r="E38" s="120">
        <v>2.1060948081264113E-2</v>
      </c>
      <c r="F38" s="120">
        <v>2.1735585323238209E-2</v>
      </c>
      <c r="G38" s="122">
        <v>2.1211900280432343E-2</v>
      </c>
      <c r="H38" s="120">
        <v>3.148124095099927E-3</v>
      </c>
      <c r="I38" s="62"/>
      <c r="J38" s="62"/>
      <c r="K38" s="62">
        <v>0.02</v>
      </c>
      <c r="L38" s="122">
        <v>2.7644444444444444E-2</v>
      </c>
      <c r="M38" s="120">
        <v>2.4061895551257258E-2</v>
      </c>
      <c r="N38" s="120">
        <v>2.7380777696258247E-2</v>
      </c>
      <c r="O38" s="120">
        <v>2.380102040816327E-2</v>
      </c>
      <c r="P38" s="122">
        <v>2.5722034525030805E-2</v>
      </c>
      <c r="Q38" s="120">
        <v>1.7953722076354994E-3</v>
      </c>
      <c r="R38" s="62"/>
      <c r="S38" s="62"/>
      <c r="T38" s="62">
        <v>0.02</v>
      </c>
      <c r="U38" s="122">
        <v>5.4094796347296713E-2</v>
      </c>
      <c r="V38" s="120">
        <v>3.091963545981773E-2</v>
      </c>
      <c r="W38" s="120">
        <v>3.9563235450015902E-2</v>
      </c>
      <c r="X38" s="120">
        <v>3.9458659336011843E-2</v>
      </c>
      <c r="Y38" s="122">
        <v>4.1009081648285546E-2</v>
      </c>
      <c r="Z38" s="120">
        <v>8.3295728304240303E-3</v>
      </c>
    </row>
    <row r="39" spans="1:26" x14ac:dyDescent="0.25">
      <c r="B39" s="62">
        <v>0.01</v>
      </c>
      <c r="C39" s="122">
        <v>2.5526675786593706E-2</v>
      </c>
      <c r="D39" s="120">
        <v>2.2895705521472392E-2</v>
      </c>
      <c r="E39" s="120">
        <v>1.7504690431519702E-2</v>
      </c>
      <c r="F39" s="120">
        <v>1.8267254038179147E-2</v>
      </c>
      <c r="G39" s="122">
        <v>2.1048581444441238E-2</v>
      </c>
      <c r="H39" s="120">
        <v>3.3075724461248302E-3</v>
      </c>
      <c r="I39" s="62"/>
      <c r="J39" s="62"/>
      <c r="K39" s="62">
        <v>0.01</v>
      </c>
      <c r="L39" s="122">
        <v>2.9642573471008734E-2</v>
      </c>
      <c r="M39" s="120">
        <v>2.4488188976377952E-2</v>
      </c>
      <c r="N39" s="120">
        <v>2.6810344827586208E-2</v>
      </c>
      <c r="O39" s="120">
        <v>2.1559792027729636E-2</v>
      </c>
      <c r="P39" s="122">
        <v>2.5625224825675631E-2</v>
      </c>
      <c r="Q39" s="120">
        <v>2.9733900649885872E-3</v>
      </c>
      <c r="R39" s="62"/>
      <c r="S39" s="62"/>
      <c r="T39" s="62">
        <v>0.01</v>
      </c>
      <c r="U39" s="122">
        <v>4.2617334703665639E-2</v>
      </c>
      <c r="V39" s="120">
        <v>4.3044982698961939E-2</v>
      </c>
      <c r="W39" s="120">
        <v>4.0764609503003826E-2</v>
      </c>
      <c r="X39" s="120">
        <v>3.2622377622377623E-2</v>
      </c>
      <c r="Y39" s="122">
        <v>3.9762326132002257E-2</v>
      </c>
      <c r="Z39" s="120">
        <v>4.2104140163632432E-3</v>
      </c>
    </row>
    <row r="40" spans="1:26" ht="15.75" x14ac:dyDescent="0.25">
      <c r="A40" s="3"/>
      <c r="B40" s="62"/>
      <c r="C40" s="106"/>
      <c r="D40" s="106"/>
      <c r="E40" s="62"/>
      <c r="F40" s="62"/>
      <c r="G40" s="62"/>
      <c r="H40" s="62"/>
      <c r="I40" s="62"/>
      <c r="J40" s="1"/>
      <c r="K40" s="62"/>
      <c r="L40" s="106"/>
      <c r="M40" s="106"/>
      <c r="N40" s="62"/>
      <c r="O40" s="62"/>
      <c r="P40" s="62"/>
      <c r="Q40" s="62"/>
      <c r="R40" s="62"/>
      <c r="S40" s="62"/>
      <c r="T40" s="62"/>
      <c r="U40" s="106"/>
      <c r="V40" s="106"/>
      <c r="W40" s="62"/>
      <c r="X40" s="62"/>
      <c r="Y40" s="62"/>
      <c r="Z40" s="62"/>
    </row>
    <row r="41" spans="1:26" ht="15.75" x14ac:dyDescent="0.25">
      <c r="A41" s="3"/>
      <c r="B41" s="62" t="s">
        <v>26</v>
      </c>
      <c r="C41" s="112">
        <v>43.242206552245939</v>
      </c>
      <c r="D41" s="113">
        <v>53.63154560745923</v>
      </c>
      <c r="E41" s="113">
        <v>49.301488620979775</v>
      </c>
      <c r="F41" s="113">
        <v>53.948205051236258</v>
      </c>
      <c r="G41" s="112">
        <v>47.624735373157897</v>
      </c>
      <c r="H41" s="109">
        <v>4.3280575128005667</v>
      </c>
      <c r="I41" s="62"/>
      <c r="J41" s="1"/>
      <c r="K41" s="62" t="s">
        <v>26</v>
      </c>
      <c r="L41" s="112">
        <v>39.332957874028452</v>
      </c>
      <c r="M41" s="113">
        <v>40.469050377100118</v>
      </c>
      <c r="N41" s="113">
        <v>38.009506892252482</v>
      </c>
      <c r="O41" s="113">
        <v>39.746144396446873</v>
      </c>
      <c r="P41" s="112">
        <v>39.903211090404803</v>
      </c>
      <c r="Q41" s="109">
        <v>0.8944554492365332</v>
      </c>
      <c r="R41" s="62"/>
      <c r="S41" s="62"/>
      <c r="T41" s="62" t="s">
        <v>26</v>
      </c>
      <c r="U41" s="112">
        <v>23.240589097618404</v>
      </c>
      <c r="V41" s="113">
        <v>28.337398980254328</v>
      </c>
      <c r="W41" s="113">
        <v>24.9745509949725</v>
      </c>
      <c r="X41" s="113">
        <v>29.126973325500355</v>
      </c>
      <c r="Y41" s="112">
        <v>26.533967183463346</v>
      </c>
      <c r="Z41" s="109">
        <v>2.4084279046366475</v>
      </c>
    </row>
    <row r="42" spans="1:26" x14ac:dyDescent="0.25">
      <c r="B42" s="62" t="s">
        <v>27</v>
      </c>
      <c r="C42" s="111">
        <v>0.98211600929230036</v>
      </c>
      <c r="D42" s="109">
        <v>0.57168680655450643</v>
      </c>
      <c r="E42" s="109">
        <v>2.7192830046054689E-2</v>
      </c>
      <c r="F42" s="109">
        <v>1.6485279673887849</v>
      </c>
      <c r="G42" s="111">
        <v>0.34910536673617976</v>
      </c>
      <c r="H42" s="109">
        <v>0.59209498342320477</v>
      </c>
      <c r="I42" s="62"/>
      <c r="J42" s="62"/>
      <c r="K42" s="62" t="s">
        <v>27</v>
      </c>
      <c r="L42" s="111">
        <v>0.57089730060466759</v>
      </c>
      <c r="M42" s="109">
        <v>0.48933050686154161</v>
      </c>
      <c r="N42" s="109">
        <v>7.1225544012397723E-2</v>
      </c>
      <c r="O42" s="109">
        <v>0.97324160781723357</v>
      </c>
      <c r="P42" s="111">
        <v>0.44272950285969948</v>
      </c>
      <c r="Q42" s="109">
        <v>0.32023630344180043</v>
      </c>
      <c r="R42" s="62"/>
      <c r="S42" s="62"/>
      <c r="T42" s="62" t="s">
        <v>27</v>
      </c>
      <c r="U42" s="111">
        <v>0.13772624624242669</v>
      </c>
      <c r="V42" s="109">
        <v>0.29186696047977639</v>
      </c>
      <c r="W42" s="109">
        <v>9.5546285304140791E-2</v>
      </c>
      <c r="X42" s="109">
        <v>0.81042349984247264</v>
      </c>
      <c r="Y42" s="111">
        <v>0.28037253605016887</v>
      </c>
      <c r="Z42" s="109">
        <v>0.28466561828910747</v>
      </c>
    </row>
    <row r="43" spans="1:26" x14ac:dyDescent="0.25">
      <c r="A43" s="4"/>
      <c r="B43" s="62" t="s">
        <v>28</v>
      </c>
      <c r="C43" s="114">
        <v>44029632.083286874</v>
      </c>
      <c r="D43" s="115">
        <v>93812809.728268296</v>
      </c>
      <c r="E43" s="115">
        <v>1813032646.3807232</v>
      </c>
      <c r="F43" s="115">
        <v>32725077.231591329</v>
      </c>
      <c r="G43" s="114">
        <v>136419373.37831903</v>
      </c>
      <c r="H43" s="123">
        <v>760794051.50559688</v>
      </c>
      <c r="I43" s="62"/>
      <c r="J43" s="106"/>
      <c r="K43" s="62" t="s">
        <v>28</v>
      </c>
      <c r="L43" s="114">
        <v>68896731.220079049</v>
      </c>
      <c r="M43" s="115">
        <v>82702896.732639283</v>
      </c>
      <c r="N43" s="115">
        <v>533649934.43414682</v>
      </c>
      <c r="O43" s="115">
        <v>40838928.460517339</v>
      </c>
      <c r="P43" s="114">
        <v>90130002.253430322</v>
      </c>
      <c r="Q43" s="123">
        <v>203859924.43642312</v>
      </c>
      <c r="R43" s="105"/>
      <c r="S43" s="62"/>
      <c r="T43" s="62" t="s">
        <v>28</v>
      </c>
      <c r="U43" s="114">
        <v>168744808.86315712</v>
      </c>
      <c r="V43" s="115">
        <v>97090122.61501877</v>
      </c>
      <c r="W43" s="115">
        <v>261386938.44008765</v>
      </c>
      <c r="X43" s="115">
        <v>35940435.255347304</v>
      </c>
      <c r="Y43" s="114">
        <v>94638253.650904849</v>
      </c>
      <c r="Z43" s="123">
        <v>84006254.84000434</v>
      </c>
    </row>
    <row r="44" spans="1:26" x14ac:dyDescent="0.25">
      <c r="B44" t="s">
        <v>29</v>
      </c>
      <c r="C44" s="62"/>
      <c r="D44" s="62"/>
      <c r="E44" s="66"/>
      <c r="G44" s="32"/>
      <c r="H44" s="32"/>
      <c r="K44" t="s">
        <v>29</v>
      </c>
      <c r="L44" s="62"/>
      <c r="M44" s="62"/>
      <c r="N44" s="66"/>
      <c r="P44" s="32"/>
      <c r="Q44" s="32"/>
      <c r="R44" s="44"/>
      <c r="T44" t="s">
        <v>29</v>
      </c>
      <c r="U44" s="62"/>
      <c r="V44" s="62"/>
      <c r="W44" s="66"/>
      <c r="Y44" s="32"/>
    </row>
    <row r="45" spans="1:26" x14ac:dyDescent="0.25">
      <c r="B45" t="s">
        <v>30</v>
      </c>
      <c r="C45" s="62"/>
      <c r="D45" s="67"/>
      <c r="E45" s="66"/>
      <c r="F45" s="67"/>
      <c r="G45" s="32"/>
      <c r="H45" s="32"/>
      <c r="K45" t="s">
        <v>30</v>
      </c>
      <c r="L45" s="62"/>
      <c r="M45" s="67"/>
      <c r="N45" s="66"/>
      <c r="O45" s="67"/>
      <c r="P45" s="32"/>
      <c r="Q45" s="32"/>
      <c r="R45" s="32"/>
      <c r="T45" t="s">
        <v>30</v>
      </c>
      <c r="U45" s="62"/>
      <c r="V45" s="67"/>
      <c r="W45" s="66"/>
      <c r="X45" s="67"/>
      <c r="Y45" s="32"/>
    </row>
    <row r="46" spans="1:26" x14ac:dyDescent="0.25">
      <c r="C46" s="62"/>
      <c r="D46" s="67"/>
      <c r="E46" s="66"/>
      <c r="F46" s="67"/>
      <c r="G46" s="32"/>
      <c r="H46" s="32"/>
      <c r="L46" s="62"/>
      <c r="M46" s="67"/>
      <c r="N46" s="66"/>
      <c r="O46" s="67"/>
      <c r="P46" s="32"/>
      <c r="Q46" s="32"/>
      <c r="R46" s="44"/>
      <c r="U46" s="62"/>
      <c r="V46" s="67"/>
      <c r="W46" s="66"/>
      <c r="X46" s="67"/>
      <c r="Y46" s="3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CEC2C-7DE5-4323-B690-B785E8721C71}">
  <dimension ref="A1:Z18"/>
  <sheetViews>
    <sheetView workbookViewId="0">
      <selection activeCell="F35" sqref="F35"/>
    </sheetView>
  </sheetViews>
  <sheetFormatPr defaultRowHeight="15" x14ac:dyDescent="0.25"/>
  <sheetData>
    <row r="1" spans="1:26" ht="15.75" x14ac:dyDescent="0.25">
      <c r="A1" s="1" t="s">
        <v>39</v>
      </c>
      <c r="O1" s="2"/>
    </row>
    <row r="2" spans="1:26" ht="15.75" x14ac:dyDescent="0.25">
      <c r="A2" s="3"/>
      <c r="C2" s="4"/>
      <c r="D2" s="5" t="s">
        <v>40</v>
      </c>
      <c r="N2" s="5" t="s">
        <v>40</v>
      </c>
      <c r="O2" s="2"/>
      <c r="W2" s="5" t="s">
        <v>40</v>
      </c>
    </row>
    <row r="3" spans="1:26" x14ac:dyDescent="0.25">
      <c r="B3" s="6"/>
      <c r="D3" s="69" t="s">
        <v>41</v>
      </c>
      <c r="K3" s="6"/>
      <c r="N3" s="69" t="s">
        <v>41</v>
      </c>
      <c r="T3" s="6"/>
      <c r="W3" s="69" t="s">
        <v>41</v>
      </c>
    </row>
    <row r="4" spans="1:26" x14ac:dyDescent="0.25">
      <c r="A4" s="4" t="s">
        <v>5</v>
      </c>
      <c r="B4" s="8" t="s">
        <v>42</v>
      </c>
      <c r="C4" s="9" t="s">
        <v>7</v>
      </c>
      <c r="D4" s="9" t="s">
        <v>8</v>
      </c>
      <c r="E4" s="9" t="s">
        <v>9</v>
      </c>
      <c r="F4" s="10" t="s">
        <v>10</v>
      </c>
      <c r="G4" s="11" t="s">
        <v>11</v>
      </c>
      <c r="H4" s="11"/>
      <c r="J4" s="4" t="s">
        <v>5</v>
      </c>
      <c r="K4" s="8" t="s">
        <v>42</v>
      </c>
      <c r="L4" s="9" t="s">
        <v>7</v>
      </c>
      <c r="M4" s="9" t="s">
        <v>8</v>
      </c>
      <c r="N4" s="9" t="s">
        <v>9</v>
      </c>
      <c r="O4" s="12" t="s">
        <v>12</v>
      </c>
      <c r="P4" s="11" t="s">
        <v>10</v>
      </c>
      <c r="Q4" s="11" t="s">
        <v>11</v>
      </c>
      <c r="S4" s="4" t="s">
        <v>5</v>
      </c>
      <c r="T4" s="8" t="s">
        <v>42</v>
      </c>
      <c r="U4" s="9" t="s">
        <v>7</v>
      </c>
      <c r="V4" s="9" t="s">
        <v>8</v>
      </c>
      <c r="W4" s="9" t="s">
        <v>9</v>
      </c>
      <c r="X4" s="12" t="s">
        <v>12</v>
      </c>
      <c r="Y4" s="11" t="s">
        <v>10</v>
      </c>
      <c r="Z4" s="11" t="s">
        <v>11</v>
      </c>
    </row>
    <row r="5" spans="1:26" x14ac:dyDescent="0.25">
      <c r="A5" t="s">
        <v>13</v>
      </c>
      <c r="B5" s="124">
        <v>6.6666666666666666E-2</v>
      </c>
      <c r="C5" s="14">
        <v>9.0702250600000006E-2</v>
      </c>
      <c r="D5" s="15">
        <v>7.2429017700000001E-2</v>
      </c>
      <c r="E5" s="15">
        <v>7.35419831E-2</v>
      </c>
      <c r="F5" s="16">
        <f>AVERAGE(C5:E5)</f>
        <v>7.8891083799999998E-2</v>
      </c>
      <c r="G5" s="17">
        <f>STDEV(C5:E5)</f>
        <v>1.0243896664769029E-2</v>
      </c>
      <c r="H5" s="18"/>
      <c r="J5" t="s">
        <v>14</v>
      </c>
      <c r="K5" s="124">
        <v>6.6666666666666666E-2</v>
      </c>
      <c r="L5" s="20">
        <v>4.0155661400000001E-2</v>
      </c>
      <c r="M5" s="20">
        <v>3.6900229100000001E-2</v>
      </c>
      <c r="N5" s="20">
        <v>3.0211113599999999E-2</v>
      </c>
      <c r="O5" s="21">
        <v>3.1128580699999998E-2</v>
      </c>
      <c r="P5" s="22">
        <v>3.45988962E-2</v>
      </c>
      <c r="Q5" s="22">
        <v>4.1069909428606156E-3</v>
      </c>
      <c r="S5" t="s">
        <v>15</v>
      </c>
      <c r="T5" s="124">
        <v>6.6666666666666666E-2</v>
      </c>
      <c r="U5" s="24">
        <v>2.3444075500000001E-2</v>
      </c>
      <c r="V5" s="24">
        <v>1.8645742699999999E-2</v>
      </c>
      <c r="W5" s="24">
        <v>2.0283363200000001E-2</v>
      </c>
      <c r="X5" s="25">
        <v>1.8536297899999998E-2</v>
      </c>
      <c r="Y5" s="26">
        <f>AVERAGE(U5:X5)</f>
        <v>2.0227369825000001E-2</v>
      </c>
      <c r="Z5" s="26">
        <f>STDEV(U5:X5)</f>
        <v>2.2884929011382205E-3</v>
      </c>
    </row>
    <row r="6" spans="1:26" x14ac:dyDescent="0.25">
      <c r="B6" s="43">
        <v>0.1</v>
      </c>
      <c r="C6" s="14">
        <v>0.1013503539</v>
      </c>
      <c r="D6" s="15">
        <v>0.1092318614</v>
      </c>
      <c r="E6" s="15">
        <v>8.4807229499999998E-2</v>
      </c>
      <c r="F6" s="28">
        <f t="shared" ref="F6:F7" si="0">AVERAGE(C6:E6)</f>
        <v>9.8463148266666647E-2</v>
      </c>
      <c r="G6" s="15">
        <f t="shared" ref="G6:G7" si="1">STDEV(C6:E6)</f>
        <v>1.2465657950525216E-2</v>
      </c>
      <c r="H6" s="18"/>
      <c r="K6" s="43">
        <v>0.1</v>
      </c>
      <c r="L6" s="20">
        <v>3.9617972500000001E-2</v>
      </c>
      <c r="M6" s="20">
        <v>4.0705027999999997E-2</v>
      </c>
      <c r="N6" s="20">
        <v>4.1822226900000002E-2</v>
      </c>
      <c r="O6" s="21">
        <v>3.4046797099999998E-2</v>
      </c>
      <c r="P6" s="20">
        <v>3.9048006125E-2</v>
      </c>
      <c r="Q6" s="20">
        <v>2.9907764787360084E-3</v>
      </c>
      <c r="S6" t="s">
        <v>16</v>
      </c>
      <c r="T6" s="43">
        <v>0.1</v>
      </c>
      <c r="U6" s="24">
        <v>2.54239715E-2</v>
      </c>
      <c r="V6" s="24">
        <v>2.4710241300000001E-2</v>
      </c>
      <c r="W6" s="24">
        <v>2.63092074E-2</v>
      </c>
      <c r="X6" s="25">
        <v>2.5159673099999998E-2</v>
      </c>
      <c r="Y6" s="24">
        <f t="shared" ref="Y6:Y7" si="2">AVERAGE(U6:X6)</f>
        <v>2.5400773325000001E-2</v>
      </c>
      <c r="Z6" s="24">
        <f t="shared" ref="Z6:Z7" si="3">STDEV(U6:X6)</f>
        <v>6.7348705010813819E-4</v>
      </c>
    </row>
    <row r="7" spans="1:26" x14ac:dyDescent="0.25">
      <c r="B7" s="43">
        <v>0.2</v>
      </c>
      <c r="C7" s="14">
        <v>0.16545938669999999</v>
      </c>
      <c r="D7" s="15">
        <v>0.12686777020000001</v>
      </c>
      <c r="E7" s="15">
        <v>0.16726003280000001</v>
      </c>
      <c r="F7" s="28">
        <f t="shared" si="0"/>
        <v>0.15319572989999999</v>
      </c>
      <c r="G7" s="15">
        <f t="shared" si="1"/>
        <v>2.2818450387087613E-2</v>
      </c>
      <c r="H7" s="18"/>
      <c r="K7" s="43">
        <v>0.2</v>
      </c>
      <c r="L7" s="20">
        <v>5.8903033100000002E-2</v>
      </c>
      <c r="M7" s="20">
        <v>6.2575117499999999E-2</v>
      </c>
      <c r="N7" s="20">
        <v>4.4639660900000003E-2</v>
      </c>
      <c r="O7" s="21">
        <v>5.0307028500000003E-2</v>
      </c>
      <c r="P7" s="20">
        <v>5.4106210000000002E-2</v>
      </c>
      <c r="Q7" s="20">
        <v>7.0494900175279134E-3</v>
      </c>
      <c r="T7" s="43">
        <v>0.2</v>
      </c>
      <c r="U7" s="24">
        <v>4.3028169200000001E-2</v>
      </c>
      <c r="V7" s="24">
        <v>3.5289053899999999E-2</v>
      </c>
      <c r="W7" s="24">
        <v>4.00407599E-2</v>
      </c>
      <c r="X7" s="25">
        <v>3.4332437799999997E-2</v>
      </c>
      <c r="Y7" s="24">
        <f t="shared" si="2"/>
        <v>3.8172605200000001E-2</v>
      </c>
      <c r="Z7" s="24">
        <f t="shared" si="3"/>
        <v>4.087715641650504E-3</v>
      </c>
    </row>
    <row r="9" spans="1:26" x14ac:dyDescent="0.25">
      <c r="B9" t="s">
        <v>26</v>
      </c>
      <c r="C9" s="60">
        <v>20.671721983133544</v>
      </c>
      <c r="D9" s="61">
        <v>16.811708957187413</v>
      </c>
      <c r="E9" s="125">
        <v>52.090777702340489</v>
      </c>
      <c r="K9" s="62" t="s">
        <v>26</v>
      </c>
      <c r="L9" s="126">
        <v>36.275415871343291</v>
      </c>
      <c r="M9" s="127">
        <v>44.535064790146677</v>
      </c>
      <c r="N9" s="127">
        <v>35.81358668561726</v>
      </c>
      <c r="O9" s="128">
        <v>49.056516138283996</v>
      </c>
      <c r="T9" s="62" t="s">
        <v>26</v>
      </c>
      <c r="U9" s="112">
        <v>84.334889562239269</v>
      </c>
      <c r="V9" s="113">
        <v>86.989980354878753</v>
      </c>
      <c r="W9" s="113">
        <v>90.307501739412785</v>
      </c>
      <c r="X9" s="129">
        <v>81.406868287708619</v>
      </c>
    </row>
    <row r="10" spans="1:26" x14ac:dyDescent="0.25">
      <c r="B10" s="62" t="s">
        <v>27</v>
      </c>
      <c r="C10" s="58">
        <v>11.973786778497264</v>
      </c>
      <c r="D10" s="57">
        <v>5.9642559766541581</v>
      </c>
      <c r="E10" s="130">
        <v>38.076105881610857</v>
      </c>
      <c r="K10" s="62" t="s">
        <v>27</v>
      </c>
      <c r="L10" s="86">
        <v>5.5378738993267964</v>
      </c>
      <c r="M10" s="80">
        <v>8.8443874604435102</v>
      </c>
      <c r="N10" s="80">
        <v>3.2140326700634398</v>
      </c>
      <c r="O10" s="131">
        <v>7.2686305144540162</v>
      </c>
      <c r="T10" s="62" t="s">
        <v>27</v>
      </c>
      <c r="U10" s="111">
        <v>12.954701580276437</v>
      </c>
      <c r="V10" s="109">
        <v>10.476355349128719</v>
      </c>
      <c r="W10" s="109">
        <v>13.15538086592829</v>
      </c>
      <c r="X10" s="132">
        <v>9.1419501901005056</v>
      </c>
    </row>
    <row r="11" spans="1:26" x14ac:dyDescent="0.25">
      <c r="B11" s="62" t="s">
        <v>28</v>
      </c>
      <c r="C11" s="63">
        <v>1726414.7395923387</v>
      </c>
      <c r="D11" s="64">
        <v>2818743.6996321678</v>
      </c>
      <c r="E11" s="133">
        <v>1368069.9876270206</v>
      </c>
      <c r="K11" s="62" t="s">
        <v>28</v>
      </c>
      <c r="L11" s="134">
        <v>6550422.875420304</v>
      </c>
      <c r="M11" s="135">
        <v>5035404.0898060594</v>
      </c>
      <c r="N11" s="135">
        <v>11142881.968561433</v>
      </c>
      <c r="O11" s="136">
        <v>6749072.7504627993</v>
      </c>
      <c r="T11" s="62" t="s">
        <v>28</v>
      </c>
      <c r="U11" s="114">
        <v>6509983.1933326293</v>
      </c>
      <c r="V11" s="115">
        <v>8303458.3551152078</v>
      </c>
      <c r="W11" s="115">
        <v>6864681.6583854463</v>
      </c>
      <c r="X11" s="137">
        <v>8904759.552930098</v>
      </c>
    </row>
    <row r="12" spans="1:26" x14ac:dyDescent="0.25">
      <c r="B12" t="s">
        <v>29</v>
      </c>
      <c r="C12" s="62"/>
      <c r="D12" s="62"/>
      <c r="E12" s="66"/>
      <c r="F12" s="67"/>
      <c r="G12" s="32"/>
      <c r="K12" s="62" t="s">
        <v>29</v>
      </c>
      <c r="L12" s="62"/>
      <c r="M12" s="62"/>
      <c r="N12" s="66"/>
      <c r="O12" s="62"/>
      <c r="P12" s="67"/>
      <c r="Q12" s="67"/>
      <c r="T12" t="s">
        <v>29</v>
      </c>
      <c r="U12" s="62"/>
      <c r="V12" s="62"/>
      <c r="W12" s="66"/>
      <c r="Y12" s="32"/>
    </row>
    <row r="13" spans="1:26" x14ac:dyDescent="0.25">
      <c r="B13" t="s">
        <v>30</v>
      </c>
      <c r="C13" s="62"/>
      <c r="D13" s="67"/>
      <c r="E13" s="66"/>
      <c r="F13" s="67"/>
      <c r="G13" s="32"/>
      <c r="K13" s="62" t="s">
        <v>30</v>
      </c>
      <c r="L13" s="62"/>
      <c r="M13" s="67"/>
      <c r="N13" s="66"/>
      <c r="O13" s="62"/>
      <c r="P13" s="67"/>
      <c r="Q13" s="67"/>
      <c r="T13" t="s">
        <v>30</v>
      </c>
      <c r="U13" s="62"/>
      <c r="V13" s="67"/>
      <c r="W13" s="66"/>
      <c r="X13" s="67"/>
      <c r="Y13" s="32"/>
    </row>
    <row r="14" spans="1:26" x14ac:dyDescent="0.25">
      <c r="K14" s="62"/>
      <c r="L14" s="62"/>
      <c r="M14" s="67"/>
      <c r="N14" s="66"/>
      <c r="O14" s="62"/>
      <c r="P14" s="67"/>
      <c r="Q14" s="67"/>
    </row>
    <row r="15" spans="1:26" x14ac:dyDescent="0.25">
      <c r="E15" s="62" t="s">
        <v>43</v>
      </c>
      <c r="F15" s="138">
        <v>23.611845383752357</v>
      </c>
      <c r="G15" s="139">
        <v>15.799681622574063</v>
      </c>
      <c r="O15" s="62" t="s">
        <v>43</v>
      </c>
      <c r="P15" s="140">
        <v>40.680126312931243</v>
      </c>
      <c r="Q15" s="141">
        <v>5.610673386512615</v>
      </c>
      <c r="X15" s="62" t="s">
        <v>43</v>
      </c>
      <c r="Y15" s="142">
        <v>85.634183987921602</v>
      </c>
      <c r="Z15" s="143">
        <v>3.2853203444755676</v>
      </c>
    </row>
    <row r="16" spans="1:26" x14ac:dyDescent="0.25">
      <c r="E16" s="62" t="s">
        <v>44</v>
      </c>
      <c r="F16" s="58">
        <v>13.104257982871548</v>
      </c>
      <c r="G16" s="130">
        <v>13.938820400185064</v>
      </c>
      <c r="O16" s="62" t="s">
        <v>44</v>
      </c>
      <c r="P16" s="86">
        <v>5.99185294635517</v>
      </c>
      <c r="Q16" s="131">
        <v>2.0909396384700796</v>
      </c>
      <c r="X16" s="62" t="s">
        <v>44</v>
      </c>
      <c r="Y16" s="111">
        <v>11.389660088465591</v>
      </c>
      <c r="Z16" s="132">
        <v>1.691615093967187</v>
      </c>
    </row>
    <row r="17" spans="5:26" x14ac:dyDescent="0.25">
      <c r="E17" s="62" t="s">
        <v>45</v>
      </c>
      <c r="F17" s="144">
        <v>1801845.2791920898</v>
      </c>
      <c r="G17" s="145">
        <v>616986.19981915771</v>
      </c>
      <c r="O17" s="62" t="s">
        <v>45</v>
      </c>
      <c r="P17" s="146">
        <v>6789239.7689227108</v>
      </c>
      <c r="Q17" s="147">
        <v>2277182.057648838</v>
      </c>
      <c r="X17" s="62" t="s">
        <v>45</v>
      </c>
      <c r="Y17" s="148">
        <v>7518589.959909698</v>
      </c>
      <c r="Z17" s="149">
        <v>2277182.057648838</v>
      </c>
    </row>
    <row r="18" spans="5:26" x14ac:dyDescent="0.25">
      <c r="E18" t="s">
        <v>30</v>
      </c>
      <c r="O18" t="s">
        <v>30</v>
      </c>
      <c r="X1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 points panel A) </vt:lpstr>
      <vt:lpstr>Data points panel B) </vt:lpstr>
      <vt:lpstr>Data points panel C) </vt:lpstr>
      <vt:lpstr>Data points panel D) </vt:lpstr>
      <vt:lpstr>Data points panel E) </vt:lpstr>
      <vt:lpstr>Data points panel F)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Jannik Zimmermann</dc:creator>
  <cp:lastModifiedBy>Jannik Zimmermann</cp:lastModifiedBy>
  <dcterms:created xsi:type="dcterms:W3CDTF">2026-01-14T08:49:36Z</dcterms:created>
  <dcterms:modified xsi:type="dcterms:W3CDTF">2026-01-14T09:51:16Z</dcterms:modified>
</cp:coreProperties>
</file>