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nedev\Desktop\Treml4 paper\Raw excel files\"/>
    </mc:Choice>
  </mc:AlternateContent>
  <xr:revisionPtr revIDLastSave="0" documentId="13_ncr:1_{EF614605-5592-4E6C-94F8-EFCD04330563}" xr6:coauthVersionLast="44" xr6:coauthVersionMax="44" xr10:uidLastSave="{00000000-0000-0000-0000-000000000000}"/>
  <bookViews>
    <workbookView xWindow="-25320" yWindow="-2835" windowWidth="25440" windowHeight="15390" activeTab="2" xr2:uid="{ABED5EF7-FB1F-4131-A1A1-056DF22149A3}"/>
  </bookViews>
  <sheets>
    <sheet name="Figure 7b" sheetId="1" r:id="rId1"/>
    <sheet name="Figure 7c" sheetId="2" r:id="rId2"/>
    <sheet name="Figure 7d" sheetId="6" r:id="rId3"/>
    <sheet name="Figure 7e" sheetId="3" r:id="rId4"/>
    <sheet name="Figure 7f" sheetId="4" r:id="rId5"/>
    <sheet name="Figure 7g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5" i="6" l="1"/>
  <c r="L26" i="6"/>
  <c r="L20" i="6"/>
  <c r="L21" i="6"/>
  <c r="L15" i="6"/>
  <c r="L10" i="6"/>
  <c r="L11" i="6"/>
  <c r="L16" i="6"/>
  <c r="L6" i="6"/>
  <c r="L5" i="6"/>
  <c r="B10" i="4" l="1"/>
  <c r="B8" i="4"/>
  <c r="B8" i="5"/>
  <c r="B10" i="5"/>
  <c r="B9" i="5"/>
  <c r="B9" i="4"/>
  <c r="E44" i="3" l="1"/>
  <c r="E30" i="3"/>
  <c r="E16" i="3"/>
  <c r="I10" i="2"/>
  <c r="I11" i="2"/>
  <c r="I12" i="2"/>
  <c r="I13" i="2"/>
  <c r="I16" i="2"/>
  <c r="I17" i="2"/>
  <c r="I18" i="2"/>
  <c r="I19" i="2"/>
  <c r="I22" i="2"/>
  <c r="I23" i="2"/>
  <c r="I24" i="2"/>
  <c r="I25" i="2"/>
  <c r="I5" i="2"/>
  <c r="I6" i="2"/>
  <c r="I7" i="2"/>
  <c r="I4" i="2"/>
  <c r="W13" i="1"/>
  <c r="W14" i="1"/>
  <c r="W15" i="1"/>
  <c r="W16" i="1"/>
  <c r="T15" i="1"/>
  <c r="T13" i="1"/>
  <c r="T14" i="1"/>
  <c r="T16" i="1"/>
  <c r="Q13" i="1"/>
  <c r="Q14" i="1"/>
  <c r="Q15" i="1"/>
  <c r="Q16" i="1"/>
  <c r="L13" i="1"/>
  <c r="N13" i="1"/>
  <c r="L14" i="1"/>
  <c r="N14" i="1"/>
  <c r="L15" i="1"/>
  <c r="N15" i="1"/>
  <c r="L16" i="1"/>
  <c r="N16" i="1"/>
  <c r="K13" i="1"/>
  <c r="K14" i="1"/>
  <c r="K15" i="1"/>
  <c r="K16" i="1"/>
  <c r="H13" i="1"/>
  <c r="H14" i="1"/>
  <c r="H15" i="1"/>
  <c r="H16" i="1"/>
  <c r="E14" i="1"/>
  <c r="E15" i="1"/>
  <c r="E16" i="1"/>
  <c r="E13" i="1"/>
  <c r="B16" i="1"/>
  <c r="B15" i="1"/>
  <c r="B14" i="1"/>
  <c r="B13" i="1"/>
</calcChain>
</file>

<file path=xl/sharedStrings.xml><?xml version="1.0" encoding="utf-8"?>
<sst xmlns="http://schemas.openxmlformats.org/spreadsheetml/2006/main" count="125" uniqueCount="56">
  <si>
    <t>B6 CTL</t>
  </si>
  <si>
    <t>B6 CS</t>
  </si>
  <si>
    <r>
      <rPr>
        <i/>
        <sz val="11"/>
        <color theme="1"/>
        <rFont val="Calibri"/>
        <family val="2"/>
        <scheme val="minor"/>
      </rPr>
      <t>Treml4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CTL</t>
    </r>
  </si>
  <si>
    <t>B6 CTL vs CS</t>
  </si>
  <si>
    <t>CS vs CS</t>
  </si>
  <si>
    <r>
      <rPr>
        <i/>
        <sz val="11"/>
        <color theme="1"/>
        <rFont val="Calibri"/>
        <family val="2"/>
        <scheme val="minor"/>
      </rPr>
      <t>Treml4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CTL vs CS</t>
    </r>
  </si>
  <si>
    <t>Normalised weighted expression</t>
  </si>
  <si>
    <t>Ccl5</t>
  </si>
  <si>
    <t>B6 0h</t>
  </si>
  <si>
    <r>
      <rPr>
        <i/>
        <sz val="11"/>
        <color theme="1"/>
        <rFont val="Calibri"/>
        <family val="2"/>
        <scheme val="minor"/>
      </rPr>
      <t>Treml4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0h</t>
    </r>
  </si>
  <si>
    <t>B6 4h</t>
  </si>
  <si>
    <t>B6 24h</t>
  </si>
  <si>
    <t>B6 48h</t>
  </si>
  <si>
    <r>
      <rPr>
        <i/>
        <sz val="11"/>
        <color theme="1"/>
        <rFont val="Calibri"/>
        <family val="2"/>
        <scheme val="minor"/>
      </rPr>
      <t>Treml4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4h</t>
    </r>
  </si>
  <si>
    <r>
      <rPr>
        <i/>
        <sz val="11"/>
        <color theme="1"/>
        <rFont val="Calibri"/>
        <family val="2"/>
        <scheme val="minor"/>
      </rPr>
      <t>Treml4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24h</t>
    </r>
  </si>
  <si>
    <r>
      <rPr>
        <i/>
        <sz val="11"/>
        <color theme="1"/>
        <rFont val="Calibri"/>
        <family val="2"/>
        <scheme val="minor"/>
      </rPr>
      <t>Treml4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48h</t>
    </r>
  </si>
  <si>
    <t>CxCl11</t>
  </si>
  <si>
    <t>Fpr1</t>
  </si>
  <si>
    <t>Fpr2</t>
  </si>
  <si>
    <t>Il6</t>
  </si>
  <si>
    <t>Il10</t>
  </si>
  <si>
    <t>Il12b</t>
  </si>
  <si>
    <t>Tnf</t>
  </si>
  <si>
    <t>0h vs 0h</t>
  </si>
  <si>
    <t>4h vs 4h</t>
  </si>
  <si>
    <t>24h vs 24h</t>
  </si>
  <si>
    <t>48h vs 48h</t>
  </si>
  <si>
    <t>*</t>
  </si>
  <si>
    <t>**</t>
  </si>
  <si>
    <t>Media level pg/ mL</t>
  </si>
  <si>
    <t>0 h</t>
  </si>
  <si>
    <t>4 h</t>
  </si>
  <si>
    <t>24 h</t>
  </si>
  <si>
    <t>48 h</t>
  </si>
  <si>
    <t>Rantes</t>
  </si>
  <si>
    <t>B6</t>
  </si>
  <si>
    <r>
      <rPr>
        <b/>
        <i/>
        <sz val="11"/>
        <color theme="1"/>
        <rFont val="Calibri"/>
        <family val="2"/>
        <scheme val="minor"/>
      </rPr>
      <t>Treml4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</t>
    </r>
  </si>
  <si>
    <t>Mcp1</t>
  </si>
  <si>
    <t>Serum level pg/ mL</t>
  </si>
  <si>
    <t>TNF</t>
  </si>
  <si>
    <t>p-value</t>
  </si>
  <si>
    <t>MCP-1</t>
  </si>
  <si>
    <t>IL-6</t>
  </si>
  <si>
    <r>
      <t>Treml4</t>
    </r>
    <r>
      <rPr>
        <b/>
        <vertAlign val="superscript"/>
        <sz val="10"/>
        <rFont val="Calibri"/>
        <family val="2"/>
        <scheme val="minor"/>
      </rPr>
      <t>-/-</t>
    </r>
    <r>
      <rPr>
        <b/>
        <sz val="10"/>
        <rFont val="Calibri"/>
        <family val="2"/>
        <scheme val="minor"/>
      </rPr>
      <t xml:space="preserve"> CTL</t>
    </r>
  </si>
  <si>
    <r>
      <t>Treml4</t>
    </r>
    <r>
      <rPr>
        <b/>
        <vertAlign val="superscript"/>
        <sz val="10"/>
        <rFont val="Calibri"/>
        <family val="2"/>
        <scheme val="minor"/>
      </rPr>
      <t>-/-</t>
    </r>
    <r>
      <rPr>
        <b/>
        <sz val="10"/>
        <rFont val="Calibri"/>
        <family val="2"/>
        <scheme val="minor"/>
      </rPr>
      <t xml:space="preserve"> CS</t>
    </r>
  </si>
  <si>
    <t>***</t>
  </si>
  <si>
    <t>Tnf pos neuts %</t>
  </si>
  <si>
    <t>Tnf pos macs %</t>
  </si>
  <si>
    <t>#</t>
  </si>
  <si>
    <r>
      <rPr>
        <i/>
        <sz val="11"/>
        <color theme="1"/>
        <rFont val="Calibri"/>
        <family val="2"/>
        <scheme val="minor"/>
      </rPr>
      <t>Treml4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+ CS</t>
    </r>
  </si>
  <si>
    <t>B6 4h + CS</t>
  </si>
  <si>
    <t>IL-10</t>
  </si>
  <si>
    <t>RANTES</t>
  </si>
  <si>
    <t>Post-LPS</t>
  </si>
  <si>
    <t>1.5 h</t>
  </si>
  <si>
    <r>
      <t>Treml4</t>
    </r>
    <r>
      <rPr>
        <b/>
        <vertAlign val="superscript"/>
        <sz val="10"/>
        <rFont val="Calibri"/>
        <family val="2"/>
        <scheme val="minor"/>
      </rPr>
      <t>-/-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</si>
</sst>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4" fillId="0" borderId="0" xfId="0" applyFont="1"/>
    <xf numFmtId="0" fontId="0" fillId="2" borderId="0" xfId="0" applyFill="1"/>
    <xf numFmtId="0" fontId="0" fillId="3" borderId="0" xfId="0" applyFill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  <xf numFmtId="164" fontId="9" fillId="0" borderId="0" xfId="0" applyNumberFormat="1" applyFont="1"/>
    <xf numFmtId="0" fontId="0" fillId="0" borderId="0" xfId="0" applyFont="1"/>
    <xf numFmtId="0" fontId="10" fillId="0" borderId="0" xfId="0" applyFont="1" applyAlignment="1">
      <alignment horizontal="center"/>
    </xf>
    <xf numFmtId="0" fontId="12" fillId="0" borderId="0" xfId="0" applyFont="1"/>
    <xf numFmtId="16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C59E3-AB3A-4A84-B57C-0C2A0EFD266B}">
  <dimension ref="A1:Y16"/>
  <sheetViews>
    <sheetView zoomScale="70" zoomScaleNormal="70" workbookViewId="0">
      <selection activeCell="N24" sqref="N24"/>
    </sheetView>
  </sheetViews>
  <sheetFormatPr defaultRowHeight="14.5" x14ac:dyDescent="0.35"/>
  <cols>
    <col min="1" max="1" width="27.36328125" customWidth="1"/>
  </cols>
  <sheetData>
    <row r="1" spans="1:25" x14ac:dyDescent="0.35">
      <c r="A1" t="s">
        <v>6</v>
      </c>
    </row>
    <row r="2" spans="1:25" x14ac:dyDescent="0.35">
      <c r="T2" s="1"/>
      <c r="U2" s="1"/>
      <c r="V2" s="1"/>
      <c r="W2" s="1"/>
    </row>
    <row r="3" spans="1:25" x14ac:dyDescent="0.35">
      <c r="B3" s="1" t="s">
        <v>7</v>
      </c>
      <c r="E3" s="1" t="s">
        <v>16</v>
      </c>
      <c r="H3" s="1" t="s">
        <v>17</v>
      </c>
      <c r="K3" s="1" t="s">
        <v>18</v>
      </c>
      <c r="N3" s="1" t="s">
        <v>19</v>
      </c>
      <c r="O3" s="1"/>
      <c r="P3" s="1"/>
      <c r="Q3" s="1" t="s">
        <v>20</v>
      </c>
      <c r="T3" s="1" t="s">
        <v>21</v>
      </c>
      <c r="U3" s="1"/>
      <c r="V3" s="1"/>
      <c r="W3" s="1" t="s">
        <v>22</v>
      </c>
    </row>
    <row r="4" spans="1:25" x14ac:dyDescent="0.35">
      <c r="A4" t="s">
        <v>8</v>
      </c>
      <c r="B4" s="2">
        <v>1.9</v>
      </c>
      <c r="C4" s="2">
        <v>2</v>
      </c>
      <c r="D4" s="2">
        <v>1.7</v>
      </c>
      <c r="E4" s="2">
        <v>-2.1</v>
      </c>
      <c r="F4" s="2">
        <v>-4.0999999999999996</v>
      </c>
      <c r="G4" s="2">
        <v>-4.2</v>
      </c>
      <c r="H4" s="2">
        <v>-2.1</v>
      </c>
      <c r="I4" s="2">
        <v>-1</v>
      </c>
      <c r="J4" s="2">
        <v>-0.9</v>
      </c>
      <c r="K4" s="2">
        <v>-2</v>
      </c>
      <c r="L4" s="2">
        <v>-2.1</v>
      </c>
      <c r="M4" s="2">
        <v>-2.5</v>
      </c>
      <c r="N4" s="2">
        <v>-3.5</v>
      </c>
      <c r="O4" s="2">
        <v>-3.4</v>
      </c>
      <c r="P4" s="2">
        <v>-2.2000000000000002</v>
      </c>
      <c r="Q4" s="2">
        <v>2.6</v>
      </c>
      <c r="R4" s="2">
        <v>2.7</v>
      </c>
      <c r="S4" s="2">
        <v>1.7</v>
      </c>
      <c r="T4" s="2">
        <v>-3.5</v>
      </c>
      <c r="U4" s="2">
        <v>-2.2000000000000002</v>
      </c>
      <c r="V4" s="2">
        <v>-4</v>
      </c>
      <c r="W4" s="2">
        <v>6</v>
      </c>
      <c r="X4" s="2">
        <v>5.8</v>
      </c>
      <c r="Y4" s="2">
        <v>5.5</v>
      </c>
    </row>
    <row r="5" spans="1:25" x14ac:dyDescent="0.35">
      <c r="A5" t="s">
        <v>10</v>
      </c>
      <c r="B5" s="2">
        <v>11.8</v>
      </c>
      <c r="C5" s="2">
        <v>11.5</v>
      </c>
      <c r="D5" s="2">
        <v>11.6</v>
      </c>
      <c r="E5" s="2">
        <v>7.5</v>
      </c>
      <c r="F5" s="2">
        <v>7.1</v>
      </c>
      <c r="G5" s="2">
        <v>7.3</v>
      </c>
      <c r="H5" s="2">
        <v>5.8</v>
      </c>
      <c r="I5" s="2">
        <v>5.5</v>
      </c>
      <c r="J5" s="2">
        <v>5.7</v>
      </c>
      <c r="K5" s="2">
        <v>6.2</v>
      </c>
      <c r="L5" s="2">
        <v>6.5</v>
      </c>
      <c r="M5" s="2">
        <v>6.7</v>
      </c>
      <c r="N5" s="2">
        <v>10</v>
      </c>
      <c r="O5" s="2">
        <v>10.1</v>
      </c>
      <c r="P5" s="2">
        <v>9.8000000000000007</v>
      </c>
      <c r="Q5" s="2">
        <v>8.3000000000000007</v>
      </c>
      <c r="R5" s="2">
        <v>8</v>
      </c>
      <c r="S5" s="2">
        <v>8.1999999999999993</v>
      </c>
      <c r="T5" s="2">
        <v>9.5</v>
      </c>
      <c r="U5" s="2">
        <v>9.5</v>
      </c>
      <c r="V5" s="2">
        <v>9.6999999999999993</v>
      </c>
      <c r="W5" s="2">
        <v>12.2</v>
      </c>
      <c r="X5" s="2">
        <v>12.3</v>
      </c>
      <c r="Y5" s="2">
        <v>12.2</v>
      </c>
    </row>
    <row r="6" spans="1:25" x14ac:dyDescent="0.35">
      <c r="A6" t="s">
        <v>11</v>
      </c>
      <c r="B6" s="2">
        <v>11</v>
      </c>
      <c r="C6" s="2">
        <v>10.9</v>
      </c>
      <c r="D6" s="2">
        <v>10.8</v>
      </c>
      <c r="E6" s="2">
        <v>1.1000000000000001</v>
      </c>
      <c r="F6" s="2">
        <v>1.2</v>
      </c>
      <c r="G6" s="2">
        <v>0.8</v>
      </c>
      <c r="H6" s="2">
        <v>10</v>
      </c>
      <c r="I6" s="2">
        <v>9.8000000000000007</v>
      </c>
      <c r="J6" s="2">
        <v>9.6999999999999993</v>
      </c>
      <c r="K6" s="2">
        <v>7.1</v>
      </c>
      <c r="L6" s="2">
        <v>7.2</v>
      </c>
      <c r="M6" s="2">
        <v>7.3</v>
      </c>
      <c r="N6" s="2">
        <v>7.2</v>
      </c>
      <c r="O6" s="2">
        <v>7</v>
      </c>
      <c r="P6" s="2">
        <v>7.1</v>
      </c>
      <c r="Q6" s="2">
        <v>4.5999999999999996</v>
      </c>
      <c r="R6" s="2">
        <v>4.9000000000000004</v>
      </c>
      <c r="S6" s="2">
        <v>5</v>
      </c>
      <c r="T6" s="2">
        <v>6.2</v>
      </c>
      <c r="U6" s="2">
        <v>6.1</v>
      </c>
      <c r="V6" s="2">
        <v>6.3</v>
      </c>
      <c r="W6" s="2">
        <v>8.5</v>
      </c>
      <c r="X6" s="2">
        <v>8.6</v>
      </c>
      <c r="Y6" s="2">
        <v>8.6999999999999993</v>
      </c>
    </row>
    <row r="7" spans="1:25" x14ac:dyDescent="0.35">
      <c r="A7" t="s">
        <v>12</v>
      </c>
      <c r="B7" s="2">
        <v>8.1999999999999993</v>
      </c>
      <c r="C7" s="2">
        <v>8.3000000000000007</v>
      </c>
      <c r="D7" s="2">
        <v>8.4</v>
      </c>
      <c r="E7" s="2">
        <v>-2</v>
      </c>
      <c r="F7" s="2">
        <v>-4.0999999999999996</v>
      </c>
      <c r="G7" s="2">
        <v>-4.0999999999999996</v>
      </c>
      <c r="H7" s="2">
        <v>9.6</v>
      </c>
      <c r="I7" s="2">
        <v>9.8000000000000007</v>
      </c>
      <c r="J7" s="2">
        <v>9.8000000000000007</v>
      </c>
      <c r="K7" s="2">
        <v>7.3</v>
      </c>
      <c r="L7" s="2">
        <v>7.3</v>
      </c>
      <c r="M7" s="2">
        <v>7.2</v>
      </c>
      <c r="N7" s="2">
        <v>5.5</v>
      </c>
      <c r="O7" s="2">
        <v>6</v>
      </c>
      <c r="P7" s="2">
        <v>5.3</v>
      </c>
      <c r="Q7" s="2">
        <v>4</v>
      </c>
      <c r="R7" s="2">
        <v>3.8</v>
      </c>
      <c r="S7" s="2">
        <v>3.9</v>
      </c>
      <c r="T7" s="2">
        <v>3</v>
      </c>
      <c r="U7" s="2">
        <v>2.5</v>
      </c>
      <c r="V7" s="2">
        <v>3.8</v>
      </c>
      <c r="W7" s="2">
        <v>8.1999999999999993</v>
      </c>
      <c r="X7" s="2">
        <v>8.3000000000000007</v>
      </c>
      <c r="Y7" s="2">
        <v>7.8</v>
      </c>
    </row>
    <row r="8" spans="1:25" ht="16.5" x14ac:dyDescent="0.35">
      <c r="A8" t="s">
        <v>9</v>
      </c>
      <c r="B8" s="2">
        <v>1.7</v>
      </c>
      <c r="C8" s="2">
        <v>1.5</v>
      </c>
      <c r="D8" s="2">
        <v>0.6</v>
      </c>
      <c r="E8" s="2">
        <v>-2</v>
      </c>
      <c r="F8" s="2">
        <v>-3</v>
      </c>
      <c r="G8" s="2">
        <v>-3.1</v>
      </c>
      <c r="H8" s="2">
        <v>-0.2</v>
      </c>
      <c r="I8" s="2">
        <v>-2.2000000000000002</v>
      </c>
      <c r="J8" s="2">
        <v>-2.8</v>
      </c>
      <c r="K8" s="2">
        <v>-3.8</v>
      </c>
      <c r="L8" s="2">
        <v>-1.7</v>
      </c>
      <c r="M8" s="2">
        <v>-1.2</v>
      </c>
      <c r="N8" s="2">
        <v>-3.9</v>
      </c>
      <c r="O8" s="2">
        <v>-2.5</v>
      </c>
      <c r="P8" s="2">
        <v>-3.5</v>
      </c>
      <c r="Q8" s="2">
        <v>3.6</v>
      </c>
      <c r="R8" s="2">
        <v>3.1</v>
      </c>
      <c r="S8" s="2">
        <v>3</v>
      </c>
      <c r="T8" s="2">
        <v>-3</v>
      </c>
      <c r="U8" s="2">
        <v>-2</v>
      </c>
      <c r="V8" s="2">
        <v>-2.2000000000000002</v>
      </c>
      <c r="W8" s="2">
        <v>6.1</v>
      </c>
      <c r="X8" s="2">
        <v>6.4</v>
      </c>
      <c r="Y8" s="2">
        <v>6.1</v>
      </c>
    </row>
    <row r="9" spans="1:25" ht="16.5" x14ac:dyDescent="0.35">
      <c r="A9" t="s">
        <v>13</v>
      </c>
      <c r="B9" s="2">
        <v>11.5</v>
      </c>
      <c r="C9" s="2">
        <v>11.55</v>
      </c>
      <c r="D9" s="2">
        <v>11.6</v>
      </c>
      <c r="E9" s="2">
        <v>7.1</v>
      </c>
      <c r="F9" s="2">
        <v>7.05</v>
      </c>
      <c r="G9" s="2">
        <v>7</v>
      </c>
      <c r="H9" s="2">
        <v>5.8</v>
      </c>
      <c r="I9" s="2">
        <v>5.9</v>
      </c>
      <c r="J9" s="2">
        <v>5.7</v>
      </c>
      <c r="K9" s="2">
        <v>6.7</v>
      </c>
      <c r="L9" s="2">
        <v>6</v>
      </c>
      <c r="M9" s="2">
        <v>5.8</v>
      </c>
      <c r="N9" s="2">
        <v>9.5</v>
      </c>
      <c r="O9" s="2">
        <v>9.4</v>
      </c>
      <c r="P9" s="2">
        <v>9.5</v>
      </c>
      <c r="Q9" s="2">
        <v>8.4</v>
      </c>
      <c r="R9" s="2">
        <v>8.5</v>
      </c>
      <c r="S9" s="2">
        <v>8.3000000000000007</v>
      </c>
      <c r="T9" s="2">
        <v>9.5</v>
      </c>
      <c r="U9" s="2">
        <v>8.9</v>
      </c>
      <c r="V9" s="2">
        <v>9.6999999999999993</v>
      </c>
      <c r="W9" s="2">
        <v>11.7</v>
      </c>
      <c r="X9" s="2">
        <v>12</v>
      </c>
      <c r="Y9" s="2">
        <v>11.9</v>
      </c>
    </row>
    <row r="10" spans="1:25" ht="16.5" x14ac:dyDescent="0.35">
      <c r="A10" t="s">
        <v>14</v>
      </c>
      <c r="B10" s="2">
        <v>11</v>
      </c>
      <c r="C10" s="2">
        <v>10.8</v>
      </c>
      <c r="D10" s="2">
        <v>10.7</v>
      </c>
      <c r="E10" s="2">
        <v>1</v>
      </c>
      <c r="F10" s="2">
        <v>1.1000000000000001</v>
      </c>
      <c r="G10" s="2">
        <v>0.5</v>
      </c>
      <c r="H10" s="2">
        <v>9.8000000000000007</v>
      </c>
      <c r="I10" s="2">
        <v>9.8000000000000007</v>
      </c>
      <c r="J10" s="2">
        <v>9.6999999999999993</v>
      </c>
      <c r="K10" s="2">
        <v>7.1</v>
      </c>
      <c r="L10" s="2">
        <v>7.1</v>
      </c>
      <c r="M10" s="2">
        <v>7</v>
      </c>
      <c r="N10" s="2">
        <v>6.4</v>
      </c>
      <c r="O10" s="2">
        <v>6.9</v>
      </c>
      <c r="P10" s="2">
        <v>6.7</v>
      </c>
      <c r="Q10" s="2">
        <v>4.9000000000000004</v>
      </c>
      <c r="R10" s="2">
        <v>5</v>
      </c>
      <c r="S10" s="2">
        <v>4.5999999999999996</v>
      </c>
      <c r="T10" s="2">
        <v>5.5</v>
      </c>
      <c r="U10" s="2">
        <v>6</v>
      </c>
      <c r="V10" s="2">
        <v>5.9</v>
      </c>
      <c r="W10" s="2">
        <v>8.6999999999999993</v>
      </c>
      <c r="X10" s="2">
        <v>8.5</v>
      </c>
      <c r="Y10" s="2">
        <v>8.6</v>
      </c>
    </row>
    <row r="11" spans="1:25" ht="16.5" x14ac:dyDescent="0.35">
      <c r="A11" t="s">
        <v>15</v>
      </c>
      <c r="B11" s="2">
        <v>8.5</v>
      </c>
      <c r="C11" s="2">
        <v>8.4</v>
      </c>
      <c r="D11" s="2">
        <v>8.6</v>
      </c>
      <c r="E11" s="2">
        <v>-3.2</v>
      </c>
      <c r="F11" s="2">
        <v>-3</v>
      </c>
      <c r="G11" s="2">
        <v>-4.2</v>
      </c>
      <c r="H11" s="2">
        <v>9.5</v>
      </c>
      <c r="I11" s="2">
        <v>9.4</v>
      </c>
      <c r="J11" s="2">
        <v>9.6</v>
      </c>
      <c r="K11" s="2">
        <v>7.3</v>
      </c>
      <c r="L11" s="2">
        <v>7.4</v>
      </c>
      <c r="M11" s="2">
        <v>7.3</v>
      </c>
      <c r="N11" s="2">
        <v>4.0999999999999996</v>
      </c>
      <c r="O11" s="2">
        <v>4.2</v>
      </c>
      <c r="P11" s="2">
        <v>4.4000000000000004</v>
      </c>
      <c r="Q11" s="2">
        <v>4</v>
      </c>
      <c r="R11" s="2">
        <v>4.0999999999999996</v>
      </c>
      <c r="S11" s="2">
        <v>3.8</v>
      </c>
      <c r="T11" s="2">
        <v>2.1</v>
      </c>
      <c r="U11" s="2">
        <v>2.2000000000000002</v>
      </c>
      <c r="V11" s="2">
        <v>1.8</v>
      </c>
      <c r="W11" s="2">
        <v>7.8</v>
      </c>
      <c r="X11" s="2">
        <v>8.1</v>
      </c>
      <c r="Y11" s="2">
        <v>7.9</v>
      </c>
    </row>
    <row r="13" spans="1:25" x14ac:dyDescent="0.35">
      <c r="A13" t="s">
        <v>23</v>
      </c>
      <c r="B13">
        <f>_xlfn.T.TEST(B4:D4,B8:D8,2,2)</f>
        <v>0.16125959365580034</v>
      </c>
      <c r="E13">
        <f>_xlfn.T.TEST(E4:G4,E8:G8,2,2)</f>
        <v>0.37511489263733394</v>
      </c>
      <c r="H13">
        <f>_xlfn.T.TEST(H4:J4,H8:J8,2,2)</f>
        <v>0.67128083170147801</v>
      </c>
      <c r="K13">
        <f t="shared" ref="K13:K16" si="0">_xlfn.T.TEST(K4:M4,K8:M8,2,2)</f>
        <v>0.96918603276742299</v>
      </c>
      <c r="L13">
        <f t="shared" ref="L13:L16" si="1">_xlfn.T.TEST(L4:N4,L8:N8,2,2)</f>
        <v>0.66482015349867496</v>
      </c>
      <c r="N13">
        <f t="shared" ref="N13:N16" si="2">_xlfn.T.TEST(N4:P4,N8:P8,2,2)</f>
        <v>0.67457165418006559</v>
      </c>
      <c r="Q13">
        <f t="shared" ref="Q13:Q16" si="3">_xlfn.T.TEST(Q4:S4,Q8:S8,2,2)</f>
        <v>7.0866513137985837E-2</v>
      </c>
      <c r="T13">
        <f t="shared" ref="T13:T16" si="4">_xlfn.T.TEST(T4:V4,T8:V8,2,2)</f>
        <v>0.24838820984924911</v>
      </c>
      <c r="W13">
        <f t="shared" ref="W13:W16" si="5">_xlfn.T.TEST(W4:Y4,W8:Y8,2,2)</f>
        <v>6.9933989374674072E-2</v>
      </c>
    </row>
    <row r="14" spans="1:25" x14ac:dyDescent="0.35">
      <c r="A14" t="s">
        <v>24</v>
      </c>
      <c r="B14">
        <f>_xlfn.T.TEST(B5:D5,B9:D9,2,2)</f>
        <v>0.41993981466604641</v>
      </c>
      <c r="E14">
        <f>_xlfn.T.TEST(E5:G5,E9:G9,2,2)</f>
        <v>0.10360414045532501</v>
      </c>
      <c r="H14">
        <f t="shared" ref="H14" si="6">_xlfn.T.TEST(H5:J5,H9:J9,2,2)</f>
        <v>0.27457662909484964</v>
      </c>
      <c r="K14">
        <f t="shared" si="0"/>
        <v>0.38675580549637001</v>
      </c>
      <c r="L14">
        <f t="shared" si="1"/>
        <v>0.72104362819477186</v>
      </c>
      <c r="N14">
        <f t="shared" si="2"/>
        <v>6.0736116518898516E-3</v>
      </c>
      <c r="O14" s="3" t="s">
        <v>27</v>
      </c>
      <c r="Q14">
        <f t="shared" si="3"/>
        <v>9.1260244443984867E-2</v>
      </c>
      <c r="T14">
        <f t="shared" si="4"/>
        <v>0.46760475460939493</v>
      </c>
      <c r="W14">
        <f t="shared" si="5"/>
        <v>1.7704298600124364E-2</v>
      </c>
      <c r="X14" s="3" t="s">
        <v>27</v>
      </c>
    </row>
    <row r="15" spans="1:25" x14ac:dyDescent="0.35">
      <c r="A15" t="s">
        <v>25</v>
      </c>
      <c r="B15">
        <f>_xlfn.T.TEST(B6:D6,B10:D10,2,2)</f>
        <v>0.56143804425052712</v>
      </c>
      <c r="E15">
        <f>_xlfn.T.TEST(E6:G6,E10:G10,2,2)</f>
        <v>0.49292317665886876</v>
      </c>
      <c r="H15">
        <f t="shared" ref="H15" si="7">_xlfn.T.TEST(H6:J6,H10:J10,2,2)</f>
        <v>0.51851851851852127</v>
      </c>
      <c r="K15">
        <f t="shared" si="0"/>
        <v>0.11611652351681465</v>
      </c>
      <c r="L15">
        <f t="shared" si="1"/>
        <v>0.14470399860632988</v>
      </c>
      <c r="N15">
        <f t="shared" si="2"/>
        <v>5.0248117800695324E-2</v>
      </c>
      <c r="O15" s="4"/>
      <c r="Q15">
        <f t="shared" si="3"/>
        <v>1</v>
      </c>
      <c r="T15">
        <f>_xlfn.T.TEST(T6:V6,T10:V10,2,2)</f>
        <v>7.0483996910219907E-2</v>
      </c>
      <c r="W15">
        <f t="shared" si="5"/>
        <v>1</v>
      </c>
    </row>
    <row r="16" spans="1:25" x14ac:dyDescent="0.35">
      <c r="A16" t="s">
        <v>26</v>
      </c>
      <c r="B16">
        <f>_xlfn.T.TEST(B7:D7,B11:D11,2,2)</f>
        <v>7.0483996910219143E-2</v>
      </c>
      <c r="E16">
        <f>_xlfn.T.TEST(E7:G7,E11:G11,2,2)</f>
        <v>0.93698742898847065</v>
      </c>
      <c r="H16">
        <f t="shared" ref="H16" si="8">_xlfn.T.TEST(H7:J7,H11:J11,2,2)</f>
        <v>5.7235231106632325E-2</v>
      </c>
      <c r="K16">
        <f t="shared" si="0"/>
        <v>0.23019964108050064</v>
      </c>
      <c r="L16">
        <f t="shared" si="1"/>
        <v>0.7615266118592845</v>
      </c>
      <c r="N16">
        <f t="shared" si="2"/>
        <v>3.7773119576249028E-3</v>
      </c>
      <c r="O16" s="3" t="s">
        <v>28</v>
      </c>
      <c r="Q16">
        <f t="shared" si="3"/>
        <v>0.56143804425052712</v>
      </c>
      <c r="T16">
        <f t="shared" si="4"/>
        <v>5.4920773314922192E-2</v>
      </c>
      <c r="W16">
        <f t="shared" si="5"/>
        <v>0.39820792722870435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ED2D3-0DF9-49CA-B23F-FDF1F9207015}">
  <dimension ref="A1:J25"/>
  <sheetViews>
    <sheetView zoomScale="85" zoomScaleNormal="85" workbookViewId="0">
      <selection activeCell="G39" sqref="G39"/>
    </sheetView>
  </sheetViews>
  <sheetFormatPr defaultRowHeight="14.5" x14ac:dyDescent="0.35"/>
  <cols>
    <col min="1" max="1" width="16.81640625" customWidth="1"/>
  </cols>
  <sheetData>
    <row r="1" spans="1:10" x14ac:dyDescent="0.35">
      <c r="A1" t="s">
        <v>29</v>
      </c>
    </row>
    <row r="3" spans="1:10" ht="16.5" x14ac:dyDescent="0.35">
      <c r="A3" s="1" t="s">
        <v>34</v>
      </c>
      <c r="B3" s="1" t="s">
        <v>35</v>
      </c>
      <c r="C3" s="1"/>
      <c r="D3" s="1"/>
      <c r="E3" s="1" t="s">
        <v>36</v>
      </c>
    </row>
    <row r="4" spans="1:10" x14ac:dyDescent="0.35">
      <c r="A4" s="5" t="s">
        <v>30</v>
      </c>
      <c r="B4" s="2">
        <v>1.41</v>
      </c>
      <c r="C4" s="2">
        <v>2.8</v>
      </c>
      <c r="D4" s="2">
        <v>1.76</v>
      </c>
      <c r="E4" s="2">
        <v>3.39</v>
      </c>
      <c r="F4" s="2">
        <v>3.09</v>
      </c>
      <c r="G4" s="2">
        <v>5.1100000000000003</v>
      </c>
      <c r="I4">
        <f>_xlfn.T.TEST(B4:D4,E4:G4,2,2)</f>
        <v>6.8160972618585891E-2</v>
      </c>
    </row>
    <row r="5" spans="1:10" x14ac:dyDescent="0.35">
      <c r="A5" s="5" t="s">
        <v>31</v>
      </c>
      <c r="B5" s="2">
        <v>461.35</v>
      </c>
      <c r="C5" s="2">
        <v>402.76</v>
      </c>
      <c r="D5" s="2">
        <v>372.66</v>
      </c>
      <c r="E5" s="2">
        <v>365.49</v>
      </c>
      <c r="F5" s="2">
        <v>617.13</v>
      </c>
      <c r="G5" s="2">
        <v>247.55</v>
      </c>
      <c r="I5">
        <f t="shared" ref="I5:I25" si="0">_xlfn.T.TEST(B5:D5,E5:G5,2,2)</f>
        <v>0.98527668763771192</v>
      </c>
    </row>
    <row r="6" spans="1:10" x14ac:dyDescent="0.35">
      <c r="A6" s="5" t="s">
        <v>32</v>
      </c>
      <c r="B6" s="2">
        <v>11492.18</v>
      </c>
      <c r="C6" s="2">
        <v>13963.36</v>
      </c>
      <c r="D6" s="2">
        <v>17383.95</v>
      </c>
      <c r="E6" s="2">
        <v>12260.01</v>
      </c>
      <c r="F6" s="2">
        <v>14907.49</v>
      </c>
      <c r="G6" s="2">
        <v>15237.06</v>
      </c>
      <c r="I6">
        <f t="shared" si="0"/>
        <v>0.94432646395572506</v>
      </c>
    </row>
    <row r="7" spans="1:10" x14ac:dyDescent="0.35">
      <c r="A7" s="5" t="s">
        <v>33</v>
      </c>
      <c r="B7" s="2">
        <v>18169.169999999998</v>
      </c>
      <c r="C7" s="2">
        <v>17771.96</v>
      </c>
      <c r="D7" s="2">
        <v>21228.09</v>
      </c>
      <c r="E7" s="2">
        <v>15919.6</v>
      </c>
      <c r="F7" s="2">
        <v>15237.06</v>
      </c>
      <c r="G7" s="2">
        <v>16634.68</v>
      </c>
      <c r="I7">
        <f t="shared" si="0"/>
        <v>5.4918417203055764E-2</v>
      </c>
    </row>
    <row r="9" spans="1:10" ht="16.5" x14ac:dyDescent="0.35">
      <c r="A9" s="6" t="s">
        <v>22</v>
      </c>
      <c r="B9" s="1" t="s">
        <v>35</v>
      </c>
      <c r="C9" s="1"/>
      <c r="D9" s="1"/>
      <c r="E9" s="1" t="s">
        <v>36</v>
      </c>
    </row>
    <row r="10" spans="1:10" x14ac:dyDescent="0.35">
      <c r="A10" s="5" t="s">
        <v>30</v>
      </c>
      <c r="B10" s="2">
        <v>4.97</v>
      </c>
      <c r="C10" s="2">
        <v>4.8499999999999996</v>
      </c>
      <c r="D10" s="2">
        <v>4.7300000000000004</v>
      </c>
      <c r="E10" s="2">
        <v>5.0999999999999996</v>
      </c>
      <c r="F10" s="2">
        <v>3.84</v>
      </c>
      <c r="G10" s="2">
        <v>7.14</v>
      </c>
      <c r="I10">
        <f t="shared" si="0"/>
        <v>0.62475375191412907</v>
      </c>
    </row>
    <row r="11" spans="1:10" x14ac:dyDescent="0.35">
      <c r="A11" s="5" t="s">
        <v>31</v>
      </c>
      <c r="B11" s="2">
        <v>2719.5</v>
      </c>
      <c r="C11" s="2">
        <v>2662.87</v>
      </c>
      <c r="D11" s="2">
        <v>2347.36</v>
      </c>
      <c r="E11" s="2">
        <v>2662.87</v>
      </c>
      <c r="F11" s="2">
        <v>3218.94</v>
      </c>
      <c r="G11" s="2">
        <v>1903.42</v>
      </c>
      <c r="I11">
        <f t="shared" si="0"/>
        <v>0.96519373774535155</v>
      </c>
    </row>
    <row r="12" spans="1:10" x14ac:dyDescent="0.35">
      <c r="A12" s="5" t="s">
        <v>32</v>
      </c>
      <c r="B12" s="2">
        <v>4421.3999999999996</v>
      </c>
      <c r="C12" s="2">
        <v>4613.12</v>
      </c>
      <c r="D12" s="2">
        <v>5353.36</v>
      </c>
      <c r="E12" s="2">
        <v>4237.7700000000004</v>
      </c>
      <c r="F12" s="2">
        <v>4813.3100000000004</v>
      </c>
      <c r="G12" s="2">
        <v>4328.59</v>
      </c>
      <c r="I12">
        <f t="shared" si="0"/>
        <v>0.37334425842206082</v>
      </c>
    </row>
    <row r="13" spans="1:10" x14ac:dyDescent="0.35">
      <c r="A13" s="5" t="s">
        <v>33</v>
      </c>
      <c r="B13" s="2">
        <v>4712.1400000000003</v>
      </c>
      <c r="C13" s="2">
        <v>4916.7</v>
      </c>
      <c r="D13" s="2">
        <v>4712.1400000000003</v>
      </c>
      <c r="E13" s="2">
        <v>4516.22</v>
      </c>
      <c r="F13" s="2">
        <v>4148.88</v>
      </c>
      <c r="G13" s="2">
        <v>4237.7700000000004</v>
      </c>
      <c r="I13">
        <f t="shared" si="0"/>
        <v>2.1050350856210438E-2</v>
      </c>
      <c r="J13" s="3" t="s">
        <v>27</v>
      </c>
    </row>
    <row r="15" spans="1:10" ht="16.5" x14ac:dyDescent="0.35">
      <c r="A15" s="6" t="s">
        <v>37</v>
      </c>
      <c r="B15" s="1" t="s">
        <v>35</v>
      </c>
      <c r="C15" s="1"/>
      <c r="D15" s="1"/>
      <c r="E15" s="1" t="s">
        <v>36</v>
      </c>
    </row>
    <row r="16" spans="1:10" x14ac:dyDescent="0.35">
      <c r="A16" s="5" t="s">
        <v>30</v>
      </c>
      <c r="B16" s="2">
        <v>7281.44</v>
      </c>
      <c r="C16" s="2">
        <v>7073.92</v>
      </c>
      <c r="D16" s="2">
        <v>7497.81</v>
      </c>
      <c r="E16" s="2">
        <v>7497.81</v>
      </c>
      <c r="F16" s="2">
        <v>7281.44</v>
      </c>
      <c r="G16" s="2">
        <v>7959.14</v>
      </c>
      <c r="I16">
        <f t="shared" si="0"/>
        <v>0.27644169342334052</v>
      </c>
    </row>
    <row r="17" spans="1:10" x14ac:dyDescent="0.35">
      <c r="A17" s="5" t="s">
        <v>31</v>
      </c>
      <c r="B17" s="2">
        <v>7723.53</v>
      </c>
      <c r="C17" s="2">
        <v>8462.39</v>
      </c>
      <c r="D17" s="2">
        <v>7959.14</v>
      </c>
      <c r="E17" s="2">
        <v>8462.39</v>
      </c>
      <c r="F17" s="2">
        <v>9615.98</v>
      </c>
      <c r="G17" s="2">
        <v>5990.37</v>
      </c>
      <c r="I17">
        <f t="shared" si="0"/>
        <v>0.98252009663936835</v>
      </c>
    </row>
    <row r="18" spans="1:10" x14ac:dyDescent="0.35">
      <c r="A18" s="5" t="s">
        <v>32</v>
      </c>
      <c r="B18" s="2">
        <v>9307.31</v>
      </c>
      <c r="C18" s="2">
        <v>8462.39</v>
      </c>
      <c r="D18" s="2">
        <v>8462.39</v>
      </c>
      <c r="E18" s="2">
        <v>9012.69</v>
      </c>
      <c r="F18" s="2">
        <v>9012.69</v>
      </c>
      <c r="G18" s="2">
        <v>7073.92</v>
      </c>
      <c r="I18">
        <f t="shared" si="0"/>
        <v>0.62061049807751623</v>
      </c>
    </row>
    <row r="19" spans="1:10" x14ac:dyDescent="0.35">
      <c r="A19" s="5" t="s">
        <v>33</v>
      </c>
      <c r="B19" s="2">
        <v>5990.37</v>
      </c>
      <c r="C19" s="2">
        <v>6683.58</v>
      </c>
      <c r="D19" s="2">
        <v>5395.61</v>
      </c>
      <c r="E19" s="2">
        <v>5395.61</v>
      </c>
      <c r="F19" s="2">
        <v>5395.61</v>
      </c>
      <c r="G19" s="2">
        <v>4764.17</v>
      </c>
      <c r="I19">
        <f t="shared" si="0"/>
        <v>0.1215437011192184</v>
      </c>
    </row>
    <row r="21" spans="1:10" ht="16.5" x14ac:dyDescent="0.35">
      <c r="A21" s="6" t="s">
        <v>19</v>
      </c>
      <c r="B21" s="1" t="s">
        <v>35</v>
      </c>
      <c r="C21" s="1"/>
      <c r="D21" s="1"/>
      <c r="E21" s="1" t="s">
        <v>36</v>
      </c>
    </row>
    <row r="22" spans="1:10" x14ac:dyDescent="0.35">
      <c r="A22" s="5" t="s">
        <v>30</v>
      </c>
      <c r="B22" s="2">
        <v>0.78</v>
      </c>
      <c r="C22" s="2">
        <v>0.98</v>
      </c>
      <c r="D22" s="2">
        <v>0.78</v>
      </c>
      <c r="E22" s="2">
        <v>0.65</v>
      </c>
      <c r="F22" s="2">
        <v>0.63</v>
      </c>
      <c r="G22" s="2">
        <v>2.35</v>
      </c>
      <c r="I22">
        <f t="shared" si="0"/>
        <v>0.5610695021190375</v>
      </c>
    </row>
    <row r="23" spans="1:10" x14ac:dyDescent="0.35">
      <c r="A23" s="5" t="s">
        <v>31</v>
      </c>
      <c r="B23" s="2">
        <v>561.21</v>
      </c>
      <c r="C23" s="2">
        <v>574.17999999999995</v>
      </c>
      <c r="D23" s="2">
        <v>548.54999999999995</v>
      </c>
      <c r="E23" s="2">
        <v>587.46</v>
      </c>
      <c r="F23" s="2">
        <v>849.29</v>
      </c>
      <c r="G23" s="2">
        <v>561.21</v>
      </c>
      <c r="I23">
        <f t="shared" si="0"/>
        <v>0.31995086947360418</v>
      </c>
    </row>
    <row r="24" spans="1:10" x14ac:dyDescent="0.35">
      <c r="A24" s="5" t="s">
        <v>32</v>
      </c>
      <c r="B24" s="2">
        <v>10322.74</v>
      </c>
      <c r="C24" s="2">
        <v>12648.29</v>
      </c>
      <c r="D24" s="2">
        <v>14007.74</v>
      </c>
      <c r="E24" s="2">
        <v>10859.25</v>
      </c>
      <c r="F24" s="2">
        <v>12330.21</v>
      </c>
      <c r="G24" s="2">
        <v>12020.38</v>
      </c>
      <c r="I24">
        <f t="shared" si="0"/>
        <v>0.63947426244310357</v>
      </c>
    </row>
    <row r="25" spans="1:10" x14ac:dyDescent="0.35">
      <c r="A25" s="5" t="s">
        <v>33</v>
      </c>
      <c r="B25" s="2">
        <v>14370.6</v>
      </c>
      <c r="C25" s="2">
        <v>14743.17</v>
      </c>
      <c r="D25" s="2">
        <v>15518.51</v>
      </c>
      <c r="E25" s="2">
        <v>13310.11</v>
      </c>
      <c r="F25" s="2">
        <v>12330.21</v>
      </c>
      <c r="G25" s="2">
        <v>13654.33</v>
      </c>
      <c r="I25">
        <f t="shared" si="0"/>
        <v>2.6935701651726776E-2</v>
      </c>
      <c r="J25" s="3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9E2D9-A5F0-41F0-9856-010AB42AC637}">
  <dimension ref="A1:M26"/>
  <sheetViews>
    <sheetView tabSelected="1" zoomScale="85" zoomScaleNormal="85" workbookViewId="0">
      <selection activeCell="U22" sqref="U22"/>
    </sheetView>
  </sheetViews>
  <sheetFormatPr defaultRowHeight="14.5" x14ac:dyDescent="0.35"/>
  <cols>
    <col min="1" max="1" width="17.26953125" customWidth="1"/>
    <col min="2" max="2" width="10.453125" customWidth="1"/>
    <col min="3" max="3" width="11.26953125" customWidth="1"/>
    <col min="4" max="4" width="9.90625" customWidth="1"/>
    <col min="5" max="5" width="10.1796875" customWidth="1"/>
  </cols>
  <sheetData>
    <row r="1" spans="1:13" x14ac:dyDescent="0.35">
      <c r="A1" s="9" t="s">
        <v>38</v>
      </c>
      <c r="B1" s="9" t="s">
        <v>53</v>
      </c>
      <c r="C1" s="9"/>
      <c r="D1" s="9"/>
      <c r="E1" s="9"/>
    </row>
    <row r="2" spans="1:13" x14ac:dyDescent="0.35">
      <c r="A2" s="9"/>
      <c r="B2" s="9"/>
      <c r="C2" s="9"/>
      <c r="D2" s="9"/>
      <c r="E2" s="9"/>
    </row>
    <row r="3" spans="1:13" ht="15" x14ac:dyDescent="0.35">
      <c r="A3" s="1" t="s">
        <v>39</v>
      </c>
      <c r="B3" s="10" t="s">
        <v>0</v>
      </c>
      <c r="D3" s="10"/>
      <c r="E3" s="10"/>
      <c r="G3" s="10" t="s">
        <v>55</v>
      </c>
    </row>
    <row r="4" spans="1:13" x14ac:dyDescent="0.35">
      <c r="A4" s="5" t="s">
        <v>30</v>
      </c>
      <c r="B4" s="2">
        <v>3.2</v>
      </c>
      <c r="C4" s="2">
        <v>2.35</v>
      </c>
      <c r="D4" s="2">
        <v>1.76</v>
      </c>
      <c r="E4" s="2">
        <v>1.68</v>
      </c>
      <c r="G4" s="2">
        <v>3.64</v>
      </c>
      <c r="H4" s="2">
        <v>5.1100000000000003</v>
      </c>
      <c r="I4" s="2">
        <v>2.11</v>
      </c>
      <c r="J4" s="2">
        <v>1.84</v>
      </c>
    </row>
    <row r="5" spans="1:13" x14ac:dyDescent="0.35">
      <c r="A5" s="5" t="s">
        <v>54</v>
      </c>
      <c r="B5" s="2">
        <v>1075.95</v>
      </c>
      <c r="C5" s="2">
        <v>1456.69</v>
      </c>
      <c r="D5" s="2">
        <v>1038.21</v>
      </c>
      <c r="E5" s="2">
        <v>1258.9100000000001</v>
      </c>
      <c r="G5" s="2">
        <v>890.17</v>
      </c>
      <c r="H5" s="2">
        <v>580.54</v>
      </c>
      <c r="I5" s="2">
        <v>733.35</v>
      </c>
      <c r="J5" s="2">
        <v>570.54</v>
      </c>
      <c r="L5">
        <f>_xlfn.T.TEST(B5:E5,G5:J5,2,2)</f>
        <v>5.6321757561087118E-3</v>
      </c>
      <c r="M5" t="s">
        <v>27</v>
      </c>
    </row>
    <row r="6" spans="1:13" x14ac:dyDescent="0.35">
      <c r="A6" s="5" t="s">
        <v>31</v>
      </c>
      <c r="B6" s="2">
        <v>1147.57</v>
      </c>
      <c r="C6" s="2">
        <v>1032.32</v>
      </c>
      <c r="D6" s="2">
        <v>1455.28</v>
      </c>
      <c r="E6" s="2">
        <v>1289.81</v>
      </c>
      <c r="G6" s="2">
        <v>534.16</v>
      </c>
      <c r="H6" s="2">
        <v>631.49</v>
      </c>
      <c r="I6" s="2">
        <v>471.39</v>
      </c>
      <c r="J6" s="2">
        <v>496.68</v>
      </c>
      <c r="L6">
        <f>_xlfn.T.TEST(B6:E6,G6:J6,2,2)</f>
        <v>3.8378790905292703E-4</v>
      </c>
      <c r="M6" t="s">
        <v>45</v>
      </c>
    </row>
    <row r="8" spans="1:13" x14ac:dyDescent="0.35">
      <c r="A8" s="1" t="s">
        <v>41</v>
      </c>
    </row>
    <row r="9" spans="1:13" x14ac:dyDescent="0.35">
      <c r="A9" s="5" t="s">
        <v>30</v>
      </c>
      <c r="B9" s="2">
        <v>114.39</v>
      </c>
      <c r="C9" s="2">
        <v>79.989999999999995</v>
      </c>
      <c r="D9" s="2">
        <v>108.5</v>
      </c>
      <c r="E9" s="2">
        <v>51.74</v>
      </c>
      <c r="G9" s="2">
        <v>77.47</v>
      </c>
      <c r="H9" s="2">
        <v>77.650000000000006</v>
      </c>
      <c r="I9" s="2">
        <v>119.04</v>
      </c>
      <c r="J9" s="2">
        <v>112.46</v>
      </c>
    </row>
    <row r="10" spans="1:13" x14ac:dyDescent="0.35">
      <c r="A10" s="5" t="s">
        <v>54</v>
      </c>
      <c r="B10" s="2">
        <v>1105.68</v>
      </c>
      <c r="C10" s="2">
        <v>528.67999999999995</v>
      </c>
      <c r="D10" s="2">
        <v>428.27</v>
      </c>
      <c r="E10" s="2">
        <v>477.95</v>
      </c>
      <c r="G10" s="2">
        <v>384.32</v>
      </c>
      <c r="H10" s="2">
        <v>360.59</v>
      </c>
      <c r="I10" s="2">
        <v>451.58</v>
      </c>
      <c r="J10" s="2">
        <v>334.32</v>
      </c>
      <c r="L10">
        <f t="shared" ref="L10:L26" si="0">_xlfn.T.TEST(B10:E10,G10:J10,2,2)</f>
        <v>0.1660577803742706</v>
      </c>
      <c r="M10" t="s">
        <v>48</v>
      </c>
    </row>
    <row r="11" spans="1:13" x14ac:dyDescent="0.35">
      <c r="A11" s="5" t="s">
        <v>31</v>
      </c>
      <c r="B11" s="2">
        <v>510.98</v>
      </c>
      <c r="C11" s="2">
        <v>612.48</v>
      </c>
      <c r="D11" s="2">
        <v>709.35</v>
      </c>
      <c r="E11" s="2">
        <v>550.74</v>
      </c>
      <c r="G11" s="2">
        <v>519.71</v>
      </c>
      <c r="H11" s="2">
        <v>534.32000000000005</v>
      </c>
      <c r="I11" s="2">
        <v>539.16999999999996</v>
      </c>
      <c r="J11" s="2">
        <v>755.99</v>
      </c>
      <c r="L11">
        <f t="shared" si="0"/>
        <v>0.90769216915408846</v>
      </c>
      <c r="M11" t="s">
        <v>48</v>
      </c>
    </row>
    <row r="13" spans="1:13" x14ac:dyDescent="0.35">
      <c r="A13" s="1" t="s">
        <v>42</v>
      </c>
    </row>
    <row r="14" spans="1:13" x14ac:dyDescent="0.35">
      <c r="A14" s="5" t="s">
        <v>30</v>
      </c>
      <c r="B14" s="2">
        <v>0</v>
      </c>
      <c r="C14" s="2">
        <v>0</v>
      </c>
      <c r="D14" s="2">
        <v>0</v>
      </c>
      <c r="E14" s="2">
        <v>4</v>
      </c>
      <c r="G14" s="2">
        <v>0</v>
      </c>
      <c r="H14" s="2">
        <v>0</v>
      </c>
      <c r="I14" s="2">
        <v>0.83</v>
      </c>
      <c r="J14" s="2">
        <v>0.31</v>
      </c>
    </row>
    <row r="15" spans="1:13" x14ac:dyDescent="0.35">
      <c r="A15" s="5" t="s">
        <v>54</v>
      </c>
      <c r="B15" s="2">
        <v>1819.16</v>
      </c>
      <c r="C15" s="2">
        <v>2030.48</v>
      </c>
      <c r="D15" s="2">
        <v>2546.1799999999998</v>
      </c>
      <c r="E15" s="2">
        <v>791.97</v>
      </c>
      <c r="G15" s="2">
        <v>1576.55</v>
      </c>
      <c r="H15" s="2">
        <v>1968.58</v>
      </c>
      <c r="I15" s="2">
        <v>2467.44</v>
      </c>
      <c r="J15" s="2">
        <v>2030.15</v>
      </c>
      <c r="L15">
        <f>_xlfn.T.TEST(B15:E15,G15:J15,2,2)</f>
        <v>0.62154254869373471</v>
      </c>
      <c r="M15" t="s">
        <v>48</v>
      </c>
    </row>
    <row r="16" spans="1:13" x14ac:dyDescent="0.35">
      <c r="A16" s="5" t="s">
        <v>31</v>
      </c>
      <c r="B16" s="2">
        <v>1875.96</v>
      </c>
      <c r="C16" s="2">
        <v>1883.72</v>
      </c>
      <c r="D16" s="2">
        <v>2360.66</v>
      </c>
      <c r="E16" s="2">
        <v>1859.36</v>
      </c>
      <c r="G16" s="2">
        <v>1851.19</v>
      </c>
      <c r="H16" s="2">
        <v>1810.77</v>
      </c>
      <c r="I16" s="2">
        <v>1787.05</v>
      </c>
      <c r="J16" s="2">
        <v>2030.03</v>
      </c>
      <c r="L16">
        <f t="shared" si="0"/>
        <v>0.38584211178811945</v>
      </c>
      <c r="M16" t="s">
        <v>48</v>
      </c>
    </row>
    <row r="18" spans="1:13" x14ac:dyDescent="0.35">
      <c r="A18" s="1" t="s">
        <v>51</v>
      </c>
    </row>
    <row r="19" spans="1:13" x14ac:dyDescent="0.35">
      <c r="A19" s="5" t="s">
        <v>30</v>
      </c>
      <c r="B19" s="2">
        <v>5.26</v>
      </c>
      <c r="C19" s="2">
        <v>5.23</v>
      </c>
      <c r="D19" s="2">
        <v>5.16</v>
      </c>
      <c r="E19" s="2">
        <v>5.0199999999999996</v>
      </c>
      <c r="G19" s="2">
        <v>5.24</v>
      </c>
      <c r="H19" s="2">
        <v>5.51</v>
      </c>
      <c r="I19" s="2">
        <v>5.7</v>
      </c>
      <c r="J19" s="2">
        <v>6.26</v>
      </c>
    </row>
    <row r="20" spans="1:13" x14ac:dyDescent="0.35">
      <c r="A20" s="5" t="s">
        <v>54</v>
      </c>
      <c r="B20" s="2">
        <v>103.18</v>
      </c>
      <c r="C20" s="2">
        <v>196.11</v>
      </c>
      <c r="D20" s="2">
        <v>143.41999999999999</v>
      </c>
      <c r="E20" s="2">
        <v>57.82</v>
      </c>
      <c r="G20" s="2">
        <v>55.77</v>
      </c>
      <c r="H20" s="2">
        <v>39.35</v>
      </c>
      <c r="I20" s="2">
        <v>42.97</v>
      </c>
      <c r="J20" s="2">
        <v>17.64</v>
      </c>
      <c r="L20">
        <f t="shared" si="0"/>
        <v>2.9983767900390625E-2</v>
      </c>
      <c r="M20" t="s">
        <v>27</v>
      </c>
    </row>
    <row r="21" spans="1:13" x14ac:dyDescent="0.35">
      <c r="A21" s="5" t="s">
        <v>31</v>
      </c>
      <c r="B21" s="2">
        <v>62.67</v>
      </c>
      <c r="C21" s="2">
        <v>146.47</v>
      </c>
      <c r="D21" s="2">
        <v>116.11</v>
      </c>
      <c r="E21" s="2">
        <v>96.61</v>
      </c>
      <c r="G21" s="2">
        <v>29.83</v>
      </c>
      <c r="H21" s="2">
        <v>41.98</v>
      </c>
      <c r="I21" s="2">
        <v>22.47</v>
      </c>
      <c r="J21" s="2">
        <v>14.85</v>
      </c>
      <c r="L21">
        <f t="shared" si="0"/>
        <v>5.5170405125893425E-3</v>
      </c>
      <c r="M21" t="s">
        <v>27</v>
      </c>
    </row>
    <row r="23" spans="1:13" x14ac:dyDescent="0.35">
      <c r="A23" s="1" t="s">
        <v>52</v>
      </c>
    </row>
    <row r="24" spans="1:13" x14ac:dyDescent="0.35">
      <c r="A24" s="5" t="s">
        <v>30</v>
      </c>
      <c r="B24" s="2">
        <v>1.41</v>
      </c>
      <c r="C24" s="2">
        <v>2.8</v>
      </c>
      <c r="D24" s="2">
        <v>1.76</v>
      </c>
      <c r="E24" s="2">
        <v>1.62</v>
      </c>
      <c r="G24" s="2">
        <v>3.39</v>
      </c>
      <c r="H24" s="2">
        <v>3.09</v>
      </c>
      <c r="I24" s="2">
        <v>5.1100000000000003</v>
      </c>
      <c r="J24" s="2">
        <v>4.92</v>
      </c>
    </row>
    <row r="25" spans="1:13" x14ac:dyDescent="0.35">
      <c r="A25" s="5" t="s">
        <v>54</v>
      </c>
      <c r="B25" s="2">
        <v>875.04</v>
      </c>
      <c r="C25" s="2">
        <v>1156.3699999999999</v>
      </c>
      <c r="D25" s="2">
        <v>1098.93</v>
      </c>
      <c r="E25" s="2">
        <v>296.88</v>
      </c>
      <c r="G25" s="2">
        <v>324.47000000000003</v>
      </c>
      <c r="H25" s="2">
        <v>224.74</v>
      </c>
      <c r="I25" s="2">
        <v>309.64</v>
      </c>
      <c r="J25" s="2">
        <v>186.93</v>
      </c>
      <c r="L25">
        <f t="shared" si="0"/>
        <v>2.4284249752675586E-2</v>
      </c>
      <c r="M25" t="s">
        <v>27</v>
      </c>
    </row>
    <row r="26" spans="1:13" x14ac:dyDescent="0.35">
      <c r="A26" s="5" t="s">
        <v>31</v>
      </c>
      <c r="B26" s="2">
        <v>889.54</v>
      </c>
      <c r="C26" s="2">
        <v>1094.83</v>
      </c>
      <c r="D26" s="2">
        <v>759.09</v>
      </c>
      <c r="E26" s="2">
        <v>553.22</v>
      </c>
      <c r="G26" s="2">
        <v>208.57</v>
      </c>
      <c r="H26" s="2">
        <v>236.37</v>
      </c>
      <c r="I26" s="2">
        <v>160.99</v>
      </c>
      <c r="J26" s="2">
        <v>223.74</v>
      </c>
      <c r="L26">
        <f t="shared" si="0"/>
        <v>1.7159441628276499E-3</v>
      </c>
      <c r="M26" t="s">
        <v>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3140A-B757-4933-91AE-D4C8B3263FA0}">
  <dimension ref="A1:F44"/>
  <sheetViews>
    <sheetView zoomScale="85" zoomScaleNormal="85" workbookViewId="0">
      <selection activeCell="J35" sqref="J35"/>
    </sheetView>
  </sheetViews>
  <sheetFormatPr defaultRowHeight="14.5" x14ac:dyDescent="0.35"/>
  <cols>
    <col min="1" max="1" width="17.26953125" style="9" customWidth="1"/>
    <col min="2" max="2" width="12.54296875" style="9" customWidth="1"/>
    <col min="3" max="3" width="16" style="9" customWidth="1"/>
    <col min="4" max="4" width="13" style="9" customWidth="1"/>
    <col min="5" max="5" width="17.81640625" style="9" customWidth="1"/>
    <col min="6" max="6" width="14.1796875" style="9" customWidth="1"/>
    <col min="7" max="7" width="10.90625" style="9" customWidth="1"/>
    <col min="8" max="8" width="11.36328125" style="9" customWidth="1"/>
    <col min="9" max="16384" width="8.7265625" style="9"/>
  </cols>
  <sheetData>
    <row r="1" spans="1:6" x14ac:dyDescent="0.35">
      <c r="A1" s="9" t="s">
        <v>38</v>
      </c>
    </row>
    <row r="3" spans="1:6" ht="15" x14ac:dyDescent="0.35">
      <c r="B3" s="10" t="s">
        <v>0</v>
      </c>
      <c r="C3" s="10" t="s">
        <v>43</v>
      </c>
      <c r="D3" s="10" t="s">
        <v>1</v>
      </c>
      <c r="E3" s="10" t="s">
        <v>44</v>
      </c>
      <c r="F3" s="10"/>
    </row>
    <row r="4" spans="1:6" x14ac:dyDescent="0.35">
      <c r="A4" s="1" t="s">
        <v>39</v>
      </c>
      <c r="B4" s="11">
        <v>3.82</v>
      </c>
      <c r="C4" s="11">
        <v>4.79</v>
      </c>
      <c r="D4" s="11">
        <v>29.7</v>
      </c>
      <c r="E4" s="11">
        <v>14.2</v>
      </c>
      <c r="F4" s="11"/>
    </row>
    <row r="5" spans="1:6" x14ac:dyDescent="0.35">
      <c r="B5" s="11">
        <v>3.2</v>
      </c>
      <c r="C5" s="11">
        <v>3.64</v>
      </c>
      <c r="D5" s="11">
        <v>31.93</v>
      </c>
      <c r="E5" s="11">
        <v>6.27</v>
      </c>
      <c r="F5" s="11"/>
    </row>
    <row r="6" spans="1:6" x14ac:dyDescent="0.35">
      <c r="B6" s="11">
        <v>2.35</v>
      </c>
      <c r="C6" s="11">
        <v>5.1100000000000003</v>
      </c>
      <c r="D6" s="11">
        <v>14.44</v>
      </c>
      <c r="E6" s="11">
        <v>4.58</v>
      </c>
      <c r="F6" s="11"/>
    </row>
    <row r="7" spans="1:6" x14ac:dyDescent="0.35">
      <c r="B7" s="11">
        <v>1.76</v>
      </c>
      <c r="C7" s="11">
        <v>2.11</v>
      </c>
      <c r="D7" s="11">
        <v>9.39</v>
      </c>
      <c r="E7" s="11">
        <v>5.19</v>
      </c>
      <c r="F7" s="11"/>
    </row>
    <row r="8" spans="1:6" x14ac:dyDescent="0.35">
      <c r="B8" s="11">
        <v>1.1399999999999999</v>
      </c>
      <c r="C8" s="11">
        <v>1.84</v>
      </c>
      <c r="D8" s="11">
        <v>6.69</v>
      </c>
      <c r="E8" s="11">
        <v>5.72</v>
      </c>
      <c r="F8" s="11"/>
    </row>
    <row r="9" spans="1:6" x14ac:dyDescent="0.35">
      <c r="B9" s="11">
        <v>1.19</v>
      </c>
      <c r="C9" s="11">
        <v>1.65</v>
      </c>
      <c r="D9" s="11">
        <v>7.57</v>
      </c>
      <c r="E9" s="11">
        <v>7.73</v>
      </c>
      <c r="F9" s="11"/>
    </row>
    <row r="10" spans="1:6" x14ac:dyDescent="0.35">
      <c r="B10" s="11">
        <v>1.94</v>
      </c>
      <c r="C10" s="11">
        <v>2.12</v>
      </c>
      <c r="D10" s="11">
        <v>5.74</v>
      </c>
      <c r="E10" s="11">
        <v>3.16</v>
      </c>
      <c r="F10" s="11"/>
    </row>
    <row r="11" spans="1:6" x14ac:dyDescent="0.35">
      <c r="B11" s="11">
        <v>1.68</v>
      </c>
      <c r="C11" s="11">
        <v>1.58</v>
      </c>
      <c r="D11" s="11">
        <v>27.59</v>
      </c>
      <c r="E11" s="11">
        <v>2.2400000000000002</v>
      </c>
      <c r="F11" s="11"/>
    </row>
    <row r="12" spans="1:6" x14ac:dyDescent="0.35">
      <c r="B12" s="11">
        <v>1.8</v>
      </c>
      <c r="C12" s="11">
        <v>1.75</v>
      </c>
      <c r="D12" s="11">
        <v>37.450000000000003</v>
      </c>
      <c r="F12" s="11"/>
    </row>
    <row r="13" spans="1:6" x14ac:dyDescent="0.35">
      <c r="B13" s="11">
        <v>0.71</v>
      </c>
      <c r="C13" s="11"/>
      <c r="D13" s="11">
        <v>5.22</v>
      </c>
      <c r="E13" s="11"/>
      <c r="F13" s="11"/>
    </row>
    <row r="14" spans="1:6" x14ac:dyDescent="0.35">
      <c r="B14" s="11">
        <v>1.26</v>
      </c>
      <c r="C14" s="11"/>
      <c r="D14" s="11">
        <v>5.37</v>
      </c>
      <c r="E14" s="11"/>
      <c r="F14" s="11"/>
    </row>
    <row r="15" spans="1:6" x14ac:dyDescent="0.35">
      <c r="B15" s="11">
        <v>1.67</v>
      </c>
      <c r="C15" s="11"/>
      <c r="E15" s="11"/>
      <c r="F15" s="11"/>
    </row>
    <row r="16" spans="1:6" x14ac:dyDescent="0.35">
      <c r="D16" s="7" t="s">
        <v>40</v>
      </c>
      <c r="E16" s="8">
        <f>_xlfn.T.TEST(D4:D14,E4:E11,2,3)</f>
        <v>2.3626358167830017E-2</v>
      </c>
      <c r="F16" s="8" t="s">
        <v>27</v>
      </c>
    </row>
    <row r="17" spans="1:6" x14ac:dyDescent="0.35">
      <c r="D17" s="1"/>
      <c r="E17" s="12"/>
      <c r="F17" s="12"/>
    </row>
    <row r="18" spans="1:6" x14ac:dyDescent="0.35">
      <c r="A18" s="1" t="s">
        <v>41</v>
      </c>
      <c r="B18" s="11">
        <v>114.39</v>
      </c>
      <c r="C18" s="11">
        <v>18.23</v>
      </c>
      <c r="D18" s="11">
        <v>1375.57</v>
      </c>
      <c r="E18" s="11">
        <v>591.92999999999995</v>
      </c>
      <c r="F18" s="11"/>
    </row>
    <row r="19" spans="1:6" x14ac:dyDescent="0.35">
      <c r="B19" s="11">
        <v>79.989999999999995</v>
      </c>
      <c r="C19" s="11">
        <v>77.47</v>
      </c>
      <c r="D19" s="11">
        <v>2624.63</v>
      </c>
      <c r="E19" s="11">
        <v>236.9</v>
      </c>
      <c r="F19" s="11"/>
    </row>
    <row r="20" spans="1:6" x14ac:dyDescent="0.35">
      <c r="B20" s="11">
        <v>108.5</v>
      </c>
      <c r="C20" s="11">
        <v>77.650000000000006</v>
      </c>
      <c r="D20" s="11">
        <v>743.64</v>
      </c>
      <c r="E20" s="11">
        <v>383.9</v>
      </c>
      <c r="F20" s="11"/>
    </row>
    <row r="21" spans="1:6" x14ac:dyDescent="0.35">
      <c r="B21" s="11">
        <v>51.74</v>
      </c>
      <c r="C21" s="11">
        <v>119.04</v>
      </c>
      <c r="D21" s="11">
        <v>493.95</v>
      </c>
      <c r="E21" s="11">
        <v>174.89</v>
      </c>
      <c r="F21" s="11"/>
    </row>
    <row r="22" spans="1:6" x14ac:dyDescent="0.35">
      <c r="B22" s="11">
        <v>79.17</v>
      </c>
      <c r="C22" s="11">
        <v>112.46</v>
      </c>
      <c r="D22" s="11">
        <v>483.45</v>
      </c>
      <c r="E22" s="11">
        <v>127.44</v>
      </c>
      <c r="F22" s="11"/>
    </row>
    <row r="23" spans="1:6" x14ac:dyDescent="0.35">
      <c r="B23" s="11">
        <v>59.55</v>
      </c>
      <c r="C23" s="11">
        <v>101.44</v>
      </c>
      <c r="D23" s="11">
        <v>1940.6</v>
      </c>
      <c r="E23" s="11">
        <v>933.46</v>
      </c>
      <c r="F23" s="11"/>
    </row>
    <row r="24" spans="1:6" x14ac:dyDescent="0.35">
      <c r="B24" s="11">
        <v>48.71</v>
      </c>
      <c r="C24" s="11">
        <v>22.8</v>
      </c>
      <c r="D24" s="11">
        <v>1826.62</v>
      </c>
      <c r="E24" s="11">
        <v>220.76</v>
      </c>
      <c r="F24" s="11"/>
    </row>
    <row r="25" spans="1:6" x14ac:dyDescent="0.35">
      <c r="B25" s="11">
        <v>67.19</v>
      </c>
      <c r="C25" s="11">
        <v>58.44</v>
      </c>
      <c r="D25" s="11">
        <v>2818.75</v>
      </c>
      <c r="E25" s="11">
        <v>118.52</v>
      </c>
      <c r="F25" s="11"/>
    </row>
    <row r="26" spans="1:6" x14ac:dyDescent="0.35">
      <c r="B26" s="11">
        <v>39.42</v>
      </c>
      <c r="C26" s="11">
        <v>56.92</v>
      </c>
      <c r="D26" s="11">
        <v>2016.39</v>
      </c>
      <c r="E26" s="11"/>
      <c r="F26" s="11"/>
    </row>
    <row r="27" spans="1:6" x14ac:dyDescent="0.35">
      <c r="B27" s="11">
        <v>49.95</v>
      </c>
      <c r="C27" s="11"/>
      <c r="D27" s="11">
        <v>832.65</v>
      </c>
      <c r="E27" s="11"/>
      <c r="F27" s="11"/>
    </row>
    <row r="28" spans="1:6" x14ac:dyDescent="0.35">
      <c r="B28" s="11">
        <v>78.790000000000006</v>
      </c>
      <c r="C28" s="11"/>
      <c r="D28" s="11">
        <v>245.32</v>
      </c>
      <c r="E28" s="11"/>
      <c r="F28" s="11"/>
    </row>
    <row r="29" spans="1:6" x14ac:dyDescent="0.35">
      <c r="B29" s="11">
        <v>125.1</v>
      </c>
      <c r="C29" s="11"/>
      <c r="F29" s="11"/>
    </row>
    <row r="30" spans="1:6" x14ac:dyDescent="0.35">
      <c r="D30" s="7" t="s">
        <v>40</v>
      </c>
      <c r="E30" s="11">
        <f>_xlfn.T.TEST(D18:D28,E18:E25,2,3)</f>
        <v>3.1945140792511394E-3</v>
      </c>
      <c r="F30" s="11" t="s">
        <v>45</v>
      </c>
    </row>
    <row r="32" spans="1:6" x14ac:dyDescent="0.35">
      <c r="A32" s="1" t="s">
        <v>42</v>
      </c>
      <c r="B32" s="11">
        <v>0</v>
      </c>
      <c r="C32" s="11">
        <v>2.9</v>
      </c>
      <c r="D32" s="11">
        <v>204.72</v>
      </c>
      <c r="E32" s="11">
        <v>120.69</v>
      </c>
      <c r="F32" s="11"/>
    </row>
    <row r="33" spans="2:6" x14ac:dyDescent="0.35">
      <c r="B33" s="11">
        <v>0</v>
      </c>
      <c r="C33" s="11">
        <v>0.42</v>
      </c>
      <c r="D33" s="11">
        <v>159.81</v>
      </c>
      <c r="E33" s="11">
        <v>29.49</v>
      </c>
      <c r="F33" s="11"/>
    </row>
    <row r="34" spans="2:6" x14ac:dyDescent="0.35">
      <c r="B34" s="11">
        <v>0</v>
      </c>
      <c r="C34" s="11">
        <v>0.11</v>
      </c>
      <c r="D34" s="11">
        <v>38.83</v>
      </c>
      <c r="E34" s="11">
        <v>24.54</v>
      </c>
      <c r="F34" s="11"/>
    </row>
    <row r="35" spans="2:6" x14ac:dyDescent="0.35">
      <c r="B35" s="11">
        <v>0</v>
      </c>
      <c r="C35" s="11">
        <v>0</v>
      </c>
      <c r="D35" s="11">
        <v>477.75</v>
      </c>
      <c r="E35" s="11">
        <v>23.31</v>
      </c>
      <c r="F35" s="11"/>
    </row>
    <row r="36" spans="2:6" x14ac:dyDescent="0.35">
      <c r="B36" s="11">
        <v>0</v>
      </c>
      <c r="C36" s="11">
        <v>0</v>
      </c>
      <c r="D36" s="11">
        <v>475.45</v>
      </c>
      <c r="E36" s="11">
        <v>10.57</v>
      </c>
      <c r="F36" s="11"/>
    </row>
    <row r="37" spans="2:6" x14ac:dyDescent="0.35">
      <c r="B37" s="11">
        <v>0</v>
      </c>
      <c r="C37" s="11">
        <v>0</v>
      </c>
      <c r="D37" s="11">
        <v>95.53</v>
      </c>
      <c r="E37" s="11">
        <v>16.489999999999998</v>
      </c>
      <c r="F37" s="11"/>
    </row>
    <row r="38" spans="2:6" x14ac:dyDescent="0.35">
      <c r="B38" s="11">
        <v>0.04</v>
      </c>
      <c r="C38" s="11">
        <v>0</v>
      </c>
      <c r="D38" s="11">
        <v>35.44</v>
      </c>
      <c r="E38" s="11">
        <v>6.77</v>
      </c>
      <c r="F38" s="11"/>
    </row>
    <row r="39" spans="2:6" x14ac:dyDescent="0.35">
      <c r="B39" s="11">
        <v>0</v>
      </c>
      <c r="C39" s="11">
        <v>0.83</v>
      </c>
      <c r="D39" s="11">
        <v>363.12</v>
      </c>
      <c r="E39" s="11">
        <v>3.62</v>
      </c>
      <c r="F39" s="11"/>
    </row>
    <row r="40" spans="2:6" x14ac:dyDescent="0.35">
      <c r="B40" s="11">
        <v>0</v>
      </c>
      <c r="C40" s="11">
        <v>0.31</v>
      </c>
      <c r="D40" s="11">
        <v>218.4</v>
      </c>
      <c r="E40" s="11"/>
      <c r="F40" s="11"/>
    </row>
    <row r="41" spans="2:6" x14ac:dyDescent="0.35">
      <c r="B41" s="11">
        <v>0</v>
      </c>
      <c r="C41" s="11">
        <v>0.54</v>
      </c>
      <c r="D41" s="11">
        <v>51.79</v>
      </c>
      <c r="E41" s="11"/>
      <c r="F41" s="11"/>
    </row>
    <row r="42" spans="2:6" x14ac:dyDescent="0.35">
      <c r="B42" s="11">
        <v>5</v>
      </c>
      <c r="C42" s="11">
        <v>4.82</v>
      </c>
      <c r="D42" s="11">
        <v>67.599999999999994</v>
      </c>
      <c r="E42" s="11"/>
      <c r="F42" s="11"/>
    </row>
    <row r="43" spans="2:6" x14ac:dyDescent="0.35">
      <c r="B43" s="11">
        <v>8.09</v>
      </c>
      <c r="C43" s="11"/>
      <c r="F43" s="11"/>
    </row>
    <row r="44" spans="2:6" x14ac:dyDescent="0.35">
      <c r="D44" s="7" t="s">
        <v>40</v>
      </c>
      <c r="E44" s="11">
        <f>_xlfn.T.TEST(D32:D42,E32:E39,2,3)</f>
        <v>7.8497820232558673E-3</v>
      </c>
      <c r="F44" s="1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C03EA-3AAE-4580-BB14-52CBBE7413EB}">
  <dimension ref="A1:E10"/>
  <sheetViews>
    <sheetView zoomScale="85" zoomScaleNormal="85" workbookViewId="0">
      <selection activeCell="B8" sqref="B8"/>
    </sheetView>
  </sheetViews>
  <sheetFormatPr defaultRowHeight="14.5" x14ac:dyDescent="0.35"/>
  <cols>
    <col min="1" max="1" width="17.26953125" customWidth="1"/>
  </cols>
  <sheetData>
    <row r="1" spans="1:5" x14ac:dyDescent="0.35">
      <c r="A1" t="s">
        <v>46</v>
      </c>
    </row>
    <row r="3" spans="1:5" x14ac:dyDescent="0.35">
      <c r="A3" t="s">
        <v>0</v>
      </c>
      <c r="B3">
        <v>18.7</v>
      </c>
      <c r="C3">
        <v>15.9</v>
      </c>
      <c r="D3">
        <v>27</v>
      </c>
    </row>
    <row r="4" spans="1:5" x14ac:dyDescent="0.35">
      <c r="A4" t="s">
        <v>50</v>
      </c>
      <c r="B4">
        <v>48.3</v>
      </c>
      <c r="C4">
        <v>28.1</v>
      </c>
      <c r="D4">
        <v>29.9</v>
      </c>
      <c r="E4">
        <v>41.8</v>
      </c>
    </row>
    <row r="5" spans="1:5" ht="16.5" x14ac:dyDescent="0.35">
      <c r="A5" t="s">
        <v>2</v>
      </c>
      <c r="B5">
        <v>13.200000000000001</v>
      </c>
      <c r="C5">
        <v>14.2</v>
      </c>
      <c r="D5">
        <v>22.2</v>
      </c>
    </row>
    <row r="6" spans="1:5" ht="16.5" x14ac:dyDescent="0.35">
      <c r="A6" t="s">
        <v>49</v>
      </c>
      <c r="B6">
        <v>18.2</v>
      </c>
      <c r="C6">
        <v>30.599999999999998</v>
      </c>
      <c r="D6">
        <v>26.700000000000003</v>
      </c>
      <c r="E6">
        <v>34.200000000000003</v>
      </c>
    </row>
    <row r="8" spans="1:5" x14ac:dyDescent="0.35">
      <c r="A8" t="s">
        <v>3</v>
      </c>
      <c r="B8">
        <f>_xlfn.T.TEST(B3:D3,B4:E4,2,3)</f>
        <v>3.8651843188616766E-2</v>
      </c>
      <c r="C8" t="s">
        <v>27</v>
      </c>
    </row>
    <row r="9" spans="1:5" x14ac:dyDescent="0.35">
      <c r="A9" t="s">
        <v>4</v>
      </c>
      <c r="B9">
        <f>_xlfn.T.TEST(B4:E4,B6:E6,2,2)</f>
        <v>0.15658903934350191</v>
      </c>
      <c r="C9" t="s">
        <v>48</v>
      </c>
    </row>
    <row r="10" spans="1:5" ht="16.5" x14ac:dyDescent="0.35">
      <c r="A10" t="s">
        <v>5</v>
      </c>
      <c r="B10">
        <f>_xlfn.T.TEST(B5:D5,B6:E6,2,3)</f>
        <v>5.8604074972453853E-2</v>
      </c>
      <c r="C10" t="s">
        <v>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A8EB7-4FAD-43DB-8D81-F365F8A048B1}">
  <dimension ref="A1:E10"/>
  <sheetViews>
    <sheetView zoomScale="85" zoomScaleNormal="85" workbookViewId="0">
      <selection activeCell="D16" sqref="D16"/>
    </sheetView>
  </sheetViews>
  <sheetFormatPr defaultRowHeight="14.5" x14ac:dyDescent="0.35"/>
  <cols>
    <col min="1" max="1" width="17.81640625" customWidth="1"/>
    <col min="2" max="2" width="12.453125" bestFit="1" customWidth="1"/>
  </cols>
  <sheetData>
    <row r="1" spans="1:5" x14ac:dyDescent="0.35">
      <c r="A1" t="s">
        <v>47</v>
      </c>
    </row>
    <row r="3" spans="1:5" x14ac:dyDescent="0.35">
      <c r="A3" t="s">
        <v>0</v>
      </c>
      <c r="B3">
        <v>22.8</v>
      </c>
      <c r="C3">
        <v>17.100000000000001</v>
      </c>
      <c r="D3">
        <v>15.7</v>
      </c>
    </row>
    <row r="4" spans="1:5" x14ac:dyDescent="0.35">
      <c r="A4" t="s">
        <v>50</v>
      </c>
      <c r="B4">
        <v>78.5</v>
      </c>
      <c r="C4">
        <v>76.900000000000006</v>
      </c>
      <c r="D4">
        <v>88.4</v>
      </c>
      <c r="E4">
        <v>82.6</v>
      </c>
    </row>
    <row r="5" spans="1:5" ht="16.5" x14ac:dyDescent="0.35">
      <c r="A5" t="s">
        <v>2</v>
      </c>
      <c r="B5">
        <v>10.4</v>
      </c>
      <c r="C5">
        <v>10.5</v>
      </c>
      <c r="D5">
        <v>27.500000000000004</v>
      </c>
    </row>
    <row r="6" spans="1:5" ht="16.5" x14ac:dyDescent="0.35">
      <c r="A6" t="s">
        <v>49</v>
      </c>
      <c r="B6">
        <v>40.400000000000006</v>
      </c>
      <c r="C6">
        <v>23.9</v>
      </c>
      <c r="D6">
        <v>39.4</v>
      </c>
      <c r="E6">
        <v>37.700000000000003</v>
      </c>
    </row>
    <row r="8" spans="1:5" x14ac:dyDescent="0.35">
      <c r="A8" t="s">
        <v>3</v>
      </c>
      <c r="B8">
        <f>_xlfn.T.TEST(B3:D3,B4:E4,2,3)</f>
        <v>7.9976137043157612E-6</v>
      </c>
      <c r="C8" t="s">
        <v>45</v>
      </c>
    </row>
    <row r="9" spans="1:5" x14ac:dyDescent="0.35">
      <c r="A9" t="s">
        <v>4</v>
      </c>
      <c r="B9">
        <f>_xlfn.T.TEST(B4:E4,B6:E6,2,2)</f>
        <v>5.8424635419087832E-5</v>
      </c>
      <c r="C9" t="s">
        <v>45</v>
      </c>
    </row>
    <row r="10" spans="1:5" ht="16.5" x14ac:dyDescent="0.35">
      <c r="A10" t="s">
        <v>5</v>
      </c>
      <c r="B10">
        <f>_xlfn.T.TEST(B5:D5,B6:E6,2,3)</f>
        <v>5.2846533891571353E-2</v>
      </c>
      <c r="C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7b</vt:lpstr>
      <vt:lpstr>Figure 7c</vt:lpstr>
      <vt:lpstr>Figure 7d</vt:lpstr>
      <vt:lpstr>Figure 7e</vt:lpstr>
      <vt:lpstr>Figure 7f</vt:lpstr>
      <vt:lpstr>Figure 7g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Nedev</dc:creator>
  <cp:lastModifiedBy>Christina Nedev</cp:lastModifiedBy>
  <dcterms:created xsi:type="dcterms:W3CDTF">2020-05-25T16:25:42Z</dcterms:created>
  <dcterms:modified xsi:type="dcterms:W3CDTF">2020-05-26T06:50:42Z</dcterms:modified>
</cp:coreProperties>
</file>