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HTF\Desktop\20230205\Figures\"/>
    </mc:Choice>
  </mc:AlternateContent>
  <bookViews>
    <workbookView xWindow="-120" yWindow="-120" windowWidth="38640" windowHeight="2062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E16" i="2" l="1"/>
  <c r="AE17" i="2"/>
  <c r="AE18" i="2"/>
  <c r="AE19" i="2"/>
  <c r="AE20" i="2"/>
  <c r="AE21" i="2"/>
  <c r="AE22" i="2"/>
  <c r="AE23" i="2"/>
  <c r="AD15" i="2"/>
  <c r="AD16" i="2"/>
  <c r="AD17" i="2"/>
  <c r="AD18" i="2"/>
  <c r="AD19" i="2"/>
  <c r="AD20" i="2"/>
  <c r="AD21" i="2"/>
  <c r="AD22" i="2"/>
  <c r="AD23" i="2"/>
  <c r="AD24" i="2"/>
  <c r="AD25" i="2"/>
  <c r="AD26" i="2"/>
  <c r="AD27" i="2"/>
</calcChain>
</file>

<file path=xl/sharedStrings.xml><?xml version="1.0" encoding="utf-8"?>
<sst xmlns="http://schemas.openxmlformats.org/spreadsheetml/2006/main" count="111" uniqueCount="42">
  <si>
    <t xml:space="preserve"> Mean length of membrane protrusions</t>
  </si>
  <si>
    <t>Intratumoural-NK (si-mock)</t>
    <phoneticPr fontId="2" type="noConversion"/>
  </si>
  <si>
    <t>Intratumoural-NK (si-NSMASE)</t>
    <phoneticPr fontId="2" type="noConversion"/>
  </si>
  <si>
    <t>Intratumoural-NK (si-ASM)</t>
    <phoneticPr fontId="2" type="noConversion"/>
  </si>
  <si>
    <t>Peripheral-NK (DMSO)</t>
    <phoneticPr fontId="2" type="noConversion"/>
  </si>
  <si>
    <t>Peripheral-NK (GW4869)</t>
    <phoneticPr fontId="2" type="noConversion"/>
  </si>
  <si>
    <t>Peripheral-NK (LCL521)</t>
    <phoneticPr fontId="2" type="noConversion"/>
  </si>
  <si>
    <t>Liver-NK (DMSO)</t>
    <phoneticPr fontId="2" type="noConversion"/>
  </si>
  <si>
    <t>Liver-NK (GW4869)</t>
    <phoneticPr fontId="2" type="noConversion"/>
  </si>
  <si>
    <t>Liver-NK (LCL521)</t>
    <phoneticPr fontId="2" type="noConversion"/>
  </si>
  <si>
    <t>Intratumoral-NK (DMSO)</t>
  </si>
  <si>
    <t>Intratumoral-NK (DMSO)</t>
    <phoneticPr fontId="2" type="noConversion"/>
  </si>
  <si>
    <t>Intratumoral-NK (LCL521)</t>
  </si>
  <si>
    <t>Intratumoral-NK (LCL521)</t>
    <phoneticPr fontId="2" type="noConversion"/>
  </si>
  <si>
    <t>Intratumoral-NK (GW4869)</t>
  </si>
  <si>
    <t>Intratumoral-NK (GW4869)</t>
    <phoneticPr fontId="2" type="noConversion"/>
  </si>
  <si>
    <t>Negative Ctrl</t>
    <phoneticPr fontId="2" type="noConversion"/>
  </si>
  <si>
    <t>Fig.S6h Cytolysis</t>
    <phoneticPr fontId="2" type="noConversion"/>
  </si>
  <si>
    <t xml:space="preserve">1:1 (E:T) </t>
  </si>
  <si>
    <t xml:space="preserve">5:1 (E:T) </t>
  </si>
  <si>
    <t>10:1 (E:T)</t>
    <phoneticPr fontId="2" type="noConversion"/>
  </si>
  <si>
    <t>Intratumoral-NK(DMSO) : HepG2</t>
  </si>
  <si>
    <t>Intratumoral-NK(DMSO) : HepG2</t>
    <phoneticPr fontId="2" type="noConversion"/>
  </si>
  <si>
    <t>Intratumoral-NK (LCL521) : HepG2</t>
  </si>
  <si>
    <t>Intratumoral-NK (LCL521) : HepG2</t>
    <phoneticPr fontId="2" type="noConversion"/>
  </si>
  <si>
    <t>Intratumoral-NK(GW4869) : HepG2</t>
  </si>
  <si>
    <t>Intratumoral-NK(GW4869) : HepG2</t>
    <phoneticPr fontId="2" type="noConversion"/>
  </si>
  <si>
    <t>Intratumoral-NK(Anti-Tim3) : HepG2</t>
  </si>
  <si>
    <t>Intratumoral-NK(Anti-Tim3+LCL521) : HepG2</t>
  </si>
  <si>
    <t>Intratumoral-NK(Anti-Tim3+GW4869) : HepG2</t>
  </si>
  <si>
    <t>8a  Mean number of membrane protrusions</t>
    <phoneticPr fontId="2" type="noConversion"/>
  </si>
  <si>
    <t>8c  Mean number of membrane protrusions</t>
    <phoneticPr fontId="2" type="noConversion"/>
  </si>
  <si>
    <t>8e  Mean number of membrane protrusions</t>
    <phoneticPr fontId="2" type="noConversion"/>
  </si>
  <si>
    <t>8f % of Ki67+ NK cells</t>
    <phoneticPr fontId="2" type="noConversion"/>
  </si>
  <si>
    <t xml:space="preserve">8f % of Annexin V+ cells </t>
    <phoneticPr fontId="2" type="noConversion"/>
  </si>
  <si>
    <t>8g IFN-γ (MFI)</t>
    <phoneticPr fontId="2" type="noConversion"/>
  </si>
  <si>
    <t>8g CD107a (MFI)</t>
    <phoneticPr fontId="2" type="noConversion"/>
  </si>
  <si>
    <t>8g perforin (MFI)</t>
    <phoneticPr fontId="2" type="noConversion"/>
  </si>
  <si>
    <t>8g GZMB (MFI)</t>
    <phoneticPr fontId="2" type="noConversion"/>
  </si>
  <si>
    <t>8h Cytolysis</t>
    <phoneticPr fontId="2" type="noConversion"/>
  </si>
  <si>
    <t>8i Cytolysis</t>
    <phoneticPr fontId="2" type="noConversion"/>
  </si>
  <si>
    <t>Time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</si>
</sst>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 "/>
  </numFmts>
  <fonts count="6">
    <font>
      <sz val="11"/>
      <color theme="1"/>
      <name val="等线"/>
      <family val="2"/>
      <scheme val="minor"/>
    </font>
    <font>
      <b/>
      <sz val="12"/>
      <color theme="1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6" xfId="0" applyFont="1" applyBorder="1"/>
    <xf numFmtId="0" fontId="1" fillId="0" borderId="14" xfId="0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0" fontId="4" fillId="0" borderId="6" xfId="0" applyFont="1" applyBorder="1"/>
    <xf numFmtId="176" fontId="3" fillId="0" borderId="6" xfId="0" applyNumberFormat="1" applyFont="1" applyBorder="1" applyAlignment="1">
      <alignment horizontal="center" vertical="center"/>
    </xf>
    <xf numFmtId="0" fontId="4" fillId="0" borderId="14" xfId="0" applyFont="1" applyBorder="1"/>
    <xf numFmtId="176" fontId="3" fillId="0" borderId="5" xfId="0" applyNumberFormat="1" applyFont="1" applyBorder="1" applyAlignment="1">
      <alignment horizontal="center"/>
    </xf>
    <xf numFmtId="176" fontId="4" fillId="0" borderId="6" xfId="0" applyNumberFormat="1" applyFont="1" applyBorder="1" applyAlignment="1">
      <alignment horizontal="center"/>
    </xf>
    <xf numFmtId="0" fontId="3" fillId="0" borderId="5" xfId="0" applyFont="1" applyBorder="1"/>
    <xf numFmtId="176" fontId="3" fillId="0" borderId="6" xfId="0" applyNumberFormat="1" applyFont="1" applyBorder="1" applyAlignment="1">
      <alignment horizontal="center"/>
    </xf>
    <xf numFmtId="0" fontId="3" fillId="0" borderId="7" xfId="0" applyFont="1" applyBorder="1"/>
    <xf numFmtId="0" fontId="3" fillId="0" borderId="8" xfId="0" applyFont="1" applyBorder="1"/>
    <xf numFmtId="0" fontId="4" fillId="0" borderId="8" xfId="0" applyFont="1" applyBorder="1"/>
    <xf numFmtId="0" fontId="4" fillId="0" borderId="15" xfId="0" applyFont="1" applyBorder="1"/>
    <xf numFmtId="0" fontId="5" fillId="0" borderId="0" xfId="0" applyFont="1" applyFill="1" applyBorder="1"/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76" fontId="0" fillId="0" borderId="0" xfId="0" applyNumberFormat="1"/>
    <xf numFmtId="176" fontId="3" fillId="0" borderId="8" xfId="0" applyNumberFormat="1" applyFont="1" applyBorder="1" applyAlignment="1">
      <alignment horizontal="center"/>
    </xf>
    <xf numFmtId="176" fontId="3" fillId="0" borderId="5" xfId="0" applyNumberFormat="1" applyFont="1" applyBorder="1"/>
    <xf numFmtId="176" fontId="3" fillId="0" borderId="6" xfId="0" applyNumberFormat="1" applyFont="1" applyBorder="1"/>
    <xf numFmtId="176" fontId="3" fillId="0" borderId="8" xfId="0" applyNumberFormat="1" applyFont="1" applyBorder="1"/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/>
    </xf>
    <xf numFmtId="0" fontId="1" fillId="0" borderId="6" xfId="0" applyFont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/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W79"/>
  <sheetViews>
    <sheetView tabSelected="1" topLeftCell="A49" workbookViewId="0">
      <selection activeCell="B57" sqref="B57"/>
    </sheetView>
  </sheetViews>
  <sheetFormatPr defaultRowHeight="13.5"/>
  <cols>
    <col min="3" max="3" width="25.125" customWidth="1"/>
    <col min="4" max="6" width="19.25" customWidth="1"/>
    <col min="7" max="7" width="31.5" customWidth="1"/>
    <col min="8" max="8" width="19.25" customWidth="1"/>
    <col min="9" max="9" width="27.625" customWidth="1"/>
    <col min="10" max="10" width="19.25" customWidth="1"/>
    <col min="11" max="11" width="24" customWidth="1"/>
    <col min="12" max="23" width="19.25" customWidth="1"/>
  </cols>
  <sheetData>
    <row r="2" spans="3:9" ht="14.25" thickBot="1"/>
    <row r="3" spans="3:9" ht="15.75">
      <c r="C3" s="53" t="s">
        <v>30</v>
      </c>
      <c r="D3" s="54"/>
      <c r="E3" s="55"/>
      <c r="F3" s="1"/>
      <c r="G3" s="56" t="s">
        <v>0</v>
      </c>
      <c r="H3" s="54"/>
      <c r="I3" s="55"/>
    </row>
    <row r="4" spans="3:9" ht="15.75">
      <c r="C4" s="44" t="s">
        <v>1</v>
      </c>
      <c r="D4" s="8" t="s">
        <v>2</v>
      </c>
      <c r="E4" s="3" t="s">
        <v>3</v>
      </c>
      <c r="F4" s="3"/>
      <c r="G4" s="44" t="s">
        <v>1</v>
      </c>
      <c r="H4" s="8" t="s">
        <v>2</v>
      </c>
      <c r="I4" s="3" t="s">
        <v>3</v>
      </c>
    </row>
    <row r="5" spans="3:9" ht="15">
      <c r="C5" s="4">
        <v>2</v>
      </c>
      <c r="D5" s="9">
        <v>99</v>
      </c>
      <c r="E5" s="5">
        <v>67</v>
      </c>
      <c r="F5" s="5"/>
      <c r="G5" s="5">
        <v>21</v>
      </c>
      <c r="H5" s="5">
        <v>94</v>
      </c>
      <c r="I5" s="5">
        <v>75</v>
      </c>
    </row>
    <row r="6" spans="3:9" ht="15">
      <c r="C6" s="4">
        <v>8</v>
      </c>
      <c r="D6" s="9">
        <v>86</v>
      </c>
      <c r="E6" s="5">
        <v>94</v>
      </c>
      <c r="F6" s="5"/>
      <c r="G6" s="5">
        <v>8</v>
      </c>
      <c r="H6" s="5">
        <v>69</v>
      </c>
      <c r="I6" s="5">
        <v>79</v>
      </c>
    </row>
    <row r="7" spans="3:9" ht="15">
      <c r="C7" s="4">
        <v>42</v>
      </c>
      <c r="D7" s="9">
        <v>102</v>
      </c>
      <c r="E7" s="5">
        <v>64</v>
      </c>
      <c r="F7" s="5"/>
      <c r="G7" s="5">
        <v>6</v>
      </c>
      <c r="H7" s="5">
        <v>87</v>
      </c>
      <c r="I7" s="5">
        <v>64</v>
      </c>
    </row>
    <row r="8" spans="3:9" ht="15">
      <c r="C8" s="4">
        <v>12</v>
      </c>
      <c r="D8" s="9">
        <v>67</v>
      </c>
      <c r="E8" s="5">
        <v>59</v>
      </c>
      <c r="F8" s="5"/>
      <c r="G8" s="5">
        <v>12</v>
      </c>
      <c r="H8" s="5">
        <v>120</v>
      </c>
      <c r="I8" s="5">
        <v>51</v>
      </c>
    </row>
    <row r="9" spans="3:9" ht="15">
      <c r="C9" s="4">
        <v>6</v>
      </c>
      <c r="D9" s="9">
        <v>57</v>
      </c>
      <c r="E9" s="5">
        <v>34</v>
      </c>
      <c r="F9" s="5"/>
      <c r="G9" s="5">
        <v>19</v>
      </c>
      <c r="H9" s="5">
        <v>67</v>
      </c>
      <c r="I9" s="5">
        <v>61</v>
      </c>
    </row>
    <row r="10" spans="3:9" ht="15.75" thickBot="1">
      <c r="C10" s="6"/>
      <c r="D10" s="10"/>
      <c r="E10" s="7"/>
      <c r="F10" s="7"/>
      <c r="G10" s="7"/>
      <c r="H10" s="7"/>
      <c r="I10" s="7"/>
    </row>
    <row r="12" spans="3:9" ht="14.25" thickBot="1"/>
    <row r="13" spans="3:9" ht="15.75">
      <c r="C13" s="53" t="s">
        <v>31</v>
      </c>
      <c r="D13" s="54"/>
      <c r="E13" s="55"/>
      <c r="F13" s="1"/>
      <c r="G13" s="56" t="s">
        <v>0</v>
      </c>
      <c r="H13" s="54"/>
      <c r="I13" s="55"/>
    </row>
    <row r="14" spans="3:9" ht="15.75">
      <c r="C14" s="44" t="s">
        <v>4</v>
      </c>
      <c r="D14" s="8" t="s">
        <v>5</v>
      </c>
      <c r="E14" s="3" t="s">
        <v>6</v>
      </c>
      <c r="F14" s="3"/>
      <c r="G14" s="44" t="s">
        <v>4</v>
      </c>
      <c r="H14" s="8" t="s">
        <v>5</v>
      </c>
      <c r="I14" s="45" t="s">
        <v>6</v>
      </c>
    </row>
    <row r="15" spans="3:9" ht="15">
      <c r="C15" s="4">
        <v>157</v>
      </c>
      <c r="D15" s="9">
        <v>230</v>
      </c>
      <c r="E15" s="5">
        <v>168</v>
      </c>
      <c r="F15" s="5"/>
      <c r="G15" s="5">
        <v>110</v>
      </c>
      <c r="H15" s="5">
        <v>124</v>
      </c>
      <c r="I15" s="5">
        <v>107</v>
      </c>
    </row>
    <row r="16" spans="3:9" ht="15">
      <c r="C16" s="4">
        <v>200</v>
      </c>
      <c r="D16" s="9">
        <v>220</v>
      </c>
      <c r="E16" s="5">
        <v>198</v>
      </c>
      <c r="F16" s="5"/>
      <c r="G16" s="5">
        <v>147</v>
      </c>
      <c r="H16" s="5">
        <v>137</v>
      </c>
      <c r="I16" s="5">
        <v>100</v>
      </c>
    </row>
    <row r="17" spans="3:9" ht="15">
      <c r="C17" s="4">
        <v>167</v>
      </c>
      <c r="D17" s="9">
        <v>182</v>
      </c>
      <c r="E17" s="5">
        <v>167</v>
      </c>
      <c r="F17" s="5"/>
      <c r="G17" s="5">
        <v>86</v>
      </c>
      <c r="H17" s="5">
        <v>97</v>
      </c>
      <c r="I17" s="5">
        <v>94</v>
      </c>
    </row>
    <row r="18" spans="3:9" ht="15">
      <c r="C18" s="4">
        <v>149</v>
      </c>
      <c r="D18" s="9">
        <v>197</v>
      </c>
      <c r="E18" s="5">
        <v>147</v>
      </c>
      <c r="F18" s="5"/>
      <c r="G18" s="5">
        <v>79</v>
      </c>
      <c r="H18" s="5">
        <v>118</v>
      </c>
      <c r="I18" s="5">
        <v>73</v>
      </c>
    </row>
    <row r="19" spans="3:9" ht="15">
      <c r="C19" s="4">
        <v>127</v>
      </c>
      <c r="D19" s="9">
        <v>139</v>
      </c>
      <c r="E19" s="5">
        <v>129</v>
      </c>
      <c r="F19" s="5"/>
      <c r="G19" s="5">
        <v>81</v>
      </c>
      <c r="H19" s="5">
        <v>107</v>
      </c>
      <c r="I19" s="5">
        <v>59</v>
      </c>
    </row>
    <row r="20" spans="3:9" ht="15.75" thickBot="1">
      <c r="C20" s="6"/>
      <c r="D20" s="10"/>
      <c r="E20" s="7"/>
      <c r="F20" s="7"/>
      <c r="G20" s="7"/>
      <c r="H20" s="7"/>
      <c r="I20" s="7"/>
    </row>
    <row r="22" spans="3:9" ht="14.25" thickBot="1"/>
    <row r="23" spans="3:9" ht="15.75">
      <c r="C23" s="53" t="s">
        <v>32</v>
      </c>
      <c r="D23" s="54"/>
      <c r="E23" s="55"/>
      <c r="F23" s="1"/>
      <c r="G23" s="56" t="s">
        <v>0</v>
      </c>
      <c r="H23" s="54"/>
      <c r="I23" s="55"/>
    </row>
    <row r="24" spans="3:9" ht="15.75">
      <c r="C24" s="2" t="s">
        <v>7</v>
      </c>
      <c r="D24" s="8" t="s">
        <v>8</v>
      </c>
      <c r="E24" s="3" t="s">
        <v>9</v>
      </c>
      <c r="F24" s="3"/>
      <c r="G24" s="2" t="s">
        <v>4</v>
      </c>
      <c r="H24" s="8" t="s">
        <v>5</v>
      </c>
      <c r="I24" s="3" t="s">
        <v>6</v>
      </c>
    </row>
    <row r="25" spans="3:9" ht="15">
      <c r="C25" s="4">
        <v>127</v>
      </c>
      <c r="D25" s="9">
        <v>201</v>
      </c>
      <c r="E25" s="5">
        <v>174</v>
      </c>
      <c r="F25" s="5"/>
      <c r="G25" s="5">
        <v>127</v>
      </c>
      <c r="H25" s="5">
        <v>94</v>
      </c>
      <c r="I25" s="5">
        <v>69</v>
      </c>
    </row>
    <row r="26" spans="3:9" ht="15">
      <c r="C26" s="4">
        <v>179</v>
      </c>
      <c r="D26" s="9">
        <v>167</v>
      </c>
      <c r="E26" s="5">
        <v>157</v>
      </c>
      <c r="F26" s="5"/>
      <c r="G26" s="5">
        <v>104</v>
      </c>
      <c r="H26" s="5">
        <v>107</v>
      </c>
      <c r="I26" s="5">
        <v>97</v>
      </c>
    </row>
    <row r="27" spans="3:9" ht="15">
      <c r="C27" s="4">
        <v>147</v>
      </c>
      <c r="D27" s="9">
        <v>179</v>
      </c>
      <c r="E27" s="5">
        <v>89</v>
      </c>
      <c r="F27" s="5"/>
      <c r="G27" s="5">
        <v>94</v>
      </c>
      <c r="H27" s="5">
        <v>147</v>
      </c>
      <c r="I27" s="5">
        <v>84</v>
      </c>
    </row>
    <row r="28" spans="3:9" ht="15">
      <c r="C28" s="4">
        <v>69</v>
      </c>
      <c r="D28" s="9">
        <v>79</v>
      </c>
      <c r="E28" s="5">
        <v>67</v>
      </c>
      <c r="F28" s="5"/>
      <c r="G28" s="5">
        <v>86</v>
      </c>
      <c r="H28" s="5">
        <v>94</v>
      </c>
      <c r="I28" s="5">
        <v>114</v>
      </c>
    </row>
    <row r="29" spans="3:9" ht="15">
      <c r="C29" s="4">
        <v>82</v>
      </c>
      <c r="D29" s="9">
        <v>104</v>
      </c>
      <c r="E29" s="5">
        <v>97</v>
      </c>
      <c r="F29" s="5"/>
      <c r="G29" s="5">
        <v>79</v>
      </c>
      <c r="H29" s="5">
        <v>87</v>
      </c>
      <c r="I29" s="5">
        <v>105</v>
      </c>
    </row>
    <row r="30" spans="3:9" ht="15.75" thickBot="1">
      <c r="C30" s="6"/>
      <c r="D30" s="10"/>
      <c r="E30" s="7"/>
      <c r="F30" s="7"/>
      <c r="G30" s="7"/>
      <c r="H30" s="7"/>
      <c r="I30" s="7"/>
    </row>
    <row r="32" spans="3:9" ht="14.25" thickBot="1"/>
    <row r="33" spans="3:17" ht="15.75">
      <c r="C33" s="53" t="s">
        <v>33</v>
      </c>
      <c r="D33" s="54"/>
      <c r="E33" s="54"/>
      <c r="F33" s="55"/>
      <c r="G33" s="1"/>
      <c r="H33" s="56" t="s">
        <v>34</v>
      </c>
      <c r="I33" s="54"/>
      <c r="J33" s="54"/>
      <c r="K33" s="55"/>
    </row>
    <row r="34" spans="3:17" ht="15.75">
      <c r="C34" s="44" t="s">
        <v>11</v>
      </c>
      <c r="D34" s="8" t="s">
        <v>13</v>
      </c>
      <c r="E34" s="8" t="s">
        <v>15</v>
      </c>
      <c r="F34" s="3" t="s">
        <v>16</v>
      </c>
      <c r="G34" s="3"/>
      <c r="H34" s="2" t="s">
        <v>11</v>
      </c>
      <c r="I34" s="8" t="s">
        <v>13</v>
      </c>
      <c r="J34" s="8" t="s">
        <v>15</v>
      </c>
      <c r="K34" s="3" t="s">
        <v>16</v>
      </c>
    </row>
    <row r="35" spans="3:17" ht="15">
      <c r="C35" s="4">
        <v>28.9</v>
      </c>
      <c r="D35" s="9">
        <v>16.7</v>
      </c>
      <c r="E35" s="9">
        <v>16.7</v>
      </c>
      <c r="F35" s="5">
        <v>2.62</v>
      </c>
      <c r="G35" s="5"/>
      <c r="H35" s="5">
        <v>2.4500000000000002</v>
      </c>
      <c r="I35" s="5">
        <v>5.0000000000000001E-3</v>
      </c>
      <c r="J35" s="5">
        <v>2.31</v>
      </c>
      <c r="K35" s="5">
        <v>60.9</v>
      </c>
    </row>
    <row r="36" spans="3:17" ht="15">
      <c r="C36" s="4">
        <v>16.7</v>
      </c>
      <c r="D36" s="9">
        <v>34.700000000000003</v>
      </c>
      <c r="E36" s="9">
        <v>19.7</v>
      </c>
      <c r="F36" s="5">
        <v>1.27</v>
      </c>
      <c r="G36" s="5"/>
      <c r="H36" s="5">
        <v>2.3199999999999998</v>
      </c>
      <c r="I36" s="5">
        <v>2.5499999999999998</v>
      </c>
      <c r="J36" s="5">
        <v>2.0699999999999998</v>
      </c>
      <c r="K36" s="5">
        <v>78.400000000000006</v>
      </c>
    </row>
    <row r="37" spans="3:17" ht="15">
      <c r="C37" s="4">
        <v>24.7</v>
      </c>
      <c r="D37" s="9">
        <v>29.7</v>
      </c>
      <c r="E37" s="9">
        <v>27.4</v>
      </c>
      <c r="F37" s="5">
        <v>3.05</v>
      </c>
      <c r="G37" s="5"/>
      <c r="H37" s="5">
        <v>2.84</v>
      </c>
      <c r="I37" s="5">
        <v>2.09</v>
      </c>
      <c r="J37" s="5">
        <v>2.5099999999999998</v>
      </c>
      <c r="K37" s="5">
        <v>59.7</v>
      </c>
    </row>
    <row r="38" spans="3:17" ht="15">
      <c r="C38" s="4">
        <v>37.9</v>
      </c>
      <c r="D38" s="9">
        <v>18.04</v>
      </c>
      <c r="E38" s="9">
        <v>26.4</v>
      </c>
      <c r="F38" s="5">
        <v>1.67</v>
      </c>
      <c r="G38" s="5"/>
      <c r="H38" s="5">
        <v>2.76</v>
      </c>
      <c r="I38" s="5">
        <v>2.2000000000000002</v>
      </c>
      <c r="J38" s="5">
        <v>3.16</v>
      </c>
      <c r="K38" s="5">
        <v>82.4</v>
      </c>
    </row>
    <row r="39" spans="3:17" ht="15">
      <c r="C39" s="4">
        <v>16.7</v>
      </c>
      <c r="D39" s="9">
        <v>19.7</v>
      </c>
      <c r="E39" s="9">
        <v>19.600000000000001</v>
      </c>
      <c r="F39" s="5">
        <v>3.49</v>
      </c>
      <c r="G39" s="5"/>
      <c r="H39" s="5">
        <v>3.21</v>
      </c>
      <c r="I39" s="5">
        <v>2.81</v>
      </c>
      <c r="J39" s="5">
        <v>2.35</v>
      </c>
      <c r="K39" s="5">
        <v>67.400000000000006</v>
      </c>
    </row>
    <row r="40" spans="3:17" ht="15.75" thickBot="1">
      <c r="C40" s="6"/>
      <c r="D40" s="10"/>
      <c r="E40" s="10"/>
      <c r="F40" s="7"/>
      <c r="G40" s="7"/>
      <c r="H40" s="7"/>
      <c r="I40" s="7"/>
      <c r="J40" s="7"/>
      <c r="K40" s="7"/>
    </row>
    <row r="42" spans="3:17" ht="14.25" thickBot="1"/>
    <row r="43" spans="3:17" ht="15.75">
      <c r="C43" s="57" t="s">
        <v>35</v>
      </c>
      <c r="D43" s="58"/>
      <c r="E43" s="59"/>
      <c r="G43" s="57" t="s">
        <v>36</v>
      </c>
      <c r="H43" s="58"/>
      <c r="I43" s="59"/>
      <c r="K43" s="57" t="s">
        <v>37</v>
      </c>
      <c r="L43" s="58"/>
      <c r="M43" s="59"/>
      <c r="O43" s="57" t="s">
        <v>38</v>
      </c>
      <c r="P43" s="58"/>
      <c r="Q43" s="59"/>
    </row>
    <row r="44" spans="3:17" ht="32.25" customHeight="1">
      <c r="C44" s="44" t="s">
        <v>11</v>
      </c>
      <c r="D44" s="11" t="s">
        <v>13</v>
      </c>
      <c r="E44" s="12" t="s">
        <v>15</v>
      </c>
      <c r="G44" s="2" t="s">
        <v>10</v>
      </c>
      <c r="H44" s="11" t="s">
        <v>12</v>
      </c>
      <c r="I44" s="12" t="s">
        <v>14</v>
      </c>
      <c r="K44" s="2" t="s">
        <v>10</v>
      </c>
      <c r="L44" s="11" t="s">
        <v>12</v>
      </c>
      <c r="M44" s="12" t="s">
        <v>14</v>
      </c>
      <c r="O44" s="2" t="s">
        <v>10</v>
      </c>
      <c r="P44" s="11" t="s">
        <v>12</v>
      </c>
      <c r="Q44" s="12" t="s">
        <v>14</v>
      </c>
    </row>
    <row r="45" spans="3:17" ht="15">
      <c r="C45" s="13">
        <v>77</v>
      </c>
      <c r="D45" s="14">
        <v>1246</v>
      </c>
      <c r="E45" s="15">
        <v>1855</v>
      </c>
      <c r="G45" s="13">
        <v>374</v>
      </c>
      <c r="H45" s="14">
        <v>469</v>
      </c>
      <c r="I45" s="15">
        <v>843</v>
      </c>
      <c r="K45" s="13">
        <v>103</v>
      </c>
      <c r="L45" s="14">
        <v>395</v>
      </c>
      <c r="M45" s="15">
        <v>578</v>
      </c>
      <c r="O45" s="13">
        <v>14123.5</v>
      </c>
      <c r="P45" s="14">
        <v>14963</v>
      </c>
      <c r="Q45" s="15">
        <v>11085.5</v>
      </c>
    </row>
    <row r="46" spans="3:17" ht="15">
      <c r="C46" s="13">
        <v>61</v>
      </c>
      <c r="D46" s="14">
        <v>1340</v>
      </c>
      <c r="E46" s="15">
        <v>1716</v>
      </c>
      <c r="G46" s="13">
        <v>378</v>
      </c>
      <c r="H46" s="14">
        <v>462</v>
      </c>
      <c r="I46" s="15">
        <v>848</v>
      </c>
      <c r="K46" s="13">
        <v>102</v>
      </c>
      <c r="L46" s="14">
        <v>419</v>
      </c>
      <c r="M46" s="15">
        <v>568</v>
      </c>
      <c r="O46" s="13">
        <v>13800</v>
      </c>
      <c r="P46" s="14">
        <v>15077</v>
      </c>
      <c r="Q46" s="15">
        <v>11211.5</v>
      </c>
    </row>
    <row r="47" spans="3:17" ht="15">
      <c r="C47" s="13">
        <v>56</v>
      </c>
      <c r="D47" s="14">
        <v>1333</v>
      </c>
      <c r="E47" s="15">
        <v>1715</v>
      </c>
      <c r="G47" s="13">
        <v>364</v>
      </c>
      <c r="H47" s="14">
        <v>465</v>
      </c>
      <c r="I47" s="15">
        <v>879</v>
      </c>
      <c r="K47" s="13">
        <v>100</v>
      </c>
      <c r="L47" s="14">
        <v>415</v>
      </c>
      <c r="M47" s="15">
        <v>569</v>
      </c>
      <c r="O47" s="13">
        <v>13869</v>
      </c>
      <c r="P47" s="14">
        <v>15114</v>
      </c>
      <c r="Q47" s="15">
        <v>10875.5</v>
      </c>
    </row>
    <row r="48" spans="3:17" ht="15">
      <c r="C48" s="13">
        <v>862</v>
      </c>
      <c r="D48" s="14">
        <v>866</v>
      </c>
      <c r="E48" s="15">
        <v>1230</v>
      </c>
      <c r="G48" s="13">
        <v>740</v>
      </c>
      <c r="H48" s="14">
        <v>758</v>
      </c>
      <c r="I48" s="15">
        <v>841</v>
      </c>
      <c r="K48" s="13">
        <v>331</v>
      </c>
      <c r="L48" s="14">
        <v>426</v>
      </c>
      <c r="M48" s="15">
        <v>540</v>
      </c>
      <c r="O48" s="13">
        <v>10223.5</v>
      </c>
      <c r="P48" s="14">
        <v>9676.5</v>
      </c>
      <c r="Q48" s="15">
        <v>9806</v>
      </c>
    </row>
    <row r="49" spans="3:17" ht="15.75" thickBot="1">
      <c r="C49" s="16">
        <v>857</v>
      </c>
      <c r="D49" s="17">
        <v>778</v>
      </c>
      <c r="E49" s="18">
        <v>1122</v>
      </c>
      <c r="G49" s="16">
        <v>721</v>
      </c>
      <c r="H49" s="17">
        <v>769</v>
      </c>
      <c r="I49" s="18">
        <v>841</v>
      </c>
      <c r="K49" s="16">
        <v>330</v>
      </c>
      <c r="L49" s="17">
        <v>413</v>
      </c>
      <c r="M49" s="18">
        <v>521</v>
      </c>
      <c r="O49" s="16">
        <v>10313</v>
      </c>
      <c r="P49" s="17">
        <v>9655.5</v>
      </c>
      <c r="Q49" s="18">
        <v>9834.5</v>
      </c>
    </row>
    <row r="52" spans="3:17" ht="14.25" thickBot="1"/>
    <row r="53" spans="3:17" ht="15.75">
      <c r="C53" s="61" t="s">
        <v>39</v>
      </c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3"/>
    </row>
    <row r="54" spans="3:17" ht="15.75">
      <c r="C54" s="50" t="s">
        <v>18</v>
      </c>
      <c r="D54" s="51"/>
      <c r="E54" s="51"/>
      <c r="F54" s="51"/>
      <c r="G54" s="51" t="s">
        <v>19</v>
      </c>
      <c r="H54" s="51"/>
      <c r="I54" s="51"/>
      <c r="J54" s="51"/>
      <c r="K54" s="51" t="s">
        <v>20</v>
      </c>
      <c r="L54" s="51"/>
      <c r="M54" s="51"/>
      <c r="N54" s="52"/>
    </row>
    <row r="55" spans="3:17" ht="15.75">
      <c r="C55" s="2" t="s">
        <v>41</v>
      </c>
      <c r="D55" s="19" t="s">
        <v>22</v>
      </c>
      <c r="E55" s="19" t="s">
        <v>24</v>
      </c>
      <c r="F55" s="19" t="s">
        <v>26</v>
      </c>
      <c r="G55" s="60" t="s">
        <v>41</v>
      </c>
      <c r="H55" s="19"/>
      <c r="I55" s="19" t="s">
        <v>22</v>
      </c>
      <c r="J55" s="19" t="s">
        <v>24</v>
      </c>
      <c r="K55" s="19" t="s">
        <v>41</v>
      </c>
      <c r="L55" s="19"/>
      <c r="M55" s="19" t="s">
        <v>22</v>
      </c>
      <c r="N55" s="21" t="s">
        <v>24</v>
      </c>
    </row>
    <row r="56" spans="3:17" ht="15">
      <c r="C56" s="13">
        <v>0</v>
      </c>
      <c r="D56" s="23">
        <v>0</v>
      </c>
      <c r="E56" s="23">
        <v>0</v>
      </c>
      <c r="F56" s="23">
        <v>0</v>
      </c>
      <c r="G56" s="14">
        <v>0</v>
      </c>
      <c r="H56" s="23">
        <v>-0.367732</v>
      </c>
      <c r="I56" s="23">
        <v>0</v>
      </c>
      <c r="J56" s="23">
        <v>0</v>
      </c>
      <c r="K56" s="14">
        <v>0</v>
      </c>
      <c r="L56" s="23">
        <v>-0.44595499999999999</v>
      </c>
      <c r="M56" s="23">
        <v>0</v>
      </c>
      <c r="N56" s="25">
        <v>0</v>
      </c>
    </row>
    <row r="57" spans="3:17" ht="15">
      <c r="C57" s="36">
        <v>4</v>
      </c>
      <c r="D57" s="23">
        <v>0.1142845</v>
      </c>
      <c r="E57" s="23">
        <v>3.9909500000000001E-2</v>
      </c>
      <c r="F57" s="23">
        <v>2.5671099999999999E-2</v>
      </c>
      <c r="G57" s="5">
        <v>4.8</v>
      </c>
      <c r="H57" s="23">
        <v>0.03</v>
      </c>
      <c r="I57" s="23">
        <v>8.2541100000000006E-2</v>
      </c>
      <c r="J57" s="23">
        <v>6.69207E-2</v>
      </c>
      <c r="K57" s="35">
        <v>4</v>
      </c>
      <c r="L57" s="23">
        <v>0.01</v>
      </c>
      <c r="M57" s="23">
        <v>5.5362500000000002E-2</v>
      </c>
      <c r="N57" s="25">
        <v>0.1066209</v>
      </c>
    </row>
    <row r="58" spans="3:17" ht="15">
      <c r="C58" s="36">
        <v>8</v>
      </c>
      <c r="D58" s="23">
        <v>0.15166879999999999</v>
      </c>
      <c r="E58" s="23">
        <v>5.3936100000000001E-2</v>
      </c>
      <c r="F58" s="23">
        <v>4.0304199999999998E-2</v>
      </c>
      <c r="G58" s="5">
        <v>9.6</v>
      </c>
      <c r="H58" s="23">
        <v>0.08</v>
      </c>
      <c r="I58" s="23">
        <v>0.1412477</v>
      </c>
      <c r="J58" s="23">
        <v>0.1052809</v>
      </c>
      <c r="K58" s="35">
        <v>8</v>
      </c>
      <c r="L58" s="23">
        <v>0.03</v>
      </c>
      <c r="M58" s="23">
        <v>0.1280665</v>
      </c>
      <c r="N58" s="25">
        <v>0.17248269999999999</v>
      </c>
    </row>
    <row r="59" spans="3:17" ht="15">
      <c r="C59" s="36">
        <v>12</v>
      </c>
      <c r="D59" s="23">
        <v>0.18163789999999999</v>
      </c>
      <c r="E59" s="23">
        <v>7.4477600000000005E-2</v>
      </c>
      <c r="F59" s="23">
        <v>5.2689E-2</v>
      </c>
      <c r="G59" s="5">
        <v>14.399999999999999</v>
      </c>
      <c r="H59" s="23">
        <v>0.09</v>
      </c>
      <c r="I59" s="23">
        <v>0.22176180000000001</v>
      </c>
      <c r="J59" s="23">
        <v>0.1649958</v>
      </c>
      <c r="K59" s="35">
        <v>12</v>
      </c>
      <c r="L59" s="23">
        <v>0.05</v>
      </c>
      <c r="M59" s="23">
        <v>0.22619529999999999</v>
      </c>
      <c r="N59" s="25">
        <v>0.26429180000000002</v>
      </c>
    </row>
    <row r="60" spans="3:17" ht="15">
      <c r="C60" s="36">
        <v>16</v>
      </c>
      <c r="D60" s="23">
        <v>0.20249829999999999</v>
      </c>
      <c r="E60" s="23">
        <v>8.5453399999999999E-2</v>
      </c>
      <c r="F60" s="23">
        <v>5.7720199999999999E-2</v>
      </c>
      <c r="G60" s="5">
        <v>19.2</v>
      </c>
      <c r="H60" s="23">
        <v>0.11</v>
      </c>
      <c r="I60" s="23">
        <v>0.29570629999999998</v>
      </c>
      <c r="J60" s="23">
        <v>0.22937199999999999</v>
      </c>
      <c r="K60" s="35">
        <v>16</v>
      </c>
      <c r="L60" s="23">
        <v>0.06</v>
      </c>
      <c r="M60" s="23">
        <v>0.29606919999999998</v>
      </c>
      <c r="N60" s="25">
        <v>0.34104970000000001</v>
      </c>
    </row>
    <row r="61" spans="3:17" ht="15">
      <c r="C61" s="36">
        <v>20</v>
      </c>
      <c r="D61" s="23">
        <v>0.22481619999999999</v>
      </c>
      <c r="E61" s="23">
        <v>9.9903199999999998E-2</v>
      </c>
      <c r="F61" s="23">
        <v>6.7643499999999995E-2</v>
      </c>
      <c r="G61" s="5">
        <v>24</v>
      </c>
      <c r="H61" s="23">
        <v>0.13277439999999999</v>
      </c>
      <c r="I61" s="23">
        <v>0.36018810000000001</v>
      </c>
      <c r="J61" s="23">
        <v>0.28636430000000002</v>
      </c>
      <c r="K61" s="35">
        <v>20</v>
      </c>
      <c r="L61" s="23">
        <v>7.1271699999999993E-2</v>
      </c>
      <c r="M61" s="23">
        <v>0.3536513</v>
      </c>
      <c r="N61" s="25">
        <v>0.4044179</v>
      </c>
    </row>
    <row r="62" spans="3:17" ht="15.75" thickBot="1">
      <c r="C62" s="37">
        <v>24</v>
      </c>
      <c r="D62" s="32">
        <v>0.2407252</v>
      </c>
      <c r="E62" s="32">
        <v>0.1062632</v>
      </c>
      <c r="F62" s="32">
        <v>7.1704699999999996E-2</v>
      </c>
      <c r="G62" s="7"/>
      <c r="H62" s="32"/>
      <c r="I62" s="32"/>
      <c r="J62" s="32"/>
      <c r="K62" s="38">
        <v>24</v>
      </c>
      <c r="L62" s="32">
        <v>0.15011330000000001</v>
      </c>
      <c r="M62" s="32">
        <v>0.39961340000000001</v>
      </c>
      <c r="N62" s="33">
        <v>0.4539531</v>
      </c>
    </row>
    <row r="64" spans="3:17" ht="14.25" thickBot="1"/>
    <row r="65" spans="3:23" ht="15.75" customHeight="1">
      <c r="C65" s="61" t="s">
        <v>40</v>
      </c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3"/>
    </row>
    <row r="66" spans="3:23" ht="15.75">
      <c r="C66" s="50" t="s">
        <v>18</v>
      </c>
      <c r="D66" s="51"/>
      <c r="E66" s="51"/>
      <c r="F66" s="51"/>
      <c r="G66" s="51"/>
      <c r="H66" s="51"/>
      <c r="I66" s="51"/>
      <c r="J66" s="51" t="s">
        <v>19</v>
      </c>
      <c r="K66" s="51"/>
      <c r="L66" s="51"/>
      <c r="M66" s="51"/>
      <c r="N66" s="51"/>
      <c r="O66" s="51"/>
      <c r="P66" s="51"/>
      <c r="Q66" s="51" t="s">
        <v>20</v>
      </c>
      <c r="R66" s="51"/>
      <c r="S66" s="51"/>
      <c r="T66" s="51"/>
      <c r="U66" s="51"/>
      <c r="V66" s="51"/>
      <c r="W66" s="52"/>
    </row>
    <row r="67" spans="3:23" ht="15.75">
      <c r="C67" s="2" t="s">
        <v>41</v>
      </c>
      <c r="D67" s="46" t="s">
        <v>21</v>
      </c>
      <c r="E67" s="19" t="s">
        <v>27</v>
      </c>
      <c r="F67" s="19" t="s">
        <v>23</v>
      </c>
      <c r="G67" s="19" t="s">
        <v>25</v>
      </c>
      <c r="H67" s="19" t="s">
        <v>28</v>
      </c>
      <c r="I67" s="19" t="s">
        <v>29</v>
      </c>
      <c r="J67" s="60" t="s">
        <v>41</v>
      </c>
      <c r="K67" s="19" t="s">
        <v>21</v>
      </c>
      <c r="L67" s="19" t="s">
        <v>27</v>
      </c>
      <c r="M67" s="19" t="s">
        <v>23</v>
      </c>
      <c r="N67" s="19" t="s">
        <v>25</v>
      </c>
      <c r="O67" s="19" t="s">
        <v>28</v>
      </c>
      <c r="P67" s="19" t="s">
        <v>29</v>
      </c>
      <c r="Q67" s="19" t="s">
        <v>41</v>
      </c>
      <c r="R67" s="19" t="s">
        <v>21</v>
      </c>
      <c r="S67" s="19" t="s">
        <v>27</v>
      </c>
      <c r="T67" s="19" t="s">
        <v>23</v>
      </c>
      <c r="U67" s="19" t="s">
        <v>25</v>
      </c>
      <c r="V67" s="19" t="s">
        <v>28</v>
      </c>
      <c r="W67" s="21" t="s">
        <v>29</v>
      </c>
    </row>
    <row r="68" spans="3:23" ht="15">
      <c r="C68" s="22">
        <v>0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4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4">
        <v>0</v>
      </c>
      <c r="R68" s="23">
        <v>-0.60152499999999998</v>
      </c>
      <c r="S68" s="23">
        <v>0</v>
      </c>
      <c r="T68" s="23">
        <v>0</v>
      </c>
      <c r="U68" s="23">
        <v>0</v>
      </c>
      <c r="V68" s="23">
        <v>0</v>
      </c>
      <c r="W68" s="25">
        <v>0</v>
      </c>
    </row>
    <row r="69" spans="3:23" ht="15">
      <c r="C69" s="26">
        <v>3.4285714285714284</v>
      </c>
      <c r="D69" s="23">
        <v>0</v>
      </c>
      <c r="E69" s="23">
        <v>0</v>
      </c>
      <c r="F69" s="23">
        <v>3.9197599999999999E-2</v>
      </c>
      <c r="G69" s="23">
        <v>6.1057800000000002E-2</v>
      </c>
      <c r="H69" s="23">
        <v>7.5003100000000003E-2</v>
      </c>
      <c r="I69" s="23">
        <v>0.12684790000000001</v>
      </c>
      <c r="J69" s="29">
        <v>3.4285714285714284</v>
      </c>
      <c r="K69" s="23">
        <v>1.38616E-2</v>
      </c>
      <c r="L69" s="23">
        <v>3.1366499999999999E-2</v>
      </c>
      <c r="M69" s="23">
        <v>0</v>
      </c>
      <c r="N69" s="23">
        <v>0</v>
      </c>
      <c r="O69" s="23">
        <v>0</v>
      </c>
      <c r="P69" s="23">
        <v>0</v>
      </c>
      <c r="Q69" s="27">
        <v>2.1818181818181817</v>
      </c>
      <c r="R69" s="23">
        <v>0.01</v>
      </c>
      <c r="S69" s="23">
        <v>0.01</v>
      </c>
      <c r="T69" s="23">
        <v>0.02</v>
      </c>
      <c r="U69" s="23">
        <v>0.06</v>
      </c>
      <c r="V69" s="23">
        <v>8.2111500000000004E-2</v>
      </c>
      <c r="W69" s="25">
        <v>0.1275598</v>
      </c>
    </row>
    <row r="70" spans="3:23" ht="15">
      <c r="C70" s="26">
        <v>6.8571428571428568</v>
      </c>
      <c r="D70" s="23">
        <v>-3.9156000000000003E-2</v>
      </c>
      <c r="E70" s="23">
        <v>7.9107200000000003E-2</v>
      </c>
      <c r="F70" s="23">
        <v>6.7286299999999993E-2</v>
      </c>
      <c r="G70" s="23">
        <v>9.3507999999999994E-2</v>
      </c>
      <c r="H70" s="23">
        <v>9.8352300000000004E-2</v>
      </c>
      <c r="I70" s="23">
        <v>0.15631600000000001</v>
      </c>
      <c r="J70" s="29">
        <v>6.8571428571428568</v>
      </c>
      <c r="K70" s="23">
        <v>2.4841599999999998E-2</v>
      </c>
      <c r="L70" s="23">
        <v>5.2415200000000002E-2</v>
      </c>
      <c r="M70" s="23">
        <v>8.5933200000000001E-2</v>
      </c>
      <c r="N70" s="23">
        <v>9.0707300000000005E-2</v>
      </c>
      <c r="O70" s="23">
        <v>0.15000630000000001</v>
      </c>
      <c r="P70" s="23">
        <v>0.22639139999999999</v>
      </c>
      <c r="Q70" s="27">
        <v>4.3636363636363633</v>
      </c>
      <c r="R70" s="23">
        <v>0.02</v>
      </c>
      <c r="S70" s="23">
        <v>0.03</v>
      </c>
      <c r="T70" s="23">
        <v>0.04</v>
      </c>
      <c r="U70" s="23">
        <v>0.06</v>
      </c>
      <c r="V70" s="23">
        <v>0.1</v>
      </c>
      <c r="W70" s="25">
        <v>0.18690329999999999</v>
      </c>
    </row>
    <row r="71" spans="3:23" ht="15">
      <c r="C71" s="26">
        <v>10.285714285714285</v>
      </c>
      <c r="D71" s="23">
        <v>-9.4577999999999995E-2</v>
      </c>
      <c r="E71" s="23">
        <v>7.5285199999999997E-2</v>
      </c>
      <c r="F71" s="23">
        <v>9.5842800000000006E-2</v>
      </c>
      <c r="G71" s="23">
        <v>0.1212405</v>
      </c>
      <c r="H71" s="23">
        <v>0.124003</v>
      </c>
      <c r="I71" s="23">
        <v>0.18134829999999999</v>
      </c>
      <c r="J71" s="29">
        <v>10.285714285714285</v>
      </c>
      <c r="K71" s="23">
        <v>4.0814499999999997E-2</v>
      </c>
      <c r="L71" s="23">
        <v>7.0801600000000006E-2</v>
      </c>
      <c r="M71" s="23">
        <v>0.1454725</v>
      </c>
      <c r="N71" s="23">
        <v>0.13155890000000001</v>
      </c>
      <c r="O71" s="23">
        <v>0.23041829999999999</v>
      </c>
      <c r="P71" s="23">
        <v>0.301873</v>
      </c>
      <c r="Q71" s="27">
        <v>6.545454545454545</v>
      </c>
      <c r="R71" s="23">
        <v>0.04</v>
      </c>
      <c r="S71" s="23">
        <v>0.04</v>
      </c>
      <c r="T71" s="23">
        <v>0.05</v>
      </c>
      <c r="U71" s="23">
        <v>0.09</v>
      </c>
      <c r="V71" s="23">
        <v>0.15440400000000001</v>
      </c>
      <c r="W71" s="25">
        <v>0.26284360000000001</v>
      </c>
    </row>
    <row r="72" spans="3:23" ht="15">
      <c r="C72" s="26">
        <v>13.714285714285714</v>
      </c>
      <c r="D72" s="23">
        <v>-0.123936</v>
      </c>
      <c r="E72" s="23">
        <v>7.0445099999999997E-2</v>
      </c>
      <c r="F72" s="23">
        <v>0.11257540000000001</v>
      </c>
      <c r="G72" s="23">
        <v>0.1361831</v>
      </c>
      <c r="H72" s="23">
        <v>0.13931550000000001</v>
      </c>
      <c r="I72" s="23">
        <v>0.1954313</v>
      </c>
      <c r="J72" s="29">
        <v>13.714285714285714</v>
      </c>
      <c r="K72" s="23">
        <v>4.4770400000000002E-2</v>
      </c>
      <c r="L72" s="23">
        <v>8.3829899999999999E-2</v>
      </c>
      <c r="M72" s="23">
        <v>0.2008421</v>
      </c>
      <c r="N72" s="23">
        <v>0.20053019999999999</v>
      </c>
      <c r="O72" s="23">
        <v>0.29410059999999999</v>
      </c>
      <c r="P72" s="23">
        <v>0.35864190000000001</v>
      </c>
      <c r="Q72" s="27">
        <v>8.7272727272727266</v>
      </c>
      <c r="R72" s="23">
        <v>0.05</v>
      </c>
      <c r="S72" s="23">
        <v>0.06</v>
      </c>
      <c r="T72" s="23">
        <v>0.05</v>
      </c>
      <c r="U72" s="23">
        <v>0.11995500000000001</v>
      </c>
      <c r="V72" s="23">
        <v>0.2006647</v>
      </c>
      <c r="W72" s="25">
        <v>0.32168229999999998</v>
      </c>
    </row>
    <row r="73" spans="3:23" ht="15">
      <c r="C73" s="26">
        <v>17.142857142857142</v>
      </c>
      <c r="D73" s="23">
        <v>-0.14498800000000001</v>
      </c>
      <c r="E73" s="23">
        <v>6.4366999999999994E-2</v>
      </c>
      <c r="F73" s="23">
        <v>0.12881809999999999</v>
      </c>
      <c r="G73" s="23">
        <v>0.1532336</v>
      </c>
      <c r="H73" s="23">
        <v>0.1549654</v>
      </c>
      <c r="I73" s="23">
        <v>0.21018049999999999</v>
      </c>
      <c r="J73" s="29">
        <v>17.142857142857142</v>
      </c>
      <c r="K73" s="23">
        <v>5.3500199999999998E-2</v>
      </c>
      <c r="L73" s="23">
        <v>9.6880999999999995E-2</v>
      </c>
      <c r="M73" s="23">
        <v>0.24262739999999999</v>
      </c>
      <c r="N73" s="23">
        <v>0.2554053</v>
      </c>
      <c r="O73" s="23">
        <v>0.34022839999999999</v>
      </c>
      <c r="P73" s="23">
        <v>0.4033158</v>
      </c>
      <c r="Q73" s="27">
        <v>10.909090909090908</v>
      </c>
      <c r="R73" s="23">
        <v>0.06</v>
      </c>
      <c r="S73" s="23">
        <v>0.06</v>
      </c>
      <c r="T73" s="23">
        <v>0.05</v>
      </c>
      <c r="U73" s="23">
        <v>0.14974409999999999</v>
      </c>
      <c r="V73" s="23">
        <v>0.27981050000000002</v>
      </c>
      <c r="W73" s="25">
        <v>0.38132670000000002</v>
      </c>
    </row>
    <row r="74" spans="3:23" ht="15">
      <c r="C74" s="26">
        <v>20.571428571428569</v>
      </c>
      <c r="D74" s="23">
        <v>-0.153471</v>
      </c>
      <c r="E74" s="23">
        <v>6.7287E-2</v>
      </c>
      <c r="F74" s="23">
        <v>0.14108680000000001</v>
      </c>
      <c r="G74" s="23">
        <v>0.16294110000000001</v>
      </c>
      <c r="H74" s="23">
        <v>0.1671811</v>
      </c>
      <c r="I74" s="23">
        <v>0.2194632</v>
      </c>
      <c r="J74" s="29">
        <v>20.571428571428569</v>
      </c>
      <c r="K74" s="23">
        <v>5.8454899999999997E-2</v>
      </c>
      <c r="L74" s="23">
        <v>0.1046265</v>
      </c>
      <c r="M74" s="23">
        <v>0.28154240000000003</v>
      </c>
      <c r="N74" s="23">
        <v>0.30279980000000001</v>
      </c>
      <c r="O74" s="23">
        <v>0.38097019999999998</v>
      </c>
      <c r="P74" s="23">
        <v>0.44404640000000001</v>
      </c>
      <c r="Q74" s="27">
        <v>13.09090909090909</v>
      </c>
      <c r="R74" s="23">
        <v>7.0000000000000007E-2</v>
      </c>
      <c r="S74" s="23">
        <v>0.08</v>
      </c>
      <c r="T74" s="23">
        <v>6.6965999999999998E-2</v>
      </c>
      <c r="U74" s="23">
        <v>0.22644619999999999</v>
      </c>
      <c r="V74" s="23">
        <v>0.34073759999999997</v>
      </c>
      <c r="W74" s="25">
        <v>0.4274847</v>
      </c>
    </row>
    <row r="75" spans="3:23" ht="15">
      <c r="C75" s="26">
        <v>24</v>
      </c>
      <c r="D75" s="23">
        <v>-0.161944</v>
      </c>
      <c r="E75" s="23">
        <v>6.5142199999999997E-2</v>
      </c>
      <c r="F75" s="23">
        <v>0.15284400000000001</v>
      </c>
      <c r="G75" s="23">
        <v>0.1723721</v>
      </c>
      <c r="H75" s="23">
        <v>0.17677319999999999</v>
      </c>
      <c r="I75" s="23">
        <v>0.22473370000000001</v>
      </c>
      <c r="J75" s="29">
        <v>24</v>
      </c>
      <c r="K75" s="23">
        <v>6.5681500000000004E-2</v>
      </c>
      <c r="L75" s="23">
        <v>0.1124178</v>
      </c>
      <c r="M75" s="23">
        <v>0.31433159999999999</v>
      </c>
      <c r="N75" s="23">
        <v>0.33953729999999999</v>
      </c>
      <c r="O75" s="23">
        <v>0.41301909999999997</v>
      </c>
      <c r="P75" s="23">
        <v>0.47530860000000003</v>
      </c>
      <c r="Q75" s="29">
        <v>15.272727272727272</v>
      </c>
      <c r="R75" s="23">
        <v>7.1271699999999993E-2</v>
      </c>
      <c r="S75" s="23">
        <v>0.1140728</v>
      </c>
      <c r="T75" s="23">
        <v>0.14076279999999999</v>
      </c>
      <c r="U75" s="23">
        <v>0.28828409999999999</v>
      </c>
      <c r="V75" s="23">
        <v>0.39494889999999999</v>
      </c>
      <c r="W75" s="25">
        <v>0.46514810000000001</v>
      </c>
    </row>
    <row r="76" spans="3:23" ht="15">
      <c r="C76" s="28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9">
        <v>17.454545454545453</v>
      </c>
      <c r="R76" s="23">
        <v>0.1101133</v>
      </c>
      <c r="S76" s="23">
        <v>0.170769</v>
      </c>
      <c r="T76" s="23">
        <v>0.2088699</v>
      </c>
      <c r="U76" s="23">
        <v>0.33923550000000002</v>
      </c>
      <c r="V76" s="23">
        <v>0.44828869999999998</v>
      </c>
      <c r="W76" s="25">
        <v>0.50320229999999999</v>
      </c>
    </row>
    <row r="77" spans="3:23" ht="15">
      <c r="C77" s="28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9">
        <v>19.636363636363633</v>
      </c>
      <c r="R77" s="23">
        <v>0.12011330000000001</v>
      </c>
      <c r="S77" s="23">
        <v>0.2365815</v>
      </c>
      <c r="T77" s="23">
        <v>0.27486250000000001</v>
      </c>
      <c r="U77" s="23">
        <v>0.39170860000000002</v>
      </c>
      <c r="V77" s="23">
        <v>0.49333250000000001</v>
      </c>
      <c r="W77" s="25">
        <v>0.53940270000000001</v>
      </c>
    </row>
    <row r="78" spans="3:23" ht="15">
      <c r="C78" s="28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9">
        <v>21.818181818181817</v>
      </c>
      <c r="R78" s="23">
        <v>0.13011329999999999</v>
      </c>
      <c r="S78" s="23">
        <v>0.29186529999999999</v>
      </c>
      <c r="T78" s="23">
        <v>0.32749159999999999</v>
      </c>
      <c r="U78" s="23">
        <v>0.44303120000000001</v>
      </c>
      <c r="V78" s="23">
        <v>0.54032159999999996</v>
      </c>
      <c r="W78" s="25">
        <v>0.56919459999999999</v>
      </c>
    </row>
    <row r="79" spans="3:23" ht="15.75" thickBot="1">
      <c r="C79" s="30"/>
      <c r="D79" s="31"/>
      <c r="E79" s="31"/>
      <c r="F79" s="31"/>
      <c r="G79" s="31"/>
      <c r="H79" s="31"/>
      <c r="I79" s="31"/>
      <c r="J79" s="31"/>
      <c r="K79" s="31"/>
      <c r="L79" s="31"/>
      <c r="M79" s="31"/>
      <c r="N79" s="31"/>
      <c r="O79" s="31"/>
      <c r="P79" s="31"/>
      <c r="Q79" s="40">
        <v>24</v>
      </c>
      <c r="R79" s="32">
        <v>0.15011330000000001</v>
      </c>
      <c r="S79" s="32">
        <v>0.34487830000000003</v>
      </c>
      <c r="T79" s="32">
        <v>0.3727433</v>
      </c>
      <c r="U79" s="32">
        <v>0.48739399999999999</v>
      </c>
      <c r="V79" s="32">
        <v>0.57491360000000002</v>
      </c>
      <c r="W79" s="33">
        <v>0.59661719999999996</v>
      </c>
    </row>
  </sheetData>
  <mergeCells count="20">
    <mergeCell ref="C3:E3"/>
    <mergeCell ref="G3:I3"/>
    <mergeCell ref="C13:E13"/>
    <mergeCell ref="G13:I13"/>
    <mergeCell ref="O43:Q43"/>
    <mergeCell ref="C23:E23"/>
    <mergeCell ref="G23:I23"/>
    <mergeCell ref="C33:F33"/>
    <mergeCell ref="H33:K33"/>
    <mergeCell ref="C43:E43"/>
    <mergeCell ref="G43:I43"/>
    <mergeCell ref="K43:M43"/>
    <mergeCell ref="C65:W65"/>
    <mergeCell ref="C66:I66"/>
    <mergeCell ref="J66:P66"/>
    <mergeCell ref="Q66:W66"/>
    <mergeCell ref="C53:N53"/>
    <mergeCell ref="C54:F54"/>
    <mergeCell ref="G54:J54"/>
    <mergeCell ref="K54:N54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H12:AE27"/>
  <sheetViews>
    <sheetView topLeftCell="F1" workbookViewId="0">
      <selection activeCell="R33" sqref="R33"/>
    </sheetView>
  </sheetViews>
  <sheetFormatPr defaultRowHeight="13.5"/>
  <cols>
    <col min="8" max="28" width="10.625" customWidth="1"/>
  </cols>
  <sheetData>
    <row r="12" spans="8:31" ht="14.25" thickBot="1"/>
    <row r="13" spans="8:31" ht="15.75">
      <c r="H13" s="47" t="s">
        <v>17</v>
      </c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9"/>
    </row>
    <row r="14" spans="8:31" ht="15.75">
      <c r="H14" s="50" t="s">
        <v>18</v>
      </c>
      <c r="I14" s="51"/>
      <c r="J14" s="51"/>
      <c r="K14" s="51"/>
      <c r="L14" s="51"/>
      <c r="M14" s="51"/>
      <c r="N14" s="51"/>
      <c r="O14" s="51" t="s">
        <v>19</v>
      </c>
      <c r="P14" s="51"/>
      <c r="Q14" s="51"/>
      <c r="R14" s="51"/>
      <c r="S14" s="51"/>
      <c r="T14" s="51"/>
      <c r="U14" s="51"/>
      <c r="V14" s="51" t="s">
        <v>20</v>
      </c>
      <c r="W14" s="51"/>
      <c r="X14" s="51"/>
      <c r="Y14" s="51"/>
      <c r="Z14" s="51"/>
      <c r="AA14" s="51"/>
      <c r="AB14" s="52"/>
    </row>
    <row r="15" spans="8:31" ht="15.75">
      <c r="H15" s="2"/>
      <c r="I15" s="19" t="s">
        <v>21</v>
      </c>
      <c r="J15" s="19" t="s">
        <v>27</v>
      </c>
      <c r="K15" s="19" t="s">
        <v>23</v>
      </c>
      <c r="L15" s="19" t="s">
        <v>25</v>
      </c>
      <c r="M15" s="19" t="s">
        <v>28</v>
      </c>
      <c r="N15" s="19" t="s">
        <v>29</v>
      </c>
      <c r="O15" s="20"/>
      <c r="P15" s="19" t="s">
        <v>21</v>
      </c>
      <c r="Q15" s="19" t="s">
        <v>27</v>
      </c>
      <c r="R15" s="19" t="s">
        <v>23</v>
      </c>
      <c r="S15" s="19" t="s">
        <v>25</v>
      </c>
      <c r="T15" s="19" t="s">
        <v>28</v>
      </c>
      <c r="U15" s="19" t="s">
        <v>29</v>
      </c>
      <c r="V15" s="19"/>
      <c r="W15" s="19" t="s">
        <v>21</v>
      </c>
      <c r="X15" s="19" t="s">
        <v>27</v>
      </c>
      <c r="Y15" s="19" t="s">
        <v>23</v>
      </c>
      <c r="Z15" s="19" t="s">
        <v>25</v>
      </c>
      <c r="AA15" s="19" t="s">
        <v>28</v>
      </c>
      <c r="AB15" s="21" t="s">
        <v>29</v>
      </c>
      <c r="AD15">
        <f t="shared" ref="AD15:AD26" si="0">(24/11)*(AC15-1)</f>
        <v>-2.1818181818181817</v>
      </c>
    </row>
    <row r="16" spans="8:31" ht="15">
      <c r="H16" s="22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4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4">
        <v>0</v>
      </c>
      <c r="W16" s="23">
        <v>-0.60152499999999998</v>
      </c>
      <c r="X16" s="23">
        <v>0</v>
      </c>
      <c r="Y16" s="23">
        <v>0</v>
      </c>
      <c r="Z16" s="23">
        <v>0</v>
      </c>
      <c r="AA16" s="23">
        <v>0</v>
      </c>
      <c r="AB16" s="25">
        <v>0</v>
      </c>
      <c r="AC16" s="34">
        <v>1</v>
      </c>
      <c r="AD16" s="39">
        <f t="shared" si="0"/>
        <v>0</v>
      </c>
      <c r="AE16" s="39">
        <f t="shared" ref="AE16:AE22" si="1">(24/7)*(AC16-1)</f>
        <v>0</v>
      </c>
    </row>
    <row r="17" spans="8:31" ht="15">
      <c r="H17" s="26">
        <v>3.4285714285714284</v>
      </c>
      <c r="I17" s="23">
        <v>0</v>
      </c>
      <c r="J17" s="23">
        <v>0</v>
      </c>
      <c r="K17" s="23">
        <v>3.9197599999999999E-2</v>
      </c>
      <c r="L17" s="23">
        <v>6.1057800000000002E-2</v>
      </c>
      <c r="M17" s="23">
        <v>7.5003100000000003E-2</v>
      </c>
      <c r="N17" s="23">
        <v>0.12684790000000001</v>
      </c>
      <c r="O17" s="29">
        <v>3.4285714285714284</v>
      </c>
      <c r="P17" s="23">
        <v>1.38616E-2</v>
      </c>
      <c r="Q17" s="23">
        <v>3.1366499999999999E-2</v>
      </c>
      <c r="R17" s="23">
        <v>0</v>
      </c>
      <c r="S17" s="23">
        <v>0</v>
      </c>
      <c r="T17" s="23">
        <v>0</v>
      </c>
      <c r="U17" s="23">
        <v>0</v>
      </c>
      <c r="V17" s="27">
        <v>2.1818181818181817</v>
      </c>
      <c r="W17" s="23">
        <v>0.01</v>
      </c>
      <c r="X17" s="23">
        <v>0.01</v>
      </c>
      <c r="Y17" s="23">
        <v>0.02</v>
      </c>
      <c r="Z17" s="23">
        <v>0.06</v>
      </c>
      <c r="AA17" s="23">
        <v>8.2111500000000004E-2</v>
      </c>
      <c r="AB17" s="25">
        <v>0.1275598</v>
      </c>
      <c r="AC17" s="34">
        <v>2</v>
      </c>
      <c r="AD17" s="39">
        <f t="shared" si="0"/>
        <v>2.1818181818181817</v>
      </c>
      <c r="AE17" s="39">
        <f t="shared" si="1"/>
        <v>3.4285714285714284</v>
      </c>
    </row>
    <row r="18" spans="8:31" ht="15">
      <c r="H18" s="26">
        <v>6.8571428571428568</v>
      </c>
      <c r="I18" s="23">
        <v>-3.9156000000000003E-2</v>
      </c>
      <c r="J18" s="23">
        <v>7.9107200000000003E-2</v>
      </c>
      <c r="K18" s="23">
        <v>6.7286299999999993E-2</v>
      </c>
      <c r="L18" s="23">
        <v>9.3507999999999994E-2</v>
      </c>
      <c r="M18" s="23">
        <v>9.8352300000000004E-2</v>
      </c>
      <c r="N18" s="23">
        <v>0.15631600000000001</v>
      </c>
      <c r="O18" s="29">
        <v>6.8571428571428568</v>
      </c>
      <c r="P18" s="23">
        <v>2.4841599999999998E-2</v>
      </c>
      <c r="Q18" s="23">
        <v>5.2415200000000002E-2</v>
      </c>
      <c r="R18" s="23">
        <v>8.5933200000000001E-2</v>
      </c>
      <c r="S18" s="23">
        <v>9.0707300000000005E-2</v>
      </c>
      <c r="T18" s="23">
        <v>0.15000630000000001</v>
      </c>
      <c r="U18" s="23">
        <v>0.22639139999999999</v>
      </c>
      <c r="V18" s="27">
        <v>4.3636363636363633</v>
      </c>
      <c r="W18" s="23">
        <v>0.02</v>
      </c>
      <c r="X18" s="23">
        <v>0.03</v>
      </c>
      <c r="Y18" s="23">
        <v>0.04</v>
      </c>
      <c r="Z18" s="23">
        <v>0.06</v>
      </c>
      <c r="AA18" s="23">
        <v>0.1</v>
      </c>
      <c r="AB18" s="25">
        <v>0.18690329999999999</v>
      </c>
      <c r="AC18" s="34">
        <v>3</v>
      </c>
      <c r="AD18" s="39">
        <f t="shared" si="0"/>
        <v>4.3636363636363633</v>
      </c>
      <c r="AE18" s="39">
        <f t="shared" si="1"/>
        <v>6.8571428571428568</v>
      </c>
    </row>
    <row r="19" spans="8:31" ht="15">
      <c r="H19" s="26">
        <v>10.285714285714285</v>
      </c>
      <c r="I19" s="23">
        <v>-9.4577999999999995E-2</v>
      </c>
      <c r="J19" s="23">
        <v>7.5285199999999997E-2</v>
      </c>
      <c r="K19" s="23">
        <v>9.5842800000000006E-2</v>
      </c>
      <c r="L19" s="23">
        <v>0.1212405</v>
      </c>
      <c r="M19" s="23">
        <v>0.124003</v>
      </c>
      <c r="N19" s="23">
        <v>0.18134829999999999</v>
      </c>
      <c r="O19" s="29">
        <v>10.285714285714285</v>
      </c>
      <c r="P19" s="23">
        <v>4.0814499999999997E-2</v>
      </c>
      <c r="Q19" s="23">
        <v>7.0801600000000006E-2</v>
      </c>
      <c r="R19" s="23">
        <v>0.1454725</v>
      </c>
      <c r="S19" s="23">
        <v>0.13155890000000001</v>
      </c>
      <c r="T19" s="23">
        <v>0.23041829999999999</v>
      </c>
      <c r="U19" s="23">
        <v>0.301873</v>
      </c>
      <c r="V19" s="27">
        <v>6.545454545454545</v>
      </c>
      <c r="W19" s="23">
        <v>0.04</v>
      </c>
      <c r="X19" s="23">
        <v>0.04</v>
      </c>
      <c r="Y19" s="23">
        <v>0.05</v>
      </c>
      <c r="Z19" s="23">
        <v>0.09</v>
      </c>
      <c r="AA19" s="23">
        <v>0.15440400000000001</v>
      </c>
      <c r="AB19" s="25">
        <v>0.26284360000000001</v>
      </c>
      <c r="AC19" s="34">
        <v>4</v>
      </c>
      <c r="AD19" s="39">
        <f t="shared" si="0"/>
        <v>6.545454545454545</v>
      </c>
      <c r="AE19" s="39">
        <f t="shared" si="1"/>
        <v>10.285714285714285</v>
      </c>
    </row>
    <row r="20" spans="8:31" ht="15">
      <c r="H20" s="26">
        <v>13.714285714285714</v>
      </c>
      <c r="I20" s="23">
        <v>-0.123936</v>
      </c>
      <c r="J20" s="23">
        <v>7.0445099999999997E-2</v>
      </c>
      <c r="K20" s="23">
        <v>0.11257540000000001</v>
      </c>
      <c r="L20" s="23">
        <v>0.1361831</v>
      </c>
      <c r="M20" s="23">
        <v>0.13931550000000001</v>
      </c>
      <c r="N20" s="23">
        <v>0.1954313</v>
      </c>
      <c r="O20" s="29">
        <v>13.714285714285714</v>
      </c>
      <c r="P20" s="23">
        <v>4.4770400000000002E-2</v>
      </c>
      <c r="Q20" s="23">
        <v>8.3829899999999999E-2</v>
      </c>
      <c r="R20" s="23">
        <v>0.2008421</v>
      </c>
      <c r="S20" s="23">
        <v>0.20053019999999999</v>
      </c>
      <c r="T20" s="23">
        <v>0.29410059999999999</v>
      </c>
      <c r="U20" s="23">
        <v>0.35864190000000001</v>
      </c>
      <c r="V20" s="27">
        <v>8.7272727272727266</v>
      </c>
      <c r="W20" s="23">
        <v>0.05</v>
      </c>
      <c r="X20" s="23">
        <v>0.06</v>
      </c>
      <c r="Y20" s="23">
        <v>0.05</v>
      </c>
      <c r="Z20" s="23">
        <v>0.11995500000000001</v>
      </c>
      <c r="AA20" s="23">
        <v>0.2006647</v>
      </c>
      <c r="AB20" s="25">
        <v>0.32168229999999998</v>
      </c>
      <c r="AC20" s="34">
        <v>5</v>
      </c>
      <c r="AD20" s="39">
        <f t="shared" si="0"/>
        <v>8.7272727272727266</v>
      </c>
      <c r="AE20" s="39">
        <f t="shared" si="1"/>
        <v>13.714285714285714</v>
      </c>
    </row>
    <row r="21" spans="8:31" ht="15">
      <c r="H21" s="26">
        <v>17.142857142857142</v>
      </c>
      <c r="I21" s="23">
        <v>-0.14498800000000001</v>
      </c>
      <c r="J21" s="23">
        <v>6.4366999999999994E-2</v>
      </c>
      <c r="K21" s="23">
        <v>0.12881809999999999</v>
      </c>
      <c r="L21" s="23">
        <v>0.1532336</v>
      </c>
      <c r="M21" s="23">
        <v>0.1549654</v>
      </c>
      <c r="N21" s="23">
        <v>0.21018049999999999</v>
      </c>
      <c r="O21" s="29">
        <v>17.142857142857142</v>
      </c>
      <c r="P21" s="23">
        <v>5.3500199999999998E-2</v>
      </c>
      <c r="Q21" s="23">
        <v>9.6880999999999995E-2</v>
      </c>
      <c r="R21" s="23">
        <v>0.24262739999999999</v>
      </c>
      <c r="S21" s="23">
        <v>0.2554053</v>
      </c>
      <c r="T21" s="23">
        <v>0.34022839999999999</v>
      </c>
      <c r="U21" s="23">
        <v>0.4033158</v>
      </c>
      <c r="V21" s="27">
        <v>10.909090909090908</v>
      </c>
      <c r="W21" s="23">
        <v>0.06</v>
      </c>
      <c r="X21" s="23">
        <v>0.06</v>
      </c>
      <c r="Y21" s="23">
        <v>0.05</v>
      </c>
      <c r="Z21" s="23">
        <v>0.14974409999999999</v>
      </c>
      <c r="AA21" s="23">
        <v>0.27981050000000002</v>
      </c>
      <c r="AB21" s="25">
        <v>0.38132670000000002</v>
      </c>
      <c r="AC21" s="34">
        <v>6</v>
      </c>
      <c r="AD21" s="39">
        <f t="shared" si="0"/>
        <v>10.909090909090908</v>
      </c>
      <c r="AE21" s="39">
        <f t="shared" si="1"/>
        <v>17.142857142857142</v>
      </c>
    </row>
    <row r="22" spans="8:31" ht="15">
      <c r="H22" s="26">
        <v>20.571428571428569</v>
      </c>
      <c r="I22" s="23">
        <v>-0.153471</v>
      </c>
      <c r="J22" s="23">
        <v>6.7287E-2</v>
      </c>
      <c r="K22" s="23">
        <v>0.14108680000000001</v>
      </c>
      <c r="L22" s="23">
        <v>0.16294110000000001</v>
      </c>
      <c r="M22" s="23">
        <v>0.1671811</v>
      </c>
      <c r="N22" s="23">
        <v>0.2194632</v>
      </c>
      <c r="O22" s="29">
        <v>20.571428571428569</v>
      </c>
      <c r="P22" s="23">
        <v>5.8454899999999997E-2</v>
      </c>
      <c r="Q22" s="23">
        <v>0.1046265</v>
      </c>
      <c r="R22" s="23">
        <v>0.28154240000000003</v>
      </c>
      <c r="S22" s="23">
        <v>0.30279980000000001</v>
      </c>
      <c r="T22" s="23">
        <v>0.38097019999999998</v>
      </c>
      <c r="U22" s="23">
        <v>0.44404640000000001</v>
      </c>
      <c r="V22" s="27">
        <v>13.09090909090909</v>
      </c>
      <c r="W22" s="23">
        <v>7.0000000000000007E-2</v>
      </c>
      <c r="X22" s="23">
        <v>0.08</v>
      </c>
      <c r="Y22" s="23">
        <v>6.6965999999999998E-2</v>
      </c>
      <c r="Z22" s="23">
        <v>0.22644619999999999</v>
      </c>
      <c r="AA22" s="23">
        <v>0.34073759999999997</v>
      </c>
      <c r="AB22" s="25">
        <v>0.4274847</v>
      </c>
      <c r="AC22" s="34">
        <v>7</v>
      </c>
      <c r="AD22" s="39">
        <f t="shared" si="0"/>
        <v>13.09090909090909</v>
      </c>
      <c r="AE22" s="39">
        <f t="shared" si="1"/>
        <v>20.571428571428569</v>
      </c>
    </row>
    <row r="23" spans="8:31" ht="15">
      <c r="H23" s="41">
        <v>24</v>
      </c>
      <c r="I23" s="23">
        <v>-0.161944</v>
      </c>
      <c r="J23" s="23">
        <v>6.5142199999999997E-2</v>
      </c>
      <c r="K23" s="23">
        <v>0.15284400000000001</v>
      </c>
      <c r="L23" s="23">
        <v>0.1723721</v>
      </c>
      <c r="M23" s="23">
        <v>0.17677319999999999</v>
      </c>
      <c r="N23" s="23">
        <v>0.22473370000000001</v>
      </c>
      <c r="O23" s="42">
        <v>24</v>
      </c>
      <c r="P23" s="23">
        <v>6.5681500000000004E-2</v>
      </c>
      <c r="Q23" s="23">
        <v>0.1124178</v>
      </c>
      <c r="R23" s="23">
        <v>0.31433159999999999</v>
      </c>
      <c r="S23" s="23">
        <v>0.33953729999999999</v>
      </c>
      <c r="T23" s="23">
        <v>0.41301909999999997</v>
      </c>
      <c r="U23" s="23">
        <v>0.47530860000000003</v>
      </c>
      <c r="V23" s="42">
        <v>15.272727272727272</v>
      </c>
      <c r="W23" s="23">
        <v>7.1271699999999993E-2</v>
      </c>
      <c r="X23" s="23">
        <v>0.1140728</v>
      </c>
      <c r="Y23" s="23">
        <v>0.14076279999999999</v>
      </c>
      <c r="Z23" s="23">
        <v>0.28828409999999999</v>
      </c>
      <c r="AA23" s="23">
        <v>0.39494889999999999</v>
      </c>
      <c r="AB23" s="25">
        <v>0.46514810000000001</v>
      </c>
      <c r="AC23" s="34">
        <v>8</v>
      </c>
      <c r="AD23" s="39">
        <f t="shared" si="0"/>
        <v>15.272727272727272</v>
      </c>
      <c r="AE23" s="39">
        <f>(24/7)*(AC23-1)</f>
        <v>24</v>
      </c>
    </row>
    <row r="24" spans="8:31" ht="15">
      <c r="H24" s="28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42">
        <v>17.454545454545453</v>
      </c>
      <c r="W24" s="23">
        <v>0.1101133</v>
      </c>
      <c r="X24" s="23">
        <v>0.170769</v>
      </c>
      <c r="Y24" s="23">
        <v>0.2088699</v>
      </c>
      <c r="Z24" s="23">
        <v>0.33923550000000002</v>
      </c>
      <c r="AA24" s="23">
        <v>0.44828869999999998</v>
      </c>
      <c r="AB24" s="25">
        <v>0.50320229999999999</v>
      </c>
      <c r="AC24" s="34">
        <v>9</v>
      </c>
      <c r="AD24" s="39">
        <f t="shared" si="0"/>
        <v>17.454545454545453</v>
      </c>
    </row>
    <row r="25" spans="8:31" ht="15">
      <c r="H25" s="28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42">
        <v>19.636363636363633</v>
      </c>
      <c r="W25" s="23">
        <v>0.12011330000000001</v>
      </c>
      <c r="X25" s="23">
        <v>0.2365815</v>
      </c>
      <c r="Y25" s="23">
        <v>0.27486250000000001</v>
      </c>
      <c r="Z25" s="23">
        <v>0.39170860000000002</v>
      </c>
      <c r="AA25" s="23">
        <v>0.49333250000000001</v>
      </c>
      <c r="AB25" s="25">
        <v>0.53940270000000001</v>
      </c>
      <c r="AC25" s="34">
        <v>10</v>
      </c>
      <c r="AD25" s="39">
        <f t="shared" si="0"/>
        <v>19.636363636363633</v>
      </c>
    </row>
    <row r="26" spans="8:31" ht="15">
      <c r="H26" s="28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42">
        <v>21.818181818181817</v>
      </c>
      <c r="W26" s="23">
        <v>0.13011329999999999</v>
      </c>
      <c r="X26" s="23">
        <v>0.29186529999999999</v>
      </c>
      <c r="Y26" s="23">
        <v>0.32749159999999999</v>
      </c>
      <c r="Z26" s="23">
        <v>0.44303120000000001</v>
      </c>
      <c r="AA26" s="23">
        <v>0.54032159999999996</v>
      </c>
      <c r="AB26" s="25">
        <v>0.56919459999999999</v>
      </c>
      <c r="AC26" s="34">
        <v>11</v>
      </c>
      <c r="AD26" s="39">
        <f t="shared" si="0"/>
        <v>21.818181818181817</v>
      </c>
    </row>
    <row r="27" spans="8:31" ht="15.75" thickBot="1">
      <c r="H27" s="30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43">
        <v>24</v>
      </c>
      <c r="W27" s="32">
        <v>0.15011330000000001</v>
      </c>
      <c r="X27" s="32">
        <v>0.34487830000000003</v>
      </c>
      <c r="Y27" s="32">
        <v>0.3727433</v>
      </c>
      <c r="Z27" s="32">
        <v>0.48739399999999999</v>
      </c>
      <c r="AA27" s="32">
        <v>0.57491360000000002</v>
      </c>
      <c r="AB27" s="33">
        <v>0.59661719999999996</v>
      </c>
      <c r="AC27" s="34">
        <v>12</v>
      </c>
      <c r="AD27" s="39">
        <f>(24/11)*(AC27-1)</f>
        <v>24</v>
      </c>
    </row>
  </sheetData>
  <mergeCells count="4">
    <mergeCell ref="H13:AB13"/>
    <mergeCell ref="H14:N14"/>
    <mergeCell ref="O14:U14"/>
    <mergeCell ref="V14:AB1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zhuanhao</dc:creator>
  <cp:lastModifiedBy>Zheng Xiaohu</cp:lastModifiedBy>
  <dcterms:created xsi:type="dcterms:W3CDTF">2015-06-05T18:19:34Z</dcterms:created>
  <dcterms:modified xsi:type="dcterms:W3CDTF">2023-02-05T04:20:01Z</dcterms:modified>
</cp:coreProperties>
</file>