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Source Data/"/>
    </mc:Choice>
  </mc:AlternateContent>
  <xr:revisionPtr revIDLastSave="0" documentId="13_ncr:1_{74433DAA-69D7-1849-BA0F-21FFE301DB40}" xr6:coauthVersionLast="47" xr6:coauthVersionMax="47" xr10:uidLastSave="{00000000-0000-0000-0000-000000000000}"/>
  <bookViews>
    <workbookView xWindow="380" yWindow="500" windowWidth="28040" windowHeight="16580" activeTab="4" xr2:uid="{08FE381E-7C74-A147-A5B4-3E729CF8F0F7}"/>
  </bookViews>
  <sheets>
    <sheet name="ED Figure 4a" sheetId="1" r:id="rId1"/>
    <sheet name="ED Figure 4b" sheetId="2" r:id="rId2"/>
    <sheet name="ED Figure 4d" sheetId="7" r:id="rId3"/>
    <sheet name="ED Figure 4f" sheetId="5" r:id="rId4"/>
    <sheet name="ED Figure 4g" sheetId="6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" l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24" i="1"/>
</calcChain>
</file>

<file path=xl/sharedStrings.xml><?xml version="1.0" encoding="utf-8"?>
<sst xmlns="http://schemas.openxmlformats.org/spreadsheetml/2006/main" count="161" uniqueCount="109">
  <si>
    <t>Extended Data Figure 4a. Rezazurin assay measuring inhibitory activity of ESPO1 against human ALDH1A2</t>
  </si>
  <si>
    <t>ESPO1</t>
  </si>
  <si>
    <t>Concentration nM</t>
  </si>
  <si>
    <t>Reaction Velocity</t>
  </si>
  <si>
    <t>Reading</t>
  </si>
  <si>
    <t>Compound</t>
  </si>
  <si>
    <t>[Compound] nM</t>
  </si>
  <si>
    <t>Velocity</t>
  </si>
  <si>
    <t>DMSO0001 (A01)</t>
  </si>
  <si>
    <t>DMSO</t>
  </si>
  <si>
    <t>DMSO0002 (A02)</t>
  </si>
  <si>
    <t>DMSO0003 (A03)</t>
  </si>
  <si>
    <t>DMSO0004 (A04)</t>
  </si>
  <si>
    <t>DMSO0005 (A05)</t>
  </si>
  <si>
    <t>DMSO0006 (A06)</t>
  </si>
  <si>
    <t>DMSO0007 (A07)</t>
  </si>
  <si>
    <t>DMSO0008 (A08)</t>
  </si>
  <si>
    <t>DMSO0009 (A09)</t>
  </si>
  <si>
    <t>DMSO0010 (A10)</t>
  </si>
  <si>
    <t>DMSO0011 (A11)</t>
  </si>
  <si>
    <t>DMSO0012 (A12)</t>
  </si>
  <si>
    <t>DMSO0013 (B01)</t>
  </si>
  <si>
    <t>DMSO0014 (B02)</t>
  </si>
  <si>
    <t>DMSO0015 (B03)</t>
  </si>
  <si>
    <t>DMSO0016 (B04)</t>
  </si>
  <si>
    <t>DMSO0017 (B05)</t>
  </si>
  <si>
    <t>DMSO0018 (B06)</t>
  </si>
  <si>
    <t>DMSO0019 (B07)</t>
  </si>
  <si>
    <t>DMSO0020 (B08)</t>
  </si>
  <si>
    <t>DMSO0021 (B09)</t>
  </si>
  <si>
    <t>DMSO0022 (B10)</t>
  </si>
  <si>
    <t>DMSO0023 (B11)</t>
  </si>
  <si>
    <t>DMSO0024 (B12)</t>
  </si>
  <si>
    <t>ESPO10001 (C01)</t>
  </si>
  <si>
    <t>ESPO10002 (C02)</t>
  </si>
  <si>
    <t>ESPO10003 (C03)</t>
  </si>
  <si>
    <t>ESPO10004 (C04)</t>
  </si>
  <si>
    <t>ESPO10005 (C05)</t>
  </si>
  <si>
    <t>ESPO10006 (C06)</t>
  </si>
  <si>
    <t>ESPO10007 (C07)</t>
  </si>
  <si>
    <t>ESPO10008 (C08)</t>
  </si>
  <si>
    <t>ESPO10009 (C09)</t>
  </si>
  <si>
    <t>ESPO10010 (C10)</t>
  </si>
  <si>
    <t>ESPO10011 (C11)</t>
  </si>
  <si>
    <t>ESPO10012 (C12)</t>
  </si>
  <si>
    <t>ESPO10013 (D01)</t>
  </si>
  <si>
    <t>ESPO10014 (D02)</t>
  </si>
  <si>
    <t>ESPO10015 (D03)</t>
  </si>
  <si>
    <t>ESPO10016 (D04)</t>
  </si>
  <si>
    <t>ESPO10017 (D05)</t>
  </si>
  <si>
    <t>ESPO10018 (D06)</t>
  </si>
  <si>
    <t>ESPO10019 (D07)</t>
  </si>
  <si>
    <t>ESPO10020 (D08)</t>
  </si>
  <si>
    <t>ESPO10021 (D09)</t>
  </si>
  <si>
    <t>ESPO10022 (D10)</t>
  </si>
  <si>
    <t>ESPO10023 (D11)</t>
  </si>
  <si>
    <t>ESPO10024 (D12)</t>
  </si>
  <si>
    <t>Protocol parameters</t>
  </si>
  <si>
    <t>Measurement order</t>
  </si>
  <si>
    <t>3</t>
  </si>
  <si>
    <t>Use settle delay</t>
  </si>
  <si>
    <t>No</t>
  </si>
  <si>
    <t>Check temperature at start [°C]</t>
  </si>
  <si>
    <t>Kinetic Loop 1</t>
  </si>
  <si>
    <t>No. of readings</t>
  </si>
  <si>
    <t>10</t>
  </si>
  <si>
    <t>Kinetic Interval [hh:mm:ss]</t>
  </si>
  <si>
    <t>00:01:00</t>
  </si>
  <si>
    <t>Fluorescence 1</t>
  </si>
  <si>
    <t>Wavelengths</t>
  </si>
  <si>
    <t xml:space="preserve">Excitation [nm] </t>
  </si>
  <si>
    <t>560</t>
  </si>
  <si>
    <t xml:space="preserve">Emission [nm] </t>
  </si>
  <si>
    <t>590</t>
  </si>
  <si>
    <t>Optics</t>
  </si>
  <si>
    <t>Top</t>
  </si>
  <si>
    <t>Excitation bandwidth [nm]</t>
  </si>
  <si>
    <t>12</t>
  </si>
  <si>
    <t>Dynamic Range</t>
  </si>
  <si>
    <t>Automatic</t>
  </si>
  <si>
    <t>Measurement Time [ms]</t>
  </si>
  <si>
    <t>100</t>
  </si>
  <si>
    <t>Raw data from plate reader</t>
  </si>
  <si>
    <t>Extended Data Figure 4b. qPCR of ALDH1a2 and ALDH1a3 in B16 cells overexpressing empty vector or mALDH1a2 or mALDH1a3</t>
  </si>
  <si>
    <t>U.D.</t>
  </si>
  <si>
    <t>Target</t>
  </si>
  <si>
    <t>B16-F10-Vector</t>
  </si>
  <si>
    <t>B16-F10-mALDH1a2</t>
  </si>
  <si>
    <t>B16-F10-mALDH1a3</t>
  </si>
  <si>
    <r>
      <rPr>
        <sz val="12"/>
        <color theme="1"/>
        <rFont val="Calibri"/>
        <family val="2"/>
        <scheme val="minor"/>
      </rPr>
      <t>m</t>
    </r>
    <r>
      <rPr>
        <i/>
        <sz val="12"/>
        <color theme="1"/>
        <rFont val="Calibri"/>
        <family val="2"/>
        <scheme val="minor"/>
      </rPr>
      <t>Aldh1a2</t>
    </r>
  </si>
  <si>
    <r>
      <rPr>
        <sz val="12"/>
        <color theme="1"/>
        <rFont val="Calibri"/>
        <family val="2"/>
        <scheme val="minor"/>
      </rPr>
      <t>m</t>
    </r>
    <r>
      <rPr>
        <i/>
        <sz val="12"/>
        <color theme="1"/>
        <rFont val="Calibri"/>
        <family val="2"/>
        <scheme val="minor"/>
      </rPr>
      <t>Aldh1a3</t>
    </r>
  </si>
  <si>
    <r>
      <rPr>
        <sz val="12"/>
        <color theme="1"/>
        <rFont val="Calibri"/>
        <family val="2"/>
        <scheme val="minor"/>
      </rPr>
      <t>m</t>
    </r>
    <r>
      <rPr>
        <i/>
        <sz val="12"/>
        <color theme="1"/>
        <rFont val="Calibri"/>
        <family val="2"/>
        <scheme val="minor"/>
      </rPr>
      <t>Gapdh</t>
    </r>
  </si>
  <si>
    <t>CT values</t>
  </si>
  <si>
    <t>Extended Data Figure 4d. ESPO1 titration by Aldefluor assay using B16 cells expressing mALDH1a2 or mALDH1a3</t>
  </si>
  <si>
    <t>mALDH1a2</t>
  </si>
  <si>
    <t>mALDH1a3</t>
  </si>
  <si>
    <t>Relative MFI normalized to control</t>
  </si>
  <si>
    <t>[ESPO1] nM</t>
  </si>
  <si>
    <t>Extended Data Figure 4f. Inhibitory activity of KyA33 against human and murine ALDH1A3, compared to other commercially available inhibitors</t>
  </si>
  <si>
    <t>KyA33</t>
  </si>
  <si>
    <t>WIN18446</t>
  </si>
  <si>
    <t>DDTC</t>
  </si>
  <si>
    <t>hALDH1A3</t>
  </si>
  <si>
    <t>mALDH1A3</t>
  </si>
  <si>
    <t>Concentrations (nM)</t>
  </si>
  <si>
    <t>Extended Data Figure 4g. Micronucleaus assay testing genotoxicity of KyA33</t>
  </si>
  <si>
    <t>concentration (uM)</t>
  </si>
  <si>
    <t>Cyclophosphamide</t>
  </si>
  <si>
    <t>Micronucleus Frequency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</si>
</sst>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#,##0.000"/>
  </numFmts>
  <fonts count="5" x14ac:knownFonts="1">
    <font>
      <sz val="12"/>
      <color theme="1"/>
      <name val="Calibri"/>
      <family val="2"/>
      <scheme val="minor"/>
    </font>
    <font>
      <sz val="11"/>
      <name val="Arial"/>
    </font>
    <font>
      <sz val="10"/>
      <name val="Arial"/>
    </font>
    <font>
      <i/>
      <sz val="12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/>
    <xf numFmtId="0" fontId="0" fillId="0" borderId="0" xfId="0" applyAlignment="1"/>
    <xf numFmtId="0" fontId="3" fillId="0" borderId="0" xfId="0" applyFont="1"/>
    <xf numFmtId="169" fontId="0" fillId="0" borderId="9" xfId="0" applyNumberFormat="1" applyBorder="1"/>
    <xf numFmtId="169" fontId="0" fillId="0" borderId="12" xfId="0" applyNumberFormat="1" applyBorder="1"/>
    <xf numFmtId="169" fontId="0" fillId="0" borderId="13" xfId="0" applyNumberFormat="1" applyBorder="1"/>
    <xf numFmtId="169" fontId="0" fillId="0" borderId="14" xfId="0" applyNumberFormat="1" applyBorder="1"/>
    <xf numFmtId="0" fontId="0" fillId="0" borderId="15" xfId="0" applyBorder="1"/>
    <xf numFmtId="169" fontId="0" fillId="0" borderId="15" xfId="0" applyNumberFormat="1" applyBorder="1"/>
    <xf numFmtId="169" fontId="0" fillId="0" borderId="7" xfId="0" applyNumberFormat="1" applyBorder="1"/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8" xfId="0" applyFont="1" applyBorder="1"/>
    <xf numFmtId="0" fontId="4" fillId="0" borderId="0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4" fillId="2" borderId="13" xfId="0" applyFont="1" applyFill="1" applyBorder="1"/>
    <xf numFmtId="0" fontId="4" fillId="2" borderId="14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2" borderId="5" xfId="0" applyFill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8" xfId="0" applyFont="1" applyFill="1" applyBorder="1"/>
    <xf numFmtId="0" fontId="4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w/ED%20Figure%204/4a/cell%20free%20assay%20ESPO1/KY-9.24.19-ESPO1A-1B-p87%20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orescence 1_01"/>
      <sheetName val="Result summary"/>
      <sheetName val="Session information"/>
      <sheetName val="Instrument information"/>
      <sheetName val="Protocol parameters"/>
    </sheetNames>
    <sheetDataSet>
      <sheetData sheetId="0" refreshError="1"/>
      <sheetData sheetId="1">
        <row r="26">
          <cell r="O26" t="str">
            <v>ESPO1</v>
          </cell>
          <cell r="P26">
            <v>10000</v>
          </cell>
          <cell r="Q26">
            <v>17.200000000000017</v>
          </cell>
        </row>
        <row r="27">
          <cell r="P27">
            <v>5000</v>
          </cell>
          <cell r="Q27">
            <v>19.700000000000017</v>
          </cell>
        </row>
        <row r="28">
          <cell r="P28">
            <v>2500</v>
          </cell>
          <cell r="Q28">
            <v>19.500000000000028</v>
          </cell>
        </row>
        <row r="29">
          <cell r="P29">
            <v>1250</v>
          </cell>
          <cell r="Q29">
            <v>23.300000000000011</v>
          </cell>
        </row>
        <row r="30">
          <cell r="P30">
            <v>625</v>
          </cell>
          <cell r="Q30">
            <v>28.199999999999989</v>
          </cell>
        </row>
        <row r="31">
          <cell r="P31">
            <v>312.5</v>
          </cell>
          <cell r="Q31">
            <v>36</v>
          </cell>
        </row>
        <row r="32">
          <cell r="P32">
            <v>156.25</v>
          </cell>
          <cell r="Q32">
            <v>54.5</v>
          </cell>
        </row>
        <row r="33">
          <cell r="P33">
            <v>78.125</v>
          </cell>
          <cell r="Q33">
            <v>87.900000000000034</v>
          </cell>
        </row>
        <row r="34">
          <cell r="P34">
            <v>39.0625</v>
          </cell>
          <cell r="Q34">
            <v>131.90000000000003</v>
          </cell>
        </row>
        <row r="35">
          <cell r="P35">
            <v>19.53125</v>
          </cell>
          <cell r="Q35">
            <v>182.7</v>
          </cell>
        </row>
        <row r="36">
          <cell r="P36">
            <v>9.765625</v>
          </cell>
          <cell r="Q36">
            <v>216</v>
          </cell>
        </row>
        <row r="37">
          <cell r="P37">
            <v>4.8828125</v>
          </cell>
          <cell r="Q37">
            <v>231.39999999999998</v>
          </cell>
        </row>
        <row r="38">
          <cell r="P38">
            <v>0</v>
          </cell>
          <cell r="Q38">
            <v>259.52083333333331</v>
          </cell>
        </row>
        <row r="51">
          <cell r="O51" t="str">
            <v>ESPO1A</v>
          </cell>
          <cell r="P51">
            <v>10000</v>
          </cell>
          <cell r="Q51">
            <v>260</v>
          </cell>
        </row>
        <row r="52">
          <cell r="P52">
            <v>5000</v>
          </cell>
          <cell r="Q52">
            <v>262.80000000000007</v>
          </cell>
        </row>
        <row r="53">
          <cell r="P53">
            <v>2500</v>
          </cell>
          <cell r="Q53">
            <v>268.5</v>
          </cell>
        </row>
        <row r="54">
          <cell r="P54">
            <v>1250</v>
          </cell>
          <cell r="Q54">
            <v>271.10000000000002</v>
          </cell>
        </row>
        <row r="55">
          <cell r="P55">
            <v>625</v>
          </cell>
          <cell r="Q55">
            <v>270.60000000000002</v>
          </cell>
        </row>
        <row r="56">
          <cell r="P56">
            <v>312.5</v>
          </cell>
          <cell r="Q56">
            <v>266.90000000000009</v>
          </cell>
        </row>
        <row r="57">
          <cell r="P57">
            <v>156.25</v>
          </cell>
          <cell r="Q57">
            <v>265.79999999999995</v>
          </cell>
        </row>
        <row r="58">
          <cell r="P58">
            <v>78.125</v>
          </cell>
          <cell r="Q58">
            <v>265.40000000000009</v>
          </cell>
        </row>
        <row r="59">
          <cell r="P59">
            <v>39.0625</v>
          </cell>
          <cell r="Q59">
            <v>260</v>
          </cell>
        </row>
        <row r="60">
          <cell r="P60">
            <v>19.53125</v>
          </cell>
          <cell r="Q60">
            <v>261.79999999999995</v>
          </cell>
        </row>
        <row r="61">
          <cell r="P61">
            <v>9.765625</v>
          </cell>
          <cell r="Q61">
            <v>262.40000000000009</v>
          </cell>
        </row>
        <row r="62">
          <cell r="P62">
            <v>4.8828125</v>
          </cell>
          <cell r="Q62">
            <v>258.70000000000005</v>
          </cell>
        </row>
        <row r="63">
          <cell r="P63">
            <v>0</v>
          </cell>
          <cell r="Q63">
            <v>259.52083333333331</v>
          </cell>
        </row>
        <row r="76">
          <cell r="O76" t="str">
            <v>ESPO1B</v>
          </cell>
          <cell r="P76">
            <v>10000</v>
          </cell>
          <cell r="Q76">
            <v>174.79999999999995</v>
          </cell>
        </row>
        <row r="77">
          <cell r="P77">
            <v>5000</v>
          </cell>
          <cell r="Q77">
            <v>195.30000000000007</v>
          </cell>
        </row>
        <row r="78">
          <cell r="P78">
            <v>2500</v>
          </cell>
          <cell r="Q78">
            <v>220.5</v>
          </cell>
        </row>
        <row r="79">
          <cell r="P79">
            <v>1250</v>
          </cell>
          <cell r="Q79">
            <v>237</v>
          </cell>
        </row>
        <row r="80">
          <cell r="P80">
            <v>625</v>
          </cell>
          <cell r="Q80">
            <v>246.89999999999998</v>
          </cell>
        </row>
        <row r="81">
          <cell r="P81">
            <v>312.5</v>
          </cell>
          <cell r="Q81">
            <v>259.20000000000005</v>
          </cell>
        </row>
        <row r="82">
          <cell r="P82">
            <v>156.25</v>
          </cell>
          <cell r="Q82">
            <v>265.09999999999991</v>
          </cell>
        </row>
        <row r="83">
          <cell r="P83">
            <v>78.125</v>
          </cell>
          <cell r="Q83">
            <v>264.60000000000002</v>
          </cell>
        </row>
        <row r="84">
          <cell r="P84">
            <v>39.0625</v>
          </cell>
          <cell r="Q84">
            <v>269.5</v>
          </cell>
        </row>
        <row r="85">
          <cell r="P85">
            <v>19.53125</v>
          </cell>
          <cell r="Q85">
            <v>272.69999999999993</v>
          </cell>
        </row>
        <row r="86">
          <cell r="P86">
            <v>9.765625</v>
          </cell>
          <cell r="Q86">
            <v>269</v>
          </cell>
        </row>
        <row r="87">
          <cell r="P87">
            <v>4.8828125</v>
          </cell>
          <cell r="Q87">
            <v>266</v>
          </cell>
        </row>
        <row r="88">
          <cell r="P88">
            <v>0</v>
          </cell>
          <cell r="Q88">
            <v>259.52083333333331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EBCA-F2E7-964B-A2FE-BF4554A8448C}">
  <dimension ref="A1:N93"/>
  <sheetViews>
    <sheetView workbookViewId="0">
      <selection activeCell="M23" sqref="M23"/>
    </sheetView>
  </sheetViews>
  <sheetFormatPr baseColWidth="10" defaultRowHeight="16" x14ac:dyDescent="0.2"/>
  <cols>
    <col min="1" max="1" width="19.33203125" customWidth="1"/>
    <col min="3" max="3" width="17" customWidth="1"/>
  </cols>
  <sheetData>
    <row r="1" spans="1:5" x14ac:dyDescent="0.2">
      <c r="A1" t="s">
        <v>0</v>
      </c>
    </row>
    <row r="3" spans="1:5" x14ac:dyDescent="0.2">
      <c r="D3" s="11" t="s">
        <v>3</v>
      </c>
      <c r="E3" s="12"/>
    </row>
    <row r="4" spans="1:5" x14ac:dyDescent="0.2">
      <c r="C4" s="15" t="s">
        <v>2</v>
      </c>
      <c r="D4" s="13" t="s">
        <v>1</v>
      </c>
      <c r="E4" s="14"/>
    </row>
    <row r="5" spans="1:5" x14ac:dyDescent="0.2">
      <c r="C5" s="1">
        <v>10000</v>
      </c>
      <c r="D5" s="1">
        <v>17.2</v>
      </c>
      <c r="E5" s="2">
        <v>18.600000000000001</v>
      </c>
    </row>
    <row r="6" spans="1:5" x14ac:dyDescent="0.2">
      <c r="C6" s="3">
        <v>5000</v>
      </c>
      <c r="D6" s="3">
        <v>19.7</v>
      </c>
      <c r="E6" s="4">
        <v>18.5</v>
      </c>
    </row>
    <row r="7" spans="1:5" x14ac:dyDescent="0.2">
      <c r="C7" s="3">
        <v>2500</v>
      </c>
      <c r="D7" s="3">
        <v>19.5</v>
      </c>
      <c r="E7" s="4">
        <v>21.6</v>
      </c>
    </row>
    <row r="8" spans="1:5" x14ac:dyDescent="0.2">
      <c r="C8" s="3">
        <v>1250</v>
      </c>
      <c r="D8" s="3">
        <v>23.3</v>
      </c>
      <c r="E8" s="4">
        <v>23.6</v>
      </c>
    </row>
    <row r="9" spans="1:5" x14ac:dyDescent="0.2">
      <c r="C9" s="3">
        <v>625</v>
      </c>
      <c r="D9" s="3">
        <v>28.2</v>
      </c>
      <c r="E9" s="4">
        <v>29.1</v>
      </c>
    </row>
    <row r="10" spans="1:5" x14ac:dyDescent="0.2">
      <c r="C10" s="3">
        <v>312.5</v>
      </c>
      <c r="D10" s="3">
        <v>36</v>
      </c>
      <c r="E10" s="4">
        <v>38.1</v>
      </c>
    </row>
    <row r="11" spans="1:5" x14ac:dyDescent="0.2">
      <c r="C11" s="3">
        <v>156.25</v>
      </c>
      <c r="D11" s="3">
        <v>54.5</v>
      </c>
      <c r="E11" s="4">
        <v>63.4</v>
      </c>
    </row>
    <row r="12" spans="1:5" x14ac:dyDescent="0.2">
      <c r="C12" s="3">
        <v>78.125</v>
      </c>
      <c r="D12" s="3">
        <v>87.9</v>
      </c>
      <c r="E12" s="4">
        <v>104.1</v>
      </c>
    </row>
    <row r="13" spans="1:5" x14ac:dyDescent="0.2">
      <c r="C13" s="3">
        <v>39.0625</v>
      </c>
      <c r="D13" s="3">
        <v>131.9</v>
      </c>
      <c r="E13" s="4">
        <v>144.19999999999999</v>
      </c>
    </row>
    <row r="14" spans="1:5" x14ac:dyDescent="0.2">
      <c r="C14" s="3">
        <v>19.53125</v>
      </c>
      <c r="D14" s="3">
        <v>182.7</v>
      </c>
      <c r="E14" s="4">
        <v>181.3</v>
      </c>
    </row>
    <row r="15" spans="1:5" x14ac:dyDescent="0.2">
      <c r="C15" s="3">
        <v>9.765625</v>
      </c>
      <c r="D15" s="3">
        <v>216</v>
      </c>
      <c r="E15" s="4">
        <v>207.6</v>
      </c>
    </row>
    <row r="16" spans="1:5" x14ac:dyDescent="0.2">
      <c r="C16" s="3">
        <v>4.8828129999999996</v>
      </c>
      <c r="D16" s="3">
        <v>231.4</v>
      </c>
      <c r="E16" s="4">
        <v>230.8</v>
      </c>
    </row>
    <row r="17" spans="1:14" x14ac:dyDescent="0.2">
      <c r="C17" s="5">
        <v>0</v>
      </c>
      <c r="D17" s="5">
        <v>259.52080000000001</v>
      </c>
      <c r="E17" s="6"/>
    </row>
    <row r="20" spans="1:14" x14ac:dyDescent="0.2">
      <c r="A20" t="s">
        <v>82</v>
      </c>
    </row>
    <row r="23" spans="1:14" x14ac:dyDescent="0.2">
      <c r="A23" s="16" t="s">
        <v>4</v>
      </c>
      <c r="B23" s="20">
        <v>1</v>
      </c>
      <c r="C23" s="17">
        <v>2</v>
      </c>
      <c r="D23" s="20">
        <v>3</v>
      </c>
      <c r="E23" s="17">
        <v>4</v>
      </c>
      <c r="F23" s="20">
        <v>5</v>
      </c>
      <c r="G23" s="17">
        <v>6</v>
      </c>
      <c r="H23" s="20">
        <v>7</v>
      </c>
      <c r="I23" s="17">
        <v>8</v>
      </c>
      <c r="J23" s="20">
        <v>9</v>
      </c>
      <c r="K23" s="20">
        <v>10</v>
      </c>
      <c r="L23" s="18" t="s">
        <v>5</v>
      </c>
      <c r="M23" s="18" t="s">
        <v>6</v>
      </c>
      <c r="N23" s="19" t="s">
        <v>7</v>
      </c>
    </row>
    <row r="24" spans="1:14" x14ac:dyDescent="0.2">
      <c r="A24" s="8" t="s">
        <v>8</v>
      </c>
      <c r="B24" s="9">
        <v>363.5</v>
      </c>
      <c r="C24" s="9">
        <v>419.9</v>
      </c>
      <c r="D24" s="9">
        <v>474.1</v>
      </c>
      <c r="E24" s="9">
        <v>531</v>
      </c>
      <c r="F24" s="9">
        <v>585</v>
      </c>
      <c r="G24" s="9">
        <v>635.29999999999995</v>
      </c>
      <c r="H24" s="9">
        <v>689.9</v>
      </c>
      <c r="I24" s="9">
        <v>739</v>
      </c>
      <c r="J24" s="9">
        <v>791.5</v>
      </c>
      <c r="K24" s="9">
        <v>845.1</v>
      </c>
      <c r="L24" s="7" t="s">
        <v>9</v>
      </c>
      <c r="M24" s="9">
        <v>0</v>
      </c>
      <c r="N24" s="10">
        <f>K24-F24</f>
        <v>260.10000000000002</v>
      </c>
    </row>
    <row r="25" spans="1:14" x14ac:dyDescent="0.2">
      <c r="A25" s="8" t="s">
        <v>10</v>
      </c>
      <c r="B25" s="9">
        <v>366.8</v>
      </c>
      <c r="C25" s="9">
        <v>422.2</v>
      </c>
      <c r="D25" s="9">
        <v>477.9</v>
      </c>
      <c r="E25" s="9">
        <v>533.5</v>
      </c>
      <c r="F25" s="9">
        <v>588.79999999999995</v>
      </c>
      <c r="G25" s="9">
        <v>639.5</v>
      </c>
      <c r="H25" s="9">
        <v>693.1</v>
      </c>
      <c r="I25" s="9">
        <v>752</v>
      </c>
      <c r="J25" s="9">
        <v>802.8</v>
      </c>
      <c r="K25" s="9">
        <v>856.6</v>
      </c>
      <c r="L25" s="7" t="s">
        <v>9</v>
      </c>
      <c r="M25" s="7"/>
      <c r="N25" s="10">
        <f t="shared" ref="N25:N71" si="0">K25-F25</f>
        <v>267.80000000000007</v>
      </c>
    </row>
    <row r="26" spans="1:14" x14ac:dyDescent="0.2">
      <c r="A26" s="8" t="s">
        <v>11</v>
      </c>
      <c r="B26" s="9">
        <v>366.6</v>
      </c>
      <c r="C26" s="9">
        <v>420.9</v>
      </c>
      <c r="D26" s="9">
        <v>477.5</v>
      </c>
      <c r="E26" s="9">
        <v>533.1</v>
      </c>
      <c r="F26" s="9">
        <v>586.4</v>
      </c>
      <c r="G26" s="9">
        <v>639.4</v>
      </c>
      <c r="H26" s="9">
        <v>695.6</v>
      </c>
      <c r="I26" s="9">
        <v>750.6</v>
      </c>
      <c r="J26" s="9">
        <v>799.7</v>
      </c>
      <c r="K26" s="9">
        <v>855.2</v>
      </c>
      <c r="L26" s="7" t="s">
        <v>9</v>
      </c>
      <c r="M26" s="7"/>
      <c r="N26" s="10">
        <f t="shared" si="0"/>
        <v>268.80000000000007</v>
      </c>
    </row>
    <row r="27" spans="1:14" x14ac:dyDescent="0.2">
      <c r="A27" s="8" t="s">
        <v>12</v>
      </c>
      <c r="B27" s="9">
        <v>362.9</v>
      </c>
      <c r="C27" s="9">
        <v>418.4</v>
      </c>
      <c r="D27" s="9">
        <v>472.6</v>
      </c>
      <c r="E27" s="9">
        <v>529.29999999999995</v>
      </c>
      <c r="F27" s="9">
        <v>581.1</v>
      </c>
      <c r="G27" s="9">
        <v>631.4</v>
      </c>
      <c r="H27" s="9">
        <v>686.2</v>
      </c>
      <c r="I27" s="9">
        <v>739.9</v>
      </c>
      <c r="J27" s="9">
        <v>792</v>
      </c>
      <c r="K27" s="9">
        <v>844</v>
      </c>
      <c r="L27" s="7" t="s">
        <v>9</v>
      </c>
      <c r="M27" s="7"/>
      <c r="N27" s="10">
        <f t="shared" si="0"/>
        <v>262.89999999999998</v>
      </c>
    </row>
    <row r="28" spans="1:14" x14ac:dyDescent="0.2">
      <c r="A28" s="8" t="s">
        <v>13</v>
      </c>
      <c r="B28" s="9">
        <v>363.5</v>
      </c>
      <c r="C28" s="9">
        <v>418.3</v>
      </c>
      <c r="D28" s="9">
        <v>470</v>
      </c>
      <c r="E28" s="9">
        <v>528.1</v>
      </c>
      <c r="F28" s="9">
        <v>582.20000000000005</v>
      </c>
      <c r="G28" s="9">
        <v>628.70000000000005</v>
      </c>
      <c r="H28" s="9">
        <v>685.1</v>
      </c>
      <c r="I28" s="9">
        <v>738.3</v>
      </c>
      <c r="J28" s="9">
        <v>791.2</v>
      </c>
      <c r="K28" s="9">
        <v>844.3</v>
      </c>
      <c r="L28" s="7" t="s">
        <v>9</v>
      </c>
      <c r="M28" s="7"/>
      <c r="N28" s="10">
        <f t="shared" si="0"/>
        <v>262.09999999999991</v>
      </c>
    </row>
    <row r="29" spans="1:14" x14ac:dyDescent="0.2">
      <c r="A29" s="8" t="s">
        <v>14</v>
      </c>
      <c r="B29" s="9">
        <v>367.8</v>
      </c>
      <c r="C29" s="9">
        <v>421.4</v>
      </c>
      <c r="D29" s="9">
        <v>471.9</v>
      </c>
      <c r="E29" s="9">
        <v>530.9</v>
      </c>
      <c r="F29" s="9">
        <v>583.70000000000005</v>
      </c>
      <c r="G29" s="9">
        <v>632.70000000000005</v>
      </c>
      <c r="H29" s="9">
        <v>688.3</v>
      </c>
      <c r="I29" s="9">
        <v>741.8</v>
      </c>
      <c r="J29" s="9">
        <v>795.2</v>
      </c>
      <c r="K29" s="9">
        <v>846.5</v>
      </c>
      <c r="L29" s="7" t="s">
        <v>9</v>
      </c>
      <c r="M29" s="7"/>
      <c r="N29" s="10">
        <f t="shared" si="0"/>
        <v>262.79999999999995</v>
      </c>
    </row>
    <row r="30" spans="1:14" x14ac:dyDescent="0.2">
      <c r="A30" s="8" t="s">
        <v>15</v>
      </c>
      <c r="B30" s="9">
        <v>369.9</v>
      </c>
      <c r="C30" s="9">
        <v>424.3</v>
      </c>
      <c r="D30" s="9">
        <v>478</v>
      </c>
      <c r="E30" s="9">
        <v>534.4</v>
      </c>
      <c r="F30" s="9">
        <v>587.6</v>
      </c>
      <c r="G30" s="9">
        <v>635.70000000000005</v>
      </c>
      <c r="H30" s="9">
        <v>693.8</v>
      </c>
      <c r="I30" s="9">
        <v>749.1</v>
      </c>
      <c r="J30" s="9">
        <v>800.4</v>
      </c>
      <c r="K30" s="9">
        <v>857.8</v>
      </c>
      <c r="L30" s="7" t="s">
        <v>9</v>
      </c>
      <c r="M30" s="7"/>
      <c r="N30" s="10">
        <f t="shared" si="0"/>
        <v>270.19999999999993</v>
      </c>
    </row>
    <row r="31" spans="1:14" x14ac:dyDescent="0.2">
      <c r="A31" s="8" t="s">
        <v>16</v>
      </c>
      <c r="B31" s="9">
        <v>369.1</v>
      </c>
      <c r="C31" s="9">
        <v>424</v>
      </c>
      <c r="D31" s="9">
        <v>474.8</v>
      </c>
      <c r="E31" s="9">
        <v>532.6</v>
      </c>
      <c r="F31" s="9">
        <v>585.4</v>
      </c>
      <c r="G31" s="9">
        <v>632.20000000000005</v>
      </c>
      <c r="H31" s="9">
        <v>692.1</v>
      </c>
      <c r="I31" s="9">
        <v>747.7</v>
      </c>
      <c r="J31" s="9">
        <v>796.6</v>
      </c>
      <c r="K31" s="9">
        <v>851.2</v>
      </c>
      <c r="L31" s="7" t="s">
        <v>9</v>
      </c>
      <c r="M31" s="7"/>
      <c r="N31" s="10">
        <f t="shared" si="0"/>
        <v>265.80000000000007</v>
      </c>
    </row>
    <row r="32" spans="1:14" x14ac:dyDescent="0.2">
      <c r="A32" s="8" t="s">
        <v>17</v>
      </c>
      <c r="B32" s="9">
        <v>368</v>
      </c>
      <c r="C32" s="9">
        <v>422.4</v>
      </c>
      <c r="D32" s="9">
        <v>474.7</v>
      </c>
      <c r="E32" s="9">
        <v>533.5</v>
      </c>
      <c r="F32" s="9">
        <v>585.20000000000005</v>
      </c>
      <c r="G32" s="9">
        <v>634.29999999999995</v>
      </c>
      <c r="H32" s="9">
        <v>689</v>
      </c>
      <c r="I32" s="9">
        <v>745.5</v>
      </c>
      <c r="J32" s="9">
        <v>799.9</v>
      </c>
      <c r="K32" s="9">
        <v>851.6</v>
      </c>
      <c r="L32" s="7" t="s">
        <v>9</v>
      </c>
      <c r="M32" s="7"/>
      <c r="N32" s="10">
        <f t="shared" si="0"/>
        <v>266.39999999999998</v>
      </c>
    </row>
    <row r="33" spans="1:14" x14ac:dyDescent="0.2">
      <c r="A33" s="8" t="s">
        <v>18</v>
      </c>
      <c r="B33" s="9">
        <v>372.8</v>
      </c>
      <c r="C33" s="9">
        <v>427.3</v>
      </c>
      <c r="D33" s="9">
        <v>482.6</v>
      </c>
      <c r="E33" s="9">
        <v>539</v>
      </c>
      <c r="F33" s="9">
        <v>590.6</v>
      </c>
      <c r="G33" s="9">
        <v>642.6</v>
      </c>
      <c r="H33" s="9">
        <v>698.3</v>
      </c>
      <c r="I33" s="9">
        <v>753.3</v>
      </c>
      <c r="J33" s="9">
        <v>807.1</v>
      </c>
      <c r="K33" s="9">
        <v>864.4</v>
      </c>
      <c r="L33" s="7" t="s">
        <v>9</v>
      </c>
      <c r="M33" s="7"/>
      <c r="N33" s="10">
        <f t="shared" si="0"/>
        <v>273.79999999999995</v>
      </c>
    </row>
    <row r="34" spans="1:14" x14ac:dyDescent="0.2">
      <c r="A34" s="8" t="s">
        <v>19</v>
      </c>
      <c r="B34" s="9">
        <v>366.2</v>
      </c>
      <c r="C34" s="9">
        <v>420.6</v>
      </c>
      <c r="D34" s="9">
        <v>474.1</v>
      </c>
      <c r="E34" s="9">
        <v>529.70000000000005</v>
      </c>
      <c r="F34" s="9">
        <v>582.29999999999995</v>
      </c>
      <c r="G34" s="9">
        <v>630.6</v>
      </c>
      <c r="H34" s="9">
        <v>688.5</v>
      </c>
      <c r="I34" s="9">
        <v>739</v>
      </c>
      <c r="J34" s="9">
        <v>794.2</v>
      </c>
      <c r="K34" s="9">
        <v>849.8</v>
      </c>
      <c r="L34" s="7" t="s">
        <v>9</v>
      </c>
      <c r="M34" s="7"/>
      <c r="N34" s="10">
        <f t="shared" si="0"/>
        <v>267.5</v>
      </c>
    </row>
    <row r="35" spans="1:14" x14ac:dyDescent="0.2">
      <c r="A35" s="8" t="s">
        <v>20</v>
      </c>
      <c r="B35" s="9">
        <v>352.3</v>
      </c>
      <c r="C35" s="9">
        <v>405.4</v>
      </c>
      <c r="D35" s="9">
        <v>456.6</v>
      </c>
      <c r="E35" s="9">
        <v>511.6</v>
      </c>
      <c r="F35" s="9">
        <v>561.6</v>
      </c>
      <c r="G35" s="9">
        <v>608.79999999999995</v>
      </c>
      <c r="H35" s="9">
        <v>662.3</v>
      </c>
      <c r="I35" s="9">
        <v>713.8</v>
      </c>
      <c r="J35" s="9">
        <v>767</v>
      </c>
      <c r="K35" s="9">
        <v>818.5</v>
      </c>
      <c r="L35" s="7" t="s">
        <v>9</v>
      </c>
      <c r="M35" s="7"/>
      <c r="N35" s="10">
        <f t="shared" si="0"/>
        <v>256.89999999999998</v>
      </c>
    </row>
    <row r="36" spans="1:14" x14ac:dyDescent="0.2">
      <c r="A36" s="8" t="s">
        <v>21</v>
      </c>
      <c r="B36" s="9">
        <v>370.7</v>
      </c>
      <c r="C36" s="9">
        <v>425.2</v>
      </c>
      <c r="D36" s="9">
        <v>477.4</v>
      </c>
      <c r="E36" s="9">
        <v>534.20000000000005</v>
      </c>
      <c r="F36" s="9">
        <v>582.70000000000005</v>
      </c>
      <c r="G36" s="9">
        <v>634.70000000000005</v>
      </c>
      <c r="H36" s="9">
        <v>687.5</v>
      </c>
      <c r="I36" s="9">
        <v>738.2</v>
      </c>
      <c r="J36" s="9">
        <v>789.7</v>
      </c>
      <c r="K36" s="9">
        <v>843.8</v>
      </c>
      <c r="L36" s="7" t="s">
        <v>9</v>
      </c>
      <c r="M36" s="7"/>
      <c r="N36" s="10">
        <f t="shared" si="0"/>
        <v>261.09999999999991</v>
      </c>
    </row>
    <row r="37" spans="1:14" x14ac:dyDescent="0.2">
      <c r="A37" s="8" t="s">
        <v>22</v>
      </c>
      <c r="B37" s="9">
        <v>364.6</v>
      </c>
      <c r="C37" s="9">
        <v>418.2</v>
      </c>
      <c r="D37" s="9">
        <v>469.8</v>
      </c>
      <c r="E37" s="9">
        <v>526.4</v>
      </c>
      <c r="F37" s="9">
        <v>579.5</v>
      </c>
      <c r="G37" s="9">
        <v>628.6</v>
      </c>
      <c r="H37" s="9">
        <v>683.3</v>
      </c>
      <c r="I37" s="9">
        <v>731.6</v>
      </c>
      <c r="J37" s="9">
        <v>784.3</v>
      </c>
      <c r="K37" s="9">
        <v>837.4</v>
      </c>
      <c r="L37" s="7" t="s">
        <v>9</v>
      </c>
      <c r="M37" s="7"/>
      <c r="N37" s="10">
        <f t="shared" si="0"/>
        <v>257.89999999999998</v>
      </c>
    </row>
    <row r="38" spans="1:14" x14ac:dyDescent="0.2">
      <c r="A38" s="8" t="s">
        <v>23</v>
      </c>
      <c r="B38" s="9">
        <v>365.9</v>
      </c>
      <c r="C38" s="9">
        <v>416.1</v>
      </c>
      <c r="D38" s="9">
        <v>465.4</v>
      </c>
      <c r="E38" s="9">
        <v>520</v>
      </c>
      <c r="F38" s="9">
        <v>570.4</v>
      </c>
      <c r="G38" s="9">
        <v>618.29999999999995</v>
      </c>
      <c r="H38" s="9">
        <v>670.1</v>
      </c>
      <c r="I38" s="9">
        <v>719</v>
      </c>
      <c r="J38" s="9">
        <v>769.6</v>
      </c>
      <c r="K38" s="9">
        <v>817.6</v>
      </c>
      <c r="L38" s="7" t="s">
        <v>9</v>
      </c>
      <c r="M38" s="7"/>
      <c r="N38" s="10">
        <f t="shared" si="0"/>
        <v>247.20000000000005</v>
      </c>
    </row>
    <row r="39" spans="1:14" x14ac:dyDescent="0.2">
      <c r="A39" s="8" t="s">
        <v>24</v>
      </c>
      <c r="B39" s="9">
        <v>365.1</v>
      </c>
      <c r="C39" s="9">
        <v>417.2</v>
      </c>
      <c r="D39" s="9">
        <v>465.9</v>
      </c>
      <c r="E39" s="9">
        <v>523.1</v>
      </c>
      <c r="F39" s="9">
        <v>575.5</v>
      </c>
      <c r="G39" s="9">
        <v>622</v>
      </c>
      <c r="H39" s="9">
        <v>673.4</v>
      </c>
      <c r="I39" s="9">
        <v>727.6</v>
      </c>
      <c r="J39" s="9">
        <v>775.2</v>
      </c>
      <c r="K39" s="9">
        <v>826.7</v>
      </c>
      <c r="L39" s="7" t="s">
        <v>9</v>
      </c>
      <c r="M39" s="7"/>
      <c r="N39" s="10">
        <f t="shared" si="0"/>
        <v>251.20000000000005</v>
      </c>
    </row>
    <row r="40" spans="1:14" x14ac:dyDescent="0.2">
      <c r="A40" s="8" t="s">
        <v>25</v>
      </c>
      <c r="B40" s="9">
        <v>371.8</v>
      </c>
      <c r="C40" s="9">
        <v>422.3</v>
      </c>
      <c r="D40" s="9">
        <v>472.1</v>
      </c>
      <c r="E40" s="9">
        <v>529.29999999999995</v>
      </c>
      <c r="F40" s="9">
        <v>582.5</v>
      </c>
      <c r="G40" s="9">
        <v>629.79999999999995</v>
      </c>
      <c r="H40" s="9">
        <v>684.3</v>
      </c>
      <c r="I40" s="9">
        <v>735.6</v>
      </c>
      <c r="J40" s="9">
        <v>789.4</v>
      </c>
      <c r="K40" s="9">
        <v>840.2</v>
      </c>
      <c r="L40" s="7" t="s">
        <v>9</v>
      </c>
      <c r="M40" s="7"/>
      <c r="N40" s="10">
        <f t="shared" si="0"/>
        <v>257.70000000000005</v>
      </c>
    </row>
    <row r="41" spans="1:14" x14ac:dyDescent="0.2">
      <c r="A41" s="8" t="s">
        <v>26</v>
      </c>
      <c r="B41" s="9">
        <v>370.9</v>
      </c>
      <c r="C41" s="9">
        <v>422.3</v>
      </c>
      <c r="D41" s="9">
        <v>472.9</v>
      </c>
      <c r="E41" s="9">
        <v>529.79999999999995</v>
      </c>
      <c r="F41" s="9">
        <v>578.29999999999995</v>
      </c>
      <c r="G41" s="9">
        <v>631.20000000000005</v>
      </c>
      <c r="H41" s="9">
        <v>681.6</v>
      </c>
      <c r="I41" s="9">
        <v>734.8</v>
      </c>
      <c r="J41" s="9">
        <v>785.3</v>
      </c>
      <c r="K41" s="9">
        <v>836.2</v>
      </c>
      <c r="L41" s="7" t="s">
        <v>9</v>
      </c>
      <c r="M41" s="7"/>
      <c r="N41" s="10">
        <f t="shared" si="0"/>
        <v>257.90000000000009</v>
      </c>
    </row>
    <row r="42" spans="1:14" x14ac:dyDescent="0.2">
      <c r="A42" s="8" t="s">
        <v>27</v>
      </c>
      <c r="B42" s="9">
        <v>369.9</v>
      </c>
      <c r="C42" s="9">
        <v>418.7</v>
      </c>
      <c r="D42" s="9">
        <v>469.3</v>
      </c>
      <c r="E42" s="9">
        <v>524.20000000000005</v>
      </c>
      <c r="F42" s="9">
        <v>572.79999999999995</v>
      </c>
      <c r="G42" s="9">
        <v>622.79999999999995</v>
      </c>
      <c r="H42" s="9">
        <v>675.1</v>
      </c>
      <c r="I42" s="9">
        <v>725.5</v>
      </c>
      <c r="J42" s="9">
        <v>774.9</v>
      </c>
      <c r="K42" s="9">
        <v>827.2</v>
      </c>
      <c r="L42" s="7" t="s">
        <v>9</v>
      </c>
      <c r="M42" s="7"/>
      <c r="N42" s="10">
        <f t="shared" si="0"/>
        <v>254.40000000000009</v>
      </c>
    </row>
    <row r="43" spans="1:14" x14ac:dyDescent="0.2">
      <c r="A43" s="8" t="s">
        <v>28</v>
      </c>
      <c r="B43" s="9">
        <v>370.3</v>
      </c>
      <c r="C43" s="9">
        <v>416.9</v>
      </c>
      <c r="D43" s="9">
        <v>465.4</v>
      </c>
      <c r="E43" s="9">
        <v>518.9</v>
      </c>
      <c r="F43" s="9">
        <v>567.70000000000005</v>
      </c>
      <c r="G43" s="9">
        <v>613.70000000000005</v>
      </c>
      <c r="H43" s="9">
        <v>667.1</v>
      </c>
      <c r="I43" s="9">
        <v>715.1</v>
      </c>
      <c r="J43" s="9">
        <v>765.4</v>
      </c>
      <c r="K43" s="9">
        <v>815</v>
      </c>
      <c r="L43" s="7" t="s">
        <v>9</v>
      </c>
      <c r="M43" s="7"/>
      <c r="N43" s="10">
        <f t="shared" si="0"/>
        <v>247.29999999999995</v>
      </c>
    </row>
    <row r="44" spans="1:14" x14ac:dyDescent="0.2">
      <c r="A44" s="8" t="s">
        <v>29</v>
      </c>
      <c r="B44" s="9">
        <v>364</v>
      </c>
      <c r="C44" s="9">
        <v>414.9</v>
      </c>
      <c r="D44" s="9">
        <v>465.5</v>
      </c>
      <c r="E44" s="9">
        <v>518.9</v>
      </c>
      <c r="F44" s="9">
        <v>566.29999999999995</v>
      </c>
      <c r="G44" s="9">
        <v>614.29999999999995</v>
      </c>
      <c r="H44" s="9">
        <v>664.9</v>
      </c>
      <c r="I44" s="9">
        <v>713.7</v>
      </c>
      <c r="J44" s="9">
        <v>761.3</v>
      </c>
      <c r="K44" s="9">
        <v>810.1</v>
      </c>
      <c r="L44" s="7" t="s">
        <v>9</v>
      </c>
      <c r="M44" s="7"/>
      <c r="N44" s="10">
        <f t="shared" si="0"/>
        <v>243.80000000000007</v>
      </c>
    </row>
    <row r="45" spans="1:14" x14ac:dyDescent="0.2">
      <c r="A45" s="8" t="s">
        <v>30</v>
      </c>
      <c r="B45" s="9">
        <v>365.8</v>
      </c>
      <c r="C45" s="9">
        <v>415.8</v>
      </c>
      <c r="D45" s="9">
        <v>469.3</v>
      </c>
      <c r="E45" s="9">
        <v>525</v>
      </c>
      <c r="F45" s="9">
        <v>574.20000000000005</v>
      </c>
      <c r="G45" s="9">
        <v>622.1</v>
      </c>
      <c r="H45" s="9">
        <v>674.1</v>
      </c>
      <c r="I45" s="9">
        <v>724.9</v>
      </c>
      <c r="J45" s="9">
        <v>773</v>
      </c>
      <c r="K45" s="9">
        <v>828.4</v>
      </c>
      <c r="L45" s="7" t="s">
        <v>9</v>
      </c>
      <c r="M45" s="7"/>
      <c r="N45" s="10">
        <f t="shared" si="0"/>
        <v>254.19999999999993</v>
      </c>
    </row>
    <row r="46" spans="1:14" x14ac:dyDescent="0.2">
      <c r="A46" s="8" t="s">
        <v>31</v>
      </c>
      <c r="B46" s="9">
        <v>366</v>
      </c>
      <c r="C46" s="9">
        <v>416.6</v>
      </c>
      <c r="D46" s="9">
        <v>469.3</v>
      </c>
      <c r="E46" s="9">
        <v>523.79999999999995</v>
      </c>
      <c r="F46" s="9">
        <v>573.6</v>
      </c>
      <c r="G46" s="9">
        <v>622.6</v>
      </c>
      <c r="H46" s="9">
        <v>677.5</v>
      </c>
      <c r="I46" s="9">
        <v>730.3</v>
      </c>
      <c r="J46" s="9">
        <v>779.3</v>
      </c>
      <c r="K46" s="9">
        <v>832.8</v>
      </c>
      <c r="L46" s="7" t="s">
        <v>9</v>
      </c>
      <c r="M46" s="7"/>
      <c r="N46" s="10">
        <f t="shared" si="0"/>
        <v>259.19999999999993</v>
      </c>
    </row>
    <row r="47" spans="1:14" x14ac:dyDescent="0.2">
      <c r="A47" s="8" t="s">
        <v>32</v>
      </c>
      <c r="B47" s="9">
        <v>351.5</v>
      </c>
      <c r="C47" s="9">
        <v>403.4</v>
      </c>
      <c r="D47" s="9">
        <v>451.4</v>
      </c>
      <c r="E47" s="9">
        <v>507.4</v>
      </c>
      <c r="F47" s="9">
        <v>556.29999999999995</v>
      </c>
      <c r="G47" s="9">
        <v>606.79999999999995</v>
      </c>
      <c r="H47" s="9">
        <v>656.6</v>
      </c>
      <c r="I47" s="9">
        <v>709.1</v>
      </c>
      <c r="J47" s="9">
        <v>757.3</v>
      </c>
      <c r="K47" s="9">
        <v>807.8</v>
      </c>
      <c r="L47" s="7" t="s">
        <v>9</v>
      </c>
      <c r="M47" s="7"/>
      <c r="N47" s="10">
        <f t="shared" si="0"/>
        <v>251.5</v>
      </c>
    </row>
    <row r="48" spans="1:14" x14ac:dyDescent="0.2">
      <c r="A48" s="8" t="s">
        <v>33</v>
      </c>
      <c r="B48" s="9">
        <v>212.6</v>
      </c>
      <c r="C48" s="9">
        <v>218.8</v>
      </c>
      <c r="D48" s="9">
        <v>222.4</v>
      </c>
      <c r="E48" s="9">
        <v>226.5</v>
      </c>
      <c r="F48" s="9">
        <v>229.6</v>
      </c>
      <c r="G48" s="9">
        <v>233.4</v>
      </c>
      <c r="H48" s="9">
        <v>237.1</v>
      </c>
      <c r="I48" s="9">
        <v>241.6</v>
      </c>
      <c r="J48" s="9">
        <v>243.9</v>
      </c>
      <c r="K48" s="9">
        <v>246.8</v>
      </c>
      <c r="L48" s="7" t="s">
        <v>1</v>
      </c>
      <c r="M48" s="9">
        <v>10000</v>
      </c>
      <c r="N48" s="10">
        <f t="shared" si="0"/>
        <v>17.200000000000017</v>
      </c>
    </row>
    <row r="49" spans="1:14" x14ac:dyDescent="0.2">
      <c r="A49" s="8" t="s">
        <v>34</v>
      </c>
      <c r="B49" s="9">
        <v>217.2</v>
      </c>
      <c r="C49" s="9">
        <v>223.6</v>
      </c>
      <c r="D49" s="9">
        <v>228.9</v>
      </c>
      <c r="E49" s="9">
        <v>232.2</v>
      </c>
      <c r="F49" s="9">
        <v>236.6</v>
      </c>
      <c r="G49" s="9">
        <v>239.6</v>
      </c>
      <c r="H49" s="9">
        <v>243.6</v>
      </c>
      <c r="I49" s="9">
        <v>247.2</v>
      </c>
      <c r="J49" s="9">
        <v>252.7</v>
      </c>
      <c r="K49" s="9">
        <v>256.3</v>
      </c>
      <c r="L49" s="7" t="s">
        <v>1</v>
      </c>
      <c r="M49" s="7">
        <v>5000</v>
      </c>
      <c r="N49" s="10">
        <f t="shared" si="0"/>
        <v>19.700000000000017</v>
      </c>
    </row>
    <row r="50" spans="1:14" x14ac:dyDescent="0.2">
      <c r="A50" s="8" t="s">
        <v>35</v>
      </c>
      <c r="B50" s="9">
        <v>225.6</v>
      </c>
      <c r="C50" s="9">
        <v>232.2</v>
      </c>
      <c r="D50" s="9">
        <v>236</v>
      </c>
      <c r="E50" s="9">
        <v>242.3</v>
      </c>
      <c r="F50" s="9">
        <v>246.1</v>
      </c>
      <c r="G50" s="9">
        <v>250.7</v>
      </c>
      <c r="H50" s="9">
        <v>253.7</v>
      </c>
      <c r="I50" s="9">
        <v>258.3</v>
      </c>
      <c r="J50" s="9">
        <v>261.2</v>
      </c>
      <c r="K50" s="9">
        <v>265.60000000000002</v>
      </c>
      <c r="L50" s="7" t="s">
        <v>1</v>
      </c>
      <c r="M50" s="7">
        <v>2500</v>
      </c>
      <c r="N50" s="10">
        <f t="shared" si="0"/>
        <v>19.500000000000028</v>
      </c>
    </row>
    <row r="51" spans="1:14" x14ac:dyDescent="0.2">
      <c r="A51" s="8" t="s">
        <v>36</v>
      </c>
      <c r="B51" s="9">
        <v>230.3</v>
      </c>
      <c r="C51" s="9">
        <v>237.3</v>
      </c>
      <c r="D51" s="9">
        <v>243.1</v>
      </c>
      <c r="E51" s="9">
        <v>247.2</v>
      </c>
      <c r="F51" s="9">
        <v>253</v>
      </c>
      <c r="G51" s="9">
        <v>256.89999999999998</v>
      </c>
      <c r="H51" s="9">
        <v>261.60000000000002</v>
      </c>
      <c r="I51" s="9">
        <v>266.5</v>
      </c>
      <c r="J51" s="9">
        <v>271.5</v>
      </c>
      <c r="K51" s="9">
        <v>276.3</v>
      </c>
      <c r="L51" s="7" t="s">
        <v>1</v>
      </c>
      <c r="M51" s="7">
        <v>1250</v>
      </c>
      <c r="N51" s="10">
        <f t="shared" si="0"/>
        <v>23.300000000000011</v>
      </c>
    </row>
    <row r="52" spans="1:14" x14ac:dyDescent="0.2">
      <c r="A52" s="8" t="s">
        <v>37</v>
      </c>
      <c r="B52" s="9">
        <v>239.7</v>
      </c>
      <c r="C52" s="9">
        <v>247.1</v>
      </c>
      <c r="D52" s="9">
        <v>253.9</v>
      </c>
      <c r="E52" s="9">
        <v>260.89999999999998</v>
      </c>
      <c r="F52" s="9">
        <v>265.10000000000002</v>
      </c>
      <c r="G52" s="9">
        <v>271.60000000000002</v>
      </c>
      <c r="H52" s="9">
        <v>275</v>
      </c>
      <c r="I52" s="9">
        <v>282.2</v>
      </c>
      <c r="J52" s="9">
        <v>286.3</v>
      </c>
      <c r="K52" s="9">
        <v>293.3</v>
      </c>
      <c r="L52" s="7" t="s">
        <v>1</v>
      </c>
      <c r="M52" s="7">
        <v>625</v>
      </c>
      <c r="N52" s="10">
        <f t="shared" si="0"/>
        <v>28.199999999999989</v>
      </c>
    </row>
    <row r="53" spans="1:14" x14ac:dyDescent="0.2">
      <c r="A53" s="8" t="s">
        <v>38</v>
      </c>
      <c r="B53" s="9">
        <v>254.5</v>
      </c>
      <c r="C53" s="9">
        <v>263.60000000000002</v>
      </c>
      <c r="D53" s="9">
        <v>272.5</v>
      </c>
      <c r="E53" s="9">
        <v>281.5</v>
      </c>
      <c r="F53" s="9">
        <v>288.7</v>
      </c>
      <c r="G53" s="9">
        <v>294.39999999999998</v>
      </c>
      <c r="H53" s="9">
        <v>302.3</v>
      </c>
      <c r="I53" s="9">
        <v>311.10000000000002</v>
      </c>
      <c r="J53" s="9">
        <v>316.60000000000002</v>
      </c>
      <c r="K53" s="9">
        <v>324.7</v>
      </c>
      <c r="L53" s="7" t="s">
        <v>1</v>
      </c>
      <c r="M53" s="7">
        <v>312.5</v>
      </c>
      <c r="N53" s="10">
        <f t="shared" si="0"/>
        <v>36</v>
      </c>
    </row>
    <row r="54" spans="1:14" x14ac:dyDescent="0.2">
      <c r="A54" s="8" t="s">
        <v>39</v>
      </c>
      <c r="B54" s="9">
        <v>274.3</v>
      </c>
      <c r="C54" s="9">
        <v>289</v>
      </c>
      <c r="D54" s="9">
        <v>302.2</v>
      </c>
      <c r="E54" s="9">
        <v>313.7</v>
      </c>
      <c r="F54" s="9">
        <v>324.8</v>
      </c>
      <c r="G54" s="9">
        <v>335.7</v>
      </c>
      <c r="H54" s="9">
        <v>347.7</v>
      </c>
      <c r="I54" s="9">
        <v>358.6</v>
      </c>
      <c r="J54" s="9">
        <v>368.9</v>
      </c>
      <c r="K54" s="9">
        <v>379.3</v>
      </c>
      <c r="L54" s="7" t="s">
        <v>1</v>
      </c>
      <c r="M54" s="7">
        <v>156.25</v>
      </c>
      <c r="N54" s="10">
        <f t="shared" si="0"/>
        <v>54.5</v>
      </c>
    </row>
    <row r="55" spans="1:14" x14ac:dyDescent="0.2">
      <c r="A55" s="8" t="s">
        <v>40</v>
      </c>
      <c r="B55" s="9">
        <v>296.89999999999998</v>
      </c>
      <c r="C55" s="9">
        <v>320.7</v>
      </c>
      <c r="D55" s="9">
        <v>339.1</v>
      </c>
      <c r="E55" s="9">
        <v>358.1</v>
      </c>
      <c r="F55" s="9">
        <v>376.2</v>
      </c>
      <c r="G55" s="9">
        <v>393.4</v>
      </c>
      <c r="H55" s="9">
        <v>412.1</v>
      </c>
      <c r="I55" s="9">
        <v>430.3</v>
      </c>
      <c r="J55" s="9">
        <v>447.7</v>
      </c>
      <c r="K55" s="9">
        <v>464.1</v>
      </c>
      <c r="L55" s="7" t="s">
        <v>1</v>
      </c>
      <c r="M55" s="7">
        <v>78.125</v>
      </c>
      <c r="N55" s="10">
        <f t="shared" si="0"/>
        <v>87.900000000000034</v>
      </c>
    </row>
    <row r="56" spans="1:14" x14ac:dyDescent="0.2">
      <c r="A56" s="8" t="s">
        <v>41</v>
      </c>
      <c r="B56" s="9">
        <v>321.5</v>
      </c>
      <c r="C56" s="9">
        <v>352.4</v>
      </c>
      <c r="D56" s="9">
        <v>380.5</v>
      </c>
      <c r="E56" s="9">
        <v>408.3</v>
      </c>
      <c r="F56" s="9">
        <v>436.2</v>
      </c>
      <c r="G56" s="9">
        <v>461.2</v>
      </c>
      <c r="H56" s="9">
        <v>489.4</v>
      </c>
      <c r="I56" s="9">
        <v>516.79999999999995</v>
      </c>
      <c r="J56" s="9">
        <v>545.6</v>
      </c>
      <c r="K56" s="9">
        <v>568.1</v>
      </c>
      <c r="L56" s="7" t="s">
        <v>1</v>
      </c>
      <c r="M56" s="7">
        <v>39.0625</v>
      </c>
      <c r="N56" s="10">
        <f t="shared" si="0"/>
        <v>131.90000000000003</v>
      </c>
    </row>
    <row r="57" spans="1:14" x14ac:dyDescent="0.2">
      <c r="A57" s="8" t="s">
        <v>42</v>
      </c>
      <c r="B57" s="9">
        <v>343.5</v>
      </c>
      <c r="C57" s="9">
        <v>385</v>
      </c>
      <c r="D57" s="9">
        <v>422.5</v>
      </c>
      <c r="E57" s="9">
        <v>456.7</v>
      </c>
      <c r="F57" s="9">
        <v>494.3</v>
      </c>
      <c r="G57" s="9">
        <v>533.20000000000005</v>
      </c>
      <c r="H57" s="9">
        <v>568.5</v>
      </c>
      <c r="I57" s="9">
        <v>605.20000000000005</v>
      </c>
      <c r="J57" s="9">
        <v>640.79999999999995</v>
      </c>
      <c r="K57" s="9">
        <v>677</v>
      </c>
      <c r="L57" s="7" t="s">
        <v>1</v>
      </c>
      <c r="M57" s="7">
        <v>19.53125</v>
      </c>
      <c r="N57" s="10">
        <f t="shared" si="0"/>
        <v>182.7</v>
      </c>
    </row>
    <row r="58" spans="1:14" x14ac:dyDescent="0.2">
      <c r="A58" s="8" t="s">
        <v>43</v>
      </c>
      <c r="B58" s="9">
        <v>355.6</v>
      </c>
      <c r="C58" s="9">
        <v>399</v>
      </c>
      <c r="D58" s="9">
        <v>444.1</v>
      </c>
      <c r="E58" s="9">
        <v>487.1</v>
      </c>
      <c r="F58" s="9">
        <v>531.6</v>
      </c>
      <c r="G58" s="9">
        <v>576</v>
      </c>
      <c r="H58" s="9">
        <v>616.70000000000005</v>
      </c>
      <c r="I58" s="9">
        <v>659.8</v>
      </c>
      <c r="J58" s="9">
        <v>703.6</v>
      </c>
      <c r="K58" s="9">
        <v>747.6</v>
      </c>
      <c r="L58" s="7" t="s">
        <v>1</v>
      </c>
      <c r="M58" s="7">
        <v>9.765625</v>
      </c>
      <c r="N58" s="10">
        <f t="shared" si="0"/>
        <v>216</v>
      </c>
    </row>
    <row r="59" spans="1:14" x14ac:dyDescent="0.2">
      <c r="A59" s="8" t="s">
        <v>44</v>
      </c>
      <c r="B59" s="9">
        <v>351.1</v>
      </c>
      <c r="C59" s="9">
        <v>398.8</v>
      </c>
      <c r="D59" s="9">
        <v>445.4</v>
      </c>
      <c r="E59" s="9">
        <v>495.7</v>
      </c>
      <c r="F59" s="9">
        <v>538.70000000000005</v>
      </c>
      <c r="G59" s="9">
        <v>584.5</v>
      </c>
      <c r="H59" s="9">
        <v>630.6</v>
      </c>
      <c r="I59" s="9">
        <v>678</v>
      </c>
      <c r="J59" s="9">
        <v>724.1</v>
      </c>
      <c r="K59" s="9">
        <v>770.1</v>
      </c>
      <c r="L59" s="7" t="s">
        <v>1</v>
      </c>
      <c r="M59" s="7">
        <v>4.8828129999999996</v>
      </c>
      <c r="N59" s="10">
        <f t="shared" si="0"/>
        <v>231.39999999999998</v>
      </c>
    </row>
    <row r="60" spans="1:14" x14ac:dyDescent="0.2">
      <c r="A60" s="8" t="s">
        <v>45</v>
      </c>
      <c r="B60" s="9">
        <v>210.9</v>
      </c>
      <c r="C60" s="9">
        <v>215.6</v>
      </c>
      <c r="D60" s="9">
        <v>221.7</v>
      </c>
      <c r="E60" s="9">
        <v>224.4</v>
      </c>
      <c r="F60" s="9">
        <v>227</v>
      </c>
      <c r="G60" s="9">
        <v>231.8</v>
      </c>
      <c r="H60" s="9">
        <v>235.1</v>
      </c>
      <c r="I60" s="9">
        <v>239.2</v>
      </c>
      <c r="J60" s="9">
        <v>241.4</v>
      </c>
      <c r="K60" s="9">
        <v>245.6</v>
      </c>
      <c r="L60" s="7" t="s">
        <v>1</v>
      </c>
      <c r="M60" s="9">
        <v>10000</v>
      </c>
      <c r="N60" s="10">
        <f t="shared" si="0"/>
        <v>18.599999999999994</v>
      </c>
    </row>
    <row r="61" spans="1:14" x14ac:dyDescent="0.2">
      <c r="A61" s="8" t="s">
        <v>46</v>
      </c>
      <c r="B61" s="9">
        <v>215.7</v>
      </c>
      <c r="C61" s="9">
        <v>222</v>
      </c>
      <c r="D61" s="9">
        <v>226.6</v>
      </c>
      <c r="E61" s="9">
        <v>232</v>
      </c>
      <c r="F61" s="9">
        <v>234.5</v>
      </c>
      <c r="G61" s="9">
        <v>239.3</v>
      </c>
      <c r="H61" s="9">
        <v>242.2</v>
      </c>
      <c r="I61" s="9">
        <v>246.3</v>
      </c>
      <c r="J61" s="9">
        <v>250.7</v>
      </c>
      <c r="K61" s="9">
        <v>253</v>
      </c>
      <c r="L61" s="7" t="s">
        <v>1</v>
      </c>
      <c r="M61" s="7">
        <v>5000</v>
      </c>
      <c r="N61" s="10">
        <f t="shared" si="0"/>
        <v>18.5</v>
      </c>
    </row>
    <row r="62" spans="1:14" x14ac:dyDescent="0.2">
      <c r="A62" s="8" t="s">
        <v>47</v>
      </c>
      <c r="B62" s="9">
        <v>226.9</v>
      </c>
      <c r="C62" s="9">
        <v>233</v>
      </c>
      <c r="D62" s="9">
        <v>238.7</v>
      </c>
      <c r="E62" s="9">
        <v>242</v>
      </c>
      <c r="F62" s="9">
        <v>247.2</v>
      </c>
      <c r="G62" s="9">
        <v>250.3</v>
      </c>
      <c r="H62" s="9">
        <v>257</v>
      </c>
      <c r="I62" s="9">
        <v>260.60000000000002</v>
      </c>
      <c r="J62" s="9">
        <v>264.7</v>
      </c>
      <c r="K62" s="9">
        <v>268.8</v>
      </c>
      <c r="L62" s="7" t="s">
        <v>1</v>
      </c>
      <c r="M62" s="7">
        <v>2500</v>
      </c>
      <c r="N62" s="10">
        <f t="shared" si="0"/>
        <v>21.600000000000023</v>
      </c>
    </row>
    <row r="63" spans="1:14" x14ac:dyDescent="0.2">
      <c r="A63" s="8" t="s">
        <v>48</v>
      </c>
      <c r="B63" s="9">
        <v>232.3</v>
      </c>
      <c r="C63" s="9">
        <v>239.3</v>
      </c>
      <c r="D63" s="9">
        <v>244.8</v>
      </c>
      <c r="E63" s="9">
        <v>250</v>
      </c>
      <c r="F63" s="9">
        <v>255.9</v>
      </c>
      <c r="G63" s="9">
        <v>259.60000000000002</v>
      </c>
      <c r="H63" s="9">
        <v>265.5</v>
      </c>
      <c r="I63" s="9">
        <v>270</v>
      </c>
      <c r="J63" s="9">
        <v>273.89999999999998</v>
      </c>
      <c r="K63" s="9">
        <v>279.5</v>
      </c>
      <c r="L63" s="7" t="s">
        <v>1</v>
      </c>
      <c r="M63" s="7">
        <v>1250</v>
      </c>
      <c r="N63" s="10">
        <f t="shared" si="0"/>
        <v>23.599999999999994</v>
      </c>
    </row>
    <row r="64" spans="1:14" x14ac:dyDescent="0.2">
      <c r="A64" s="8" t="s">
        <v>49</v>
      </c>
      <c r="B64" s="9">
        <v>241.3</v>
      </c>
      <c r="C64" s="9">
        <v>250.7</v>
      </c>
      <c r="D64" s="9">
        <v>256.2</v>
      </c>
      <c r="E64" s="9">
        <v>263.7</v>
      </c>
      <c r="F64" s="9">
        <v>268.3</v>
      </c>
      <c r="G64" s="9">
        <v>274.10000000000002</v>
      </c>
      <c r="H64" s="9">
        <v>281.60000000000002</v>
      </c>
      <c r="I64" s="9">
        <v>285.10000000000002</v>
      </c>
      <c r="J64" s="9">
        <v>292.2</v>
      </c>
      <c r="K64" s="9">
        <v>297.39999999999998</v>
      </c>
      <c r="L64" s="7" t="s">
        <v>1</v>
      </c>
      <c r="M64" s="7">
        <v>625</v>
      </c>
      <c r="N64" s="10">
        <f t="shared" si="0"/>
        <v>29.099999999999966</v>
      </c>
    </row>
    <row r="65" spans="1:14" x14ac:dyDescent="0.2">
      <c r="A65" s="8" t="s">
        <v>50</v>
      </c>
      <c r="B65" s="9">
        <v>256.60000000000002</v>
      </c>
      <c r="C65" s="9">
        <v>269</v>
      </c>
      <c r="D65" s="9">
        <v>277.5</v>
      </c>
      <c r="E65" s="9">
        <v>287.2</v>
      </c>
      <c r="F65" s="9">
        <v>295.7</v>
      </c>
      <c r="G65" s="9">
        <v>302.39999999999998</v>
      </c>
      <c r="H65" s="9">
        <v>309.7</v>
      </c>
      <c r="I65" s="9">
        <v>318.8</v>
      </c>
      <c r="J65" s="9">
        <v>326.39999999999998</v>
      </c>
      <c r="K65" s="9">
        <v>333.8</v>
      </c>
      <c r="L65" s="7" t="s">
        <v>1</v>
      </c>
      <c r="M65" s="7">
        <v>312.5</v>
      </c>
      <c r="N65" s="10">
        <f t="shared" si="0"/>
        <v>38.100000000000023</v>
      </c>
    </row>
    <row r="66" spans="1:14" x14ac:dyDescent="0.2">
      <c r="A66" s="8" t="s">
        <v>51</v>
      </c>
      <c r="B66" s="9">
        <v>280.39999999999998</v>
      </c>
      <c r="C66" s="9">
        <v>295.2</v>
      </c>
      <c r="D66" s="9">
        <v>311.3</v>
      </c>
      <c r="E66" s="9">
        <v>324.3</v>
      </c>
      <c r="F66" s="9">
        <v>335.6</v>
      </c>
      <c r="G66" s="9">
        <v>348.4</v>
      </c>
      <c r="H66" s="9">
        <v>362.6</v>
      </c>
      <c r="I66" s="9">
        <v>375.4</v>
      </c>
      <c r="J66" s="9">
        <v>389.1</v>
      </c>
      <c r="K66" s="9">
        <v>399</v>
      </c>
      <c r="L66" s="7" t="s">
        <v>1</v>
      </c>
      <c r="M66" s="7">
        <v>156.25</v>
      </c>
      <c r="N66" s="10">
        <f t="shared" si="0"/>
        <v>63.399999999999977</v>
      </c>
    </row>
    <row r="67" spans="1:14" x14ac:dyDescent="0.2">
      <c r="A67" s="8" t="s">
        <v>52</v>
      </c>
      <c r="B67" s="9">
        <v>305.7</v>
      </c>
      <c r="C67" s="9">
        <v>329.3</v>
      </c>
      <c r="D67" s="9">
        <v>351.2</v>
      </c>
      <c r="E67" s="9">
        <v>373.7</v>
      </c>
      <c r="F67" s="9">
        <v>393.2</v>
      </c>
      <c r="G67" s="9">
        <v>413.3</v>
      </c>
      <c r="H67" s="9">
        <v>436.4</v>
      </c>
      <c r="I67" s="9">
        <v>457.9</v>
      </c>
      <c r="J67" s="9">
        <v>476.4</v>
      </c>
      <c r="K67" s="9">
        <v>497.3</v>
      </c>
      <c r="L67" s="7" t="s">
        <v>1</v>
      </c>
      <c r="M67" s="7">
        <v>78.125</v>
      </c>
      <c r="N67" s="10">
        <f t="shared" si="0"/>
        <v>104.10000000000002</v>
      </c>
    </row>
    <row r="68" spans="1:14" x14ac:dyDescent="0.2">
      <c r="A68" s="8" t="s">
        <v>53</v>
      </c>
      <c r="B68" s="9">
        <v>329.4</v>
      </c>
      <c r="C68" s="9">
        <v>360.2</v>
      </c>
      <c r="D68" s="9">
        <v>391.8</v>
      </c>
      <c r="E68" s="9">
        <v>426.1</v>
      </c>
      <c r="F68" s="9">
        <v>457.5</v>
      </c>
      <c r="G68" s="9">
        <v>484.7</v>
      </c>
      <c r="H68" s="9">
        <v>514.9</v>
      </c>
      <c r="I68" s="9">
        <v>545.9</v>
      </c>
      <c r="J68" s="9">
        <v>573.20000000000005</v>
      </c>
      <c r="K68" s="9">
        <v>601.70000000000005</v>
      </c>
      <c r="L68" s="7" t="s">
        <v>1</v>
      </c>
      <c r="M68" s="7">
        <v>39.0625</v>
      </c>
      <c r="N68" s="10">
        <f t="shared" si="0"/>
        <v>144.20000000000005</v>
      </c>
    </row>
    <row r="69" spans="1:14" x14ac:dyDescent="0.2">
      <c r="A69" s="8" t="s">
        <v>54</v>
      </c>
      <c r="B69" s="9">
        <v>348.7</v>
      </c>
      <c r="C69" s="9">
        <v>388.3</v>
      </c>
      <c r="D69" s="9">
        <v>427.7</v>
      </c>
      <c r="E69" s="9">
        <v>465.5</v>
      </c>
      <c r="F69" s="9">
        <v>504.1</v>
      </c>
      <c r="G69" s="9">
        <v>541.5</v>
      </c>
      <c r="H69" s="9">
        <v>576.20000000000005</v>
      </c>
      <c r="I69" s="9">
        <v>613</v>
      </c>
      <c r="J69" s="9">
        <v>650.70000000000005</v>
      </c>
      <c r="K69" s="9">
        <v>685.4</v>
      </c>
      <c r="L69" s="7" t="s">
        <v>1</v>
      </c>
      <c r="M69" s="7">
        <v>19.53125</v>
      </c>
      <c r="N69" s="10">
        <f t="shared" si="0"/>
        <v>181.29999999999995</v>
      </c>
    </row>
    <row r="70" spans="1:14" x14ac:dyDescent="0.2">
      <c r="A70" s="8" t="s">
        <v>55</v>
      </c>
      <c r="B70" s="9">
        <v>346.1</v>
      </c>
      <c r="C70" s="9">
        <v>390.4</v>
      </c>
      <c r="D70" s="9">
        <v>432.5</v>
      </c>
      <c r="E70" s="9">
        <v>475.1</v>
      </c>
      <c r="F70" s="9">
        <v>519.29999999999995</v>
      </c>
      <c r="G70" s="9">
        <v>559.79999999999995</v>
      </c>
      <c r="H70" s="9">
        <v>602.9</v>
      </c>
      <c r="I70" s="9">
        <v>644.70000000000005</v>
      </c>
      <c r="J70" s="9">
        <v>685.4</v>
      </c>
      <c r="K70" s="9">
        <v>726.9</v>
      </c>
      <c r="L70" s="7" t="s">
        <v>1</v>
      </c>
      <c r="M70" s="7">
        <v>9.765625</v>
      </c>
      <c r="N70" s="10">
        <f t="shared" si="0"/>
        <v>207.60000000000002</v>
      </c>
    </row>
    <row r="71" spans="1:14" x14ac:dyDescent="0.2">
      <c r="A71" s="8" t="s">
        <v>56</v>
      </c>
      <c r="B71" s="9">
        <v>353.6</v>
      </c>
      <c r="C71" s="9">
        <v>399.7</v>
      </c>
      <c r="D71" s="9">
        <v>447.4</v>
      </c>
      <c r="E71" s="9">
        <v>495.9</v>
      </c>
      <c r="F71" s="9">
        <v>545.29999999999995</v>
      </c>
      <c r="G71" s="9">
        <v>588.70000000000005</v>
      </c>
      <c r="H71" s="9">
        <v>638.5</v>
      </c>
      <c r="I71" s="9">
        <v>681.1</v>
      </c>
      <c r="J71" s="9">
        <v>727.1</v>
      </c>
      <c r="K71" s="9">
        <v>776.1</v>
      </c>
      <c r="L71" s="7" t="s">
        <v>1</v>
      </c>
      <c r="M71" s="7">
        <v>4.8828129999999996</v>
      </c>
      <c r="N71" s="10">
        <f t="shared" si="0"/>
        <v>230.80000000000007</v>
      </c>
    </row>
    <row r="74" spans="1:14" x14ac:dyDescent="0.2">
      <c r="A74" t="s">
        <v>57</v>
      </c>
    </row>
    <row r="76" spans="1:14" x14ac:dyDescent="0.2">
      <c r="B76" t="s">
        <v>58</v>
      </c>
      <c r="E76" t="s">
        <v>59</v>
      </c>
    </row>
    <row r="77" spans="1:14" x14ac:dyDescent="0.2">
      <c r="B77" t="s">
        <v>60</v>
      </c>
      <c r="E77" t="s">
        <v>61</v>
      </c>
    </row>
    <row r="78" spans="1:14" x14ac:dyDescent="0.2">
      <c r="B78" t="s">
        <v>62</v>
      </c>
      <c r="E78" t="s">
        <v>61</v>
      </c>
    </row>
    <row r="80" spans="1:14" x14ac:dyDescent="0.2">
      <c r="A80" t="s">
        <v>63</v>
      </c>
    </row>
    <row r="82" spans="2:8" x14ac:dyDescent="0.2">
      <c r="B82" t="s">
        <v>64</v>
      </c>
      <c r="E82" t="s">
        <v>65</v>
      </c>
    </row>
    <row r="83" spans="2:8" x14ac:dyDescent="0.2">
      <c r="B83" t="s">
        <v>66</v>
      </c>
      <c r="E83" t="s">
        <v>67</v>
      </c>
    </row>
    <row r="85" spans="2:8" x14ac:dyDescent="0.2">
      <c r="D85" t="s">
        <v>68</v>
      </c>
    </row>
    <row r="87" spans="2:8" x14ac:dyDescent="0.2">
      <c r="E87" t="s">
        <v>69</v>
      </c>
    </row>
    <row r="88" spans="2:8" x14ac:dyDescent="0.2">
      <c r="F88" t="s">
        <v>70</v>
      </c>
      <c r="H88" t="s">
        <v>71</v>
      </c>
    </row>
    <row r="89" spans="2:8" x14ac:dyDescent="0.2">
      <c r="F89" t="s">
        <v>72</v>
      </c>
      <c r="H89" t="s">
        <v>73</v>
      </c>
    </row>
    <row r="90" spans="2:8" x14ac:dyDescent="0.2">
      <c r="E90" t="s">
        <v>74</v>
      </c>
      <c r="H90" t="s">
        <v>75</v>
      </c>
    </row>
    <row r="91" spans="2:8" x14ac:dyDescent="0.2">
      <c r="E91" t="s">
        <v>76</v>
      </c>
      <c r="H91" t="s">
        <v>77</v>
      </c>
    </row>
    <row r="92" spans="2:8" x14ac:dyDescent="0.2">
      <c r="E92" t="s">
        <v>78</v>
      </c>
      <c r="H92" t="s">
        <v>79</v>
      </c>
    </row>
    <row r="93" spans="2:8" x14ac:dyDescent="0.2">
      <c r="E93" t="s">
        <v>80</v>
      </c>
      <c r="H93" t="s">
        <v>81</v>
      </c>
    </row>
  </sheetData>
  <mergeCells count="2">
    <mergeCell ref="D4:E4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86E7D-944F-764D-AA5E-A72C45DA3D74}">
  <dimension ref="A1:F14"/>
  <sheetViews>
    <sheetView zoomScale="150" workbookViewId="0">
      <selection activeCell="D14" sqref="D14"/>
    </sheetView>
  </sheetViews>
  <sheetFormatPr baseColWidth="10" defaultRowHeight="16" x14ac:dyDescent="0.2"/>
  <cols>
    <col min="3" max="3" width="18.1640625" customWidth="1"/>
    <col min="4" max="4" width="19.83203125" customWidth="1"/>
    <col min="5" max="5" width="18.33203125" customWidth="1"/>
  </cols>
  <sheetData>
    <row r="1" spans="1:6" x14ac:dyDescent="0.2">
      <c r="A1" t="s">
        <v>83</v>
      </c>
    </row>
    <row r="3" spans="1:6" x14ac:dyDescent="0.2">
      <c r="B3" s="11" t="s">
        <v>92</v>
      </c>
      <c r="C3" s="36"/>
      <c r="D3" s="36"/>
      <c r="E3" s="12"/>
      <c r="F3" s="21"/>
    </row>
    <row r="4" spans="1:6" x14ac:dyDescent="0.2">
      <c r="B4" s="30" t="s">
        <v>85</v>
      </c>
      <c r="C4" s="31" t="s">
        <v>86</v>
      </c>
      <c r="D4" s="31" t="s">
        <v>87</v>
      </c>
      <c r="E4" s="32" t="s">
        <v>88</v>
      </c>
    </row>
    <row r="5" spans="1:6" x14ac:dyDescent="0.2">
      <c r="B5" s="33" t="s">
        <v>89</v>
      </c>
      <c r="C5" s="27" t="s">
        <v>84</v>
      </c>
      <c r="D5" s="28">
        <v>19.991844177246094</v>
      </c>
      <c r="E5" s="29">
        <v>34.863574981689453</v>
      </c>
    </row>
    <row r="6" spans="1:6" x14ac:dyDescent="0.2">
      <c r="B6" s="34"/>
      <c r="C6" s="25">
        <v>37.392070770263672</v>
      </c>
      <c r="D6" s="25">
        <v>20.457767486572266</v>
      </c>
      <c r="E6" s="23">
        <v>34.409255981445312</v>
      </c>
    </row>
    <row r="7" spans="1:6" x14ac:dyDescent="0.2">
      <c r="B7" s="35"/>
      <c r="C7" s="26">
        <v>36.085567474365234</v>
      </c>
      <c r="D7" s="26">
        <v>20.446014404296875</v>
      </c>
      <c r="E7" s="24">
        <v>35.786380767822266</v>
      </c>
    </row>
    <row r="8" spans="1:6" x14ac:dyDescent="0.2">
      <c r="B8" s="33" t="s">
        <v>90</v>
      </c>
      <c r="C8" s="28">
        <v>30.207183837890625</v>
      </c>
      <c r="D8" s="28">
        <v>32.285640716552734</v>
      </c>
      <c r="E8" s="29">
        <v>21.773641586303711</v>
      </c>
    </row>
    <row r="9" spans="1:6" x14ac:dyDescent="0.2">
      <c r="B9" s="34"/>
      <c r="C9" s="25">
        <v>29.415359497070312</v>
      </c>
      <c r="D9" s="25">
        <v>32.508327484130859</v>
      </c>
      <c r="E9" s="23">
        <v>21.129219055175781</v>
      </c>
    </row>
    <row r="10" spans="1:6" x14ac:dyDescent="0.2">
      <c r="B10" s="35"/>
      <c r="C10" s="26">
        <v>29.189517974853516</v>
      </c>
      <c r="D10" s="26">
        <v>29.846591949462891</v>
      </c>
      <c r="E10" s="24">
        <v>21.374517440795898</v>
      </c>
    </row>
    <row r="11" spans="1:6" x14ac:dyDescent="0.2">
      <c r="B11" s="34" t="s">
        <v>91</v>
      </c>
      <c r="C11" s="25">
        <v>16.535392761230469</v>
      </c>
      <c r="D11" s="25">
        <v>14.459470748901367</v>
      </c>
      <c r="E11" s="23">
        <v>15.565080642700195</v>
      </c>
    </row>
    <row r="12" spans="1:6" x14ac:dyDescent="0.2">
      <c r="B12" s="34"/>
      <c r="C12" s="25">
        <v>16.83036994934082</v>
      </c>
      <c r="D12" s="25">
        <v>14.924561500549316</v>
      </c>
      <c r="E12" s="23">
        <v>16.473531723022461</v>
      </c>
    </row>
    <row r="13" spans="1:6" x14ac:dyDescent="0.2">
      <c r="B13" s="35"/>
      <c r="C13" s="26">
        <v>15.342883110046387</v>
      </c>
      <c r="D13" s="26">
        <v>15.498335838317871</v>
      </c>
      <c r="E13" s="24">
        <v>15.575990676879883</v>
      </c>
    </row>
    <row r="14" spans="1:6" x14ac:dyDescent="0.2">
      <c r="B14" s="22"/>
    </row>
  </sheetData>
  <mergeCells count="4">
    <mergeCell ref="B3:E3"/>
    <mergeCell ref="B5:B7"/>
    <mergeCell ref="B8:B10"/>
    <mergeCell ref="B11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40D5-502D-FC4E-A739-8097A6A47CAB}">
  <dimension ref="A1:G11"/>
  <sheetViews>
    <sheetView workbookViewId="0">
      <selection activeCell="G11" sqref="G11"/>
    </sheetView>
  </sheetViews>
  <sheetFormatPr baseColWidth="10" defaultRowHeight="16" x14ac:dyDescent="0.2"/>
  <cols>
    <col min="3" max="3" width="15.5" customWidth="1"/>
    <col min="7" max="7" width="14.5" customWidth="1"/>
  </cols>
  <sheetData>
    <row r="1" spans="1:7" x14ac:dyDescent="0.2">
      <c r="A1" t="s">
        <v>93</v>
      </c>
    </row>
    <row r="4" spans="1:7" x14ac:dyDescent="0.2">
      <c r="D4" s="49" t="s">
        <v>96</v>
      </c>
      <c r="E4" s="50"/>
      <c r="F4" s="50"/>
      <c r="G4" s="51"/>
    </row>
    <row r="5" spans="1:7" x14ac:dyDescent="0.2">
      <c r="C5" s="45" t="s">
        <v>97</v>
      </c>
      <c r="D5" s="46" t="s">
        <v>94</v>
      </c>
      <c r="E5" s="47"/>
      <c r="F5" s="46" t="s">
        <v>95</v>
      </c>
      <c r="G5" s="48"/>
    </row>
    <row r="6" spans="1:7" x14ac:dyDescent="0.2">
      <c r="C6" s="52">
        <v>0</v>
      </c>
      <c r="D6" s="37">
        <v>1.0187115099999999</v>
      </c>
      <c r="E6" s="38">
        <v>0.98128848999999996</v>
      </c>
      <c r="F6" s="37">
        <v>1.0100928499999999</v>
      </c>
      <c r="G6" s="39">
        <v>0.98990714999999996</v>
      </c>
    </row>
    <row r="7" spans="1:7" x14ac:dyDescent="0.2">
      <c r="C7" s="52">
        <v>10</v>
      </c>
      <c r="D7" s="37">
        <v>0.94429255000000001</v>
      </c>
      <c r="E7" s="38">
        <v>0.87479266</v>
      </c>
      <c r="F7" s="37">
        <v>0.95172053000000001</v>
      </c>
      <c r="G7" s="39">
        <v>0.90526965999999998</v>
      </c>
    </row>
    <row r="8" spans="1:7" x14ac:dyDescent="0.2">
      <c r="C8" s="52">
        <v>100</v>
      </c>
      <c r="D8" s="37">
        <v>0.53956415000000002</v>
      </c>
      <c r="E8" s="38">
        <v>0.52908540000000004</v>
      </c>
      <c r="F8" s="37">
        <v>0.96036476999999998</v>
      </c>
      <c r="G8" s="39">
        <v>0.93020493999999998</v>
      </c>
    </row>
    <row r="9" spans="1:7" x14ac:dyDescent="0.2">
      <c r="C9" s="52">
        <v>1000</v>
      </c>
      <c r="D9" s="37">
        <v>0.15536617</v>
      </c>
      <c r="E9" s="38">
        <v>0.15156818999999999</v>
      </c>
      <c r="F9" s="37">
        <v>0.98971715999999998</v>
      </c>
      <c r="G9" s="39">
        <v>0.93352964999999999</v>
      </c>
    </row>
    <row r="10" spans="1:7" x14ac:dyDescent="0.2">
      <c r="C10" s="52">
        <v>10000</v>
      </c>
      <c r="D10" s="37">
        <v>4.4607140000000003E-2</v>
      </c>
      <c r="E10" s="38">
        <v>4.2570879999999998E-2</v>
      </c>
      <c r="F10" s="37">
        <v>1.0577311300000001</v>
      </c>
      <c r="G10" s="39">
        <v>1.01161272</v>
      </c>
    </row>
    <row r="11" spans="1:7" x14ac:dyDescent="0.2">
      <c r="C11" s="53">
        <v>100000</v>
      </c>
      <c r="D11" s="40">
        <v>3.5043570000000003E-2</v>
      </c>
      <c r="E11" s="41">
        <v>3.2259910000000003E-2</v>
      </c>
      <c r="F11" s="40">
        <v>1.0158873399999999</v>
      </c>
      <c r="G11" s="42">
        <v>0.97798569999999996</v>
      </c>
    </row>
  </sheetData>
  <mergeCells count="3">
    <mergeCell ref="D5:E5"/>
    <mergeCell ref="F5:G5"/>
    <mergeCell ref="D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AEC3-3C84-9042-965E-BA0FAA22BF5B}">
  <dimension ref="A1:T19"/>
  <sheetViews>
    <sheetView workbookViewId="0">
      <selection activeCell="G24" sqref="G24"/>
    </sheetView>
  </sheetViews>
  <sheetFormatPr baseColWidth="10" defaultRowHeight="16" x14ac:dyDescent="0.2"/>
  <cols>
    <col min="2" max="2" width="24" customWidth="1"/>
  </cols>
  <sheetData>
    <row r="1" spans="1:20" x14ac:dyDescent="0.2">
      <c r="A1" t="s">
        <v>98</v>
      </c>
    </row>
    <row r="3" spans="1:20" x14ac:dyDescent="0.2">
      <c r="C3" s="49" t="s">
        <v>102</v>
      </c>
      <c r="D3" s="50"/>
      <c r="E3" s="50"/>
      <c r="F3" s="50"/>
      <c r="G3" s="50"/>
      <c r="H3" s="50"/>
      <c r="I3" s="50"/>
      <c r="J3" s="50"/>
      <c r="K3" s="51"/>
      <c r="L3" s="49" t="s">
        <v>103</v>
      </c>
      <c r="M3" s="50"/>
      <c r="N3" s="50"/>
      <c r="O3" s="50"/>
      <c r="P3" s="50"/>
      <c r="Q3" s="50"/>
      <c r="R3" s="50"/>
      <c r="S3" s="50"/>
      <c r="T3" s="51"/>
    </row>
    <row r="4" spans="1:20" x14ac:dyDescent="0.2">
      <c r="B4" s="45" t="s">
        <v>104</v>
      </c>
      <c r="C4" s="46" t="s">
        <v>99</v>
      </c>
      <c r="D4" s="47"/>
      <c r="E4" s="47"/>
      <c r="F4" s="46" t="s">
        <v>100</v>
      </c>
      <c r="G4" s="47"/>
      <c r="H4" s="48"/>
      <c r="I4" s="47" t="s">
        <v>101</v>
      </c>
      <c r="J4" s="47"/>
      <c r="K4" s="47"/>
      <c r="L4" s="46" t="s">
        <v>99</v>
      </c>
      <c r="M4" s="47"/>
      <c r="N4" s="48"/>
      <c r="O4" s="47" t="s">
        <v>100</v>
      </c>
      <c r="P4" s="47"/>
      <c r="Q4" s="47"/>
      <c r="R4" s="46" t="s">
        <v>101</v>
      </c>
      <c r="S4" s="47"/>
      <c r="T4" s="48"/>
    </row>
    <row r="5" spans="1:20" x14ac:dyDescent="0.2">
      <c r="B5" s="43">
        <v>0</v>
      </c>
      <c r="C5" s="54">
        <v>100.06</v>
      </c>
      <c r="D5" s="55">
        <v>100.84</v>
      </c>
      <c r="E5" s="55">
        <v>98.9</v>
      </c>
      <c r="F5" s="54">
        <v>101.29</v>
      </c>
      <c r="G5" s="55">
        <v>100.28</v>
      </c>
      <c r="H5" s="56">
        <v>99.35</v>
      </c>
      <c r="I5" s="55">
        <v>100.09</v>
      </c>
      <c r="J5" s="55">
        <v>100.02</v>
      </c>
      <c r="K5" s="55">
        <v>99.65</v>
      </c>
      <c r="L5" s="54">
        <v>107.76</v>
      </c>
      <c r="M5" s="55">
        <v>101.30840000000001</v>
      </c>
      <c r="N5" s="56">
        <v>97.199849999999998</v>
      </c>
      <c r="O5" s="55">
        <v>105.52</v>
      </c>
      <c r="P5" s="55">
        <v>98.226979999999998</v>
      </c>
      <c r="Q5" s="55">
        <v>93.992699999999999</v>
      </c>
      <c r="R5" s="54">
        <v>103.53</v>
      </c>
      <c r="S5" s="55">
        <v>97.891589999999994</v>
      </c>
      <c r="T5" s="56">
        <v>96.759659999999997</v>
      </c>
    </row>
    <row r="6" spans="1:20" x14ac:dyDescent="0.2">
      <c r="B6" s="43">
        <v>13.717420000000001</v>
      </c>
      <c r="C6" s="37">
        <v>76.98</v>
      </c>
      <c r="D6" s="38">
        <v>78.14</v>
      </c>
      <c r="E6" s="38">
        <v>75.599999999999994</v>
      </c>
      <c r="F6" s="37"/>
      <c r="G6" s="38"/>
      <c r="H6" s="39"/>
      <c r="I6" s="38"/>
      <c r="J6" s="38"/>
      <c r="K6" s="38"/>
      <c r="L6" s="37">
        <v>85.46</v>
      </c>
      <c r="M6" s="38">
        <v>77.726339999999993</v>
      </c>
      <c r="N6" s="39">
        <v>78.208470000000005</v>
      </c>
      <c r="O6" s="38"/>
      <c r="P6" s="38"/>
      <c r="Q6" s="38"/>
      <c r="R6" s="37"/>
      <c r="S6" s="38"/>
      <c r="T6" s="39"/>
    </row>
    <row r="7" spans="1:20" x14ac:dyDescent="0.2">
      <c r="B7" s="43">
        <v>41.152259999999998</v>
      </c>
      <c r="C7" s="37">
        <v>50.4</v>
      </c>
      <c r="D7" s="38">
        <v>53.28</v>
      </c>
      <c r="E7" s="38">
        <v>52.04</v>
      </c>
      <c r="F7" s="37"/>
      <c r="G7" s="38"/>
      <c r="H7" s="39"/>
      <c r="I7" s="38"/>
      <c r="J7" s="38"/>
      <c r="K7" s="38"/>
      <c r="L7" s="37">
        <v>59.01</v>
      </c>
      <c r="M7" s="38">
        <v>50.266390000000001</v>
      </c>
      <c r="N7" s="39">
        <v>53.934699999999999</v>
      </c>
      <c r="O7" s="38"/>
      <c r="P7" s="38"/>
      <c r="Q7" s="38"/>
      <c r="R7" s="37"/>
      <c r="S7" s="38"/>
      <c r="T7" s="39"/>
    </row>
    <row r="8" spans="1:20" x14ac:dyDescent="0.2">
      <c r="B8" s="43">
        <v>123.4568</v>
      </c>
      <c r="C8" s="37">
        <v>20.94</v>
      </c>
      <c r="D8" s="38">
        <v>21.69</v>
      </c>
      <c r="E8" s="38">
        <v>20.98</v>
      </c>
      <c r="F8" s="37"/>
      <c r="G8" s="38"/>
      <c r="H8" s="39"/>
      <c r="I8" s="38"/>
      <c r="J8" s="38"/>
      <c r="K8" s="38"/>
      <c r="L8" s="37">
        <v>23.79</v>
      </c>
      <c r="M8" s="38">
        <v>19.242930000000001</v>
      </c>
      <c r="N8" s="39">
        <v>21.632570000000001</v>
      </c>
      <c r="O8" s="38"/>
      <c r="P8" s="38"/>
      <c r="Q8" s="38"/>
      <c r="R8" s="37"/>
      <c r="S8" s="38"/>
      <c r="T8" s="39"/>
    </row>
    <row r="9" spans="1:20" x14ac:dyDescent="0.2">
      <c r="B9" s="43">
        <v>370.37040000000002</v>
      </c>
      <c r="C9" s="37">
        <v>9.15</v>
      </c>
      <c r="D9" s="38">
        <v>8.92</v>
      </c>
      <c r="E9" s="38">
        <v>8.81</v>
      </c>
      <c r="F9" s="37"/>
      <c r="G9" s="38"/>
      <c r="H9" s="39"/>
      <c r="I9" s="38"/>
      <c r="J9" s="38"/>
      <c r="K9" s="38"/>
      <c r="L9" s="37">
        <v>7.4</v>
      </c>
      <c r="M9" s="38">
        <v>6.1208450000000001</v>
      </c>
      <c r="N9" s="39">
        <v>6.7077749999999998</v>
      </c>
      <c r="O9" s="38"/>
      <c r="P9" s="38"/>
      <c r="Q9" s="38"/>
      <c r="R9" s="37"/>
      <c r="S9" s="38"/>
      <c r="T9" s="39"/>
    </row>
    <row r="10" spans="1:20" x14ac:dyDescent="0.2">
      <c r="B10" s="43">
        <v>1111.1110000000001</v>
      </c>
      <c r="C10" s="37">
        <v>6.38</v>
      </c>
      <c r="D10" s="38">
        <v>6.68</v>
      </c>
      <c r="E10" s="38">
        <v>6.5</v>
      </c>
      <c r="F10" s="37"/>
      <c r="G10" s="38"/>
      <c r="H10" s="39"/>
      <c r="I10" s="38"/>
      <c r="J10" s="38"/>
      <c r="K10" s="38"/>
      <c r="L10" s="37">
        <v>2.65</v>
      </c>
      <c r="M10" s="38">
        <v>2.393837</v>
      </c>
      <c r="N10" s="39">
        <v>2.6348980000000002</v>
      </c>
      <c r="O10" s="38"/>
      <c r="P10" s="38"/>
      <c r="Q10" s="38"/>
      <c r="R10" s="37"/>
      <c r="S10" s="38"/>
      <c r="T10" s="39"/>
    </row>
    <row r="11" spans="1:20" x14ac:dyDescent="0.2">
      <c r="B11" s="43">
        <v>3333.3330000000001</v>
      </c>
      <c r="C11" s="37">
        <v>5.64</v>
      </c>
      <c r="D11" s="38">
        <v>5.38</v>
      </c>
      <c r="E11" s="38">
        <v>5.53</v>
      </c>
      <c r="F11" s="37"/>
      <c r="G11" s="38"/>
      <c r="H11" s="39"/>
      <c r="I11" s="38"/>
      <c r="J11" s="38"/>
      <c r="K11" s="38"/>
      <c r="L11" s="37">
        <v>1.27</v>
      </c>
      <c r="M11" s="38">
        <v>1.366709</v>
      </c>
      <c r="N11" s="39">
        <v>1.2933429999999999</v>
      </c>
      <c r="O11" s="38"/>
      <c r="P11" s="38"/>
      <c r="Q11" s="38"/>
      <c r="R11" s="37"/>
      <c r="S11" s="38"/>
      <c r="T11" s="39"/>
    </row>
    <row r="12" spans="1:20" x14ac:dyDescent="0.2">
      <c r="B12" s="43">
        <v>10000</v>
      </c>
      <c r="C12" s="37">
        <v>5.56</v>
      </c>
      <c r="D12" s="38">
        <v>5.38</v>
      </c>
      <c r="E12" s="38">
        <v>5.34</v>
      </c>
      <c r="F12" s="37"/>
      <c r="G12" s="38"/>
      <c r="H12" s="39"/>
      <c r="I12" s="38"/>
      <c r="J12" s="38"/>
      <c r="K12" s="38"/>
      <c r="L12" s="37">
        <v>0.95</v>
      </c>
      <c r="M12" s="38">
        <v>1.0292239999999999</v>
      </c>
      <c r="N12" s="39">
        <v>0.93279999999999996</v>
      </c>
      <c r="O12" s="38"/>
      <c r="P12" s="38"/>
      <c r="Q12" s="38"/>
      <c r="R12" s="37"/>
      <c r="S12" s="38"/>
      <c r="T12" s="39"/>
    </row>
    <row r="13" spans="1:20" x14ac:dyDescent="0.2">
      <c r="B13" s="43">
        <v>1371.742</v>
      </c>
      <c r="C13" s="37"/>
      <c r="D13" s="38"/>
      <c r="E13" s="38"/>
      <c r="F13" s="37">
        <v>89.04</v>
      </c>
      <c r="G13" s="38">
        <v>90.8</v>
      </c>
      <c r="H13" s="39">
        <v>90.76</v>
      </c>
      <c r="I13" s="38">
        <v>93.11</v>
      </c>
      <c r="J13" s="38">
        <v>94.64</v>
      </c>
      <c r="K13" s="38">
        <v>96.58</v>
      </c>
      <c r="L13" s="37"/>
      <c r="M13" s="38"/>
      <c r="N13" s="39"/>
      <c r="O13" s="38">
        <v>63.62</v>
      </c>
      <c r="P13" s="38">
        <v>53.075270000000003</v>
      </c>
      <c r="Q13" s="38">
        <v>42.091290000000001</v>
      </c>
      <c r="R13" s="37">
        <v>96.24</v>
      </c>
      <c r="S13" s="38">
        <v>93.887889999999999</v>
      </c>
      <c r="T13" s="39">
        <v>92.085170000000005</v>
      </c>
    </row>
    <row r="14" spans="1:20" x14ac:dyDescent="0.2">
      <c r="B14" s="43">
        <v>4115.2259999999997</v>
      </c>
      <c r="C14" s="37"/>
      <c r="D14" s="38"/>
      <c r="E14" s="38"/>
      <c r="F14" s="37">
        <v>86.06</v>
      </c>
      <c r="G14" s="38">
        <v>85.57</v>
      </c>
      <c r="H14" s="39">
        <v>84.04</v>
      </c>
      <c r="I14" s="38">
        <v>89.68</v>
      </c>
      <c r="J14" s="38">
        <v>89.42</v>
      </c>
      <c r="K14" s="38">
        <v>91.99</v>
      </c>
      <c r="L14" s="37"/>
      <c r="M14" s="38"/>
      <c r="N14" s="39"/>
      <c r="O14" s="38">
        <v>37.06</v>
      </c>
      <c r="P14" s="38">
        <v>27.313220000000001</v>
      </c>
      <c r="Q14" s="38">
        <v>20.877949999999998</v>
      </c>
      <c r="R14" s="37">
        <v>92.78</v>
      </c>
      <c r="S14" s="38">
        <v>87.662239999999997</v>
      </c>
      <c r="T14" s="39">
        <v>87.620310000000003</v>
      </c>
    </row>
    <row r="15" spans="1:20" x14ac:dyDescent="0.2">
      <c r="B15" s="43">
        <v>12345.68</v>
      </c>
      <c r="C15" s="37"/>
      <c r="D15" s="38"/>
      <c r="E15" s="38"/>
      <c r="F15" s="37">
        <v>73.62</v>
      </c>
      <c r="G15" s="38">
        <v>73.319999999999993</v>
      </c>
      <c r="H15" s="39">
        <v>70.94</v>
      </c>
      <c r="I15" s="38">
        <v>88.89</v>
      </c>
      <c r="J15" s="38">
        <v>89.86</v>
      </c>
      <c r="K15" s="38">
        <v>90.5</v>
      </c>
      <c r="L15" s="37"/>
      <c r="M15" s="38"/>
      <c r="N15" s="39"/>
      <c r="O15" s="38">
        <v>12.91</v>
      </c>
      <c r="P15" s="38">
        <v>8.8668399999999998</v>
      </c>
      <c r="Q15" s="38">
        <v>5.764494</v>
      </c>
      <c r="R15" s="37">
        <v>88.02</v>
      </c>
      <c r="S15" s="38">
        <v>84.392200000000003</v>
      </c>
      <c r="T15" s="39">
        <v>82.631399999999999</v>
      </c>
    </row>
    <row r="16" spans="1:20" x14ac:dyDescent="0.2">
      <c r="B16" s="43">
        <v>37037.040000000001</v>
      </c>
      <c r="C16" s="37"/>
      <c r="D16" s="38"/>
      <c r="E16" s="38"/>
      <c r="F16" s="37">
        <v>55.96</v>
      </c>
      <c r="G16" s="38">
        <v>54.69</v>
      </c>
      <c r="H16" s="39">
        <v>52.6</v>
      </c>
      <c r="I16" s="38">
        <v>83.14</v>
      </c>
      <c r="J16" s="38">
        <v>83.7</v>
      </c>
      <c r="K16" s="38">
        <v>83.96</v>
      </c>
      <c r="L16" s="37"/>
      <c r="M16" s="38"/>
      <c r="N16" s="39"/>
      <c r="O16" s="38">
        <v>3.19</v>
      </c>
      <c r="P16" s="38">
        <v>2.5992630000000001</v>
      </c>
      <c r="Q16" s="38">
        <v>2.1171419999999999</v>
      </c>
      <c r="R16" s="37">
        <v>80.83</v>
      </c>
      <c r="S16" s="38">
        <v>77.998850000000004</v>
      </c>
      <c r="T16" s="39">
        <v>72.716470000000001</v>
      </c>
    </row>
    <row r="17" spans="2:20" x14ac:dyDescent="0.2">
      <c r="B17" s="43">
        <v>111111.1</v>
      </c>
      <c r="C17" s="37"/>
      <c r="D17" s="38"/>
      <c r="E17" s="38"/>
      <c r="F17" s="37">
        <v>34.049999999999997</v>
      </c>
      <c r="G17" s="38">
        <v>33.15</v>
      </c>
      <c r="H17" s="39">
        <v>30.02</v>
      </c>
      <c r="I17" s="38">
        <v>71.42</v>
      </c>
      <c r="J17" s="38">
        <v>75.23</v>
      </c>
      <c r="K17" s="38">
        <v>75.680000000000007</v>
      </c>
      <c r="L17" s="37"/>
      <c r="M17" s="38"/>
      <c r="N17" s="39"/>
      <c r="O17" s="38">
        <v>1.4</v>
      </c>
      <c r="P17" s="38">
        <v>1.161284</v>
      </c>
      <c r="Q17" s="38">
        <v>1.27867</v>
      </c>
      <c r="R17" s="37">
        <v>72.7</v>
      </c>
      <c r="S17" s="38">
        <v>69.677009999999996</v>
      </c>
      <c r="T17" s="39">
        <v>67.62276</v>
      </c>
    </row>
    <row r="18" spans="2:20" x14ac:dyDescent="0.2">
      <c r="B18" s="43">
        <v>333333.3</v>
      </c>
      <c r="C18" s="37"/>
      <c r="D18" s="38"/>
      <c r="E18" s="38"/>
      <c r="F18" s="37">
        <v>22.4</v>
      </c>
      <c r="G18" s="38">
        <v>22.44</v>
      </c>
      <c r="H18" s="39">
        <v>25.39</v>
      </c>
      <c r="I18" s="38">
        <v>71.010000000000005</v>
      </c>
      <c r="J18" s="38">
        <v>71.27</v>
      </c>
      <c r="K18" s="38">
        <v>72.02</v>
      </c>
      <c r="L18" s="37"/>
      <c r="M18" s="38"/>
      <c r="N18" s="39"/>
      <c r="O18" s="38">
        <v>0.94</v>
      </c>
      <c r="P18" s="38">
        <v>0.76091299999999995</v>
      </c>
      <c r="Q18" s="38">
        <v>0.93489599999999995</v>
      </c>
      <c r="R18" s="37">
        <v>66.510000000000005</v>
      </c>
      <c r="S18" s="38">
        <v>63.828670000000002</v>
      </c>
      <c r="T18" s="39">
        <v>64.415599999999998</v>
      </c>
    </row>
    <row r="19" spans="2:20" x14ac:dyDescent="0.2">
      <c r="B19" s="44">
        <v>1000000</v>
      </c>
      <c r="C19" s="40"/>
      <c r="D19" s="41"/>
      <c r="E19" s="41"/>
      <c r="F19" s="40">
        <v>25.13</v>
      </c>
      <c r="G19" s="41">
        <v>25.98</v>
      </c>
      <c r="H19" s="42">
        <v>31.1</v>
      </c>
      <c r="I19" s="41">
        <v>66.680000000000007</v>
      </c>
      <c r="J19" s="41">
        <v>67.87</v>
      </c>
      <c r="K19" s="41">
        <v>68.84</v>
      </c>
      <c r="L19" s="40"/>
      <c r="M19" s="41"/>
      <c r="N19" s="42"/>
      <c r="O19" s="41">
        <v>1.21</v>
      </c>
      <c r="P19" s="41">
        <v>0.97682000000000002</v>
      </c>
      <c r="Q19" s="41">
        <v>1.1130709999999999</v>
      </c>
      <c r="R19" s="40">
        <v>54.75</v>
      </c>
      <c r="S19" s="41">
        <v>51.335439999999998</v>
      </c>
      <c r="T19" s="42">
        <v>59.238039999999998</v>
      </c>
    </row>
  </sheetData>
  <mergeCells count="8">
    <mergeCell ref="C3:K3"/>
    <mergeCell ref="L3:T3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D0C2-4F4F-E640-88F1-412F5D753DB0}">
  <dimension ref="A1:H21"/>
  <sheetViews>
    <sheetView tabSelected="1" workbookViewId="0">
      <selection activeCell="G22" sqref="G22"/>
    </sheetView>
  </sheetViews>
  <sheetFormatPr baseColWidth="10" defaultRowHeight="16" x14ac:dyDescent="0.2"/>
  <cols>
    <col min="2" max="2" width="27.5" customWidth="1"/>
  </cols>
  <sheetData>
    <row r="1" spans="1:8" x14ac:dyDescent="0.2">
      <c r="A1" t="s">
        <v>105</v>
      </c>
    </row>
    <row r="2" spans="1:8" x14ac:dyDescent="0.2">
      <c r="B2" s="57"/>
      <c r="C2" s="11" t="s">
        <v>108</v>
      </c>
      <c r="D2" s="36"/>
      <c r="E2" s="36"/>
      <c r="F2" s="36"/>
      <c r="G2" s="36"/>
      <c r="H2" s="12"/>
    </row>
    <row r="3" spans="1:8" x14ac:dyDescent="0.2">
      <c r="B3" s="58" t="s">
        <v>106</v>
      </c>
      <c r="C3" s="46" t="s">
        <v>107</v>
      </c>
      <c r="D3" s="47"/>
      <c r="E3" s="48"/>
      <c r="F3" s="47" t="s">
        <v>99</v>
      </c>
      <c r="G3" s="47"/>
      <c r="H3" s="48"/>
    </row>
    <row r="4" spans="1:8" x14ac:dyDescent="0.2">
      <c r="B4" s="59">
        <v>400</v>
      </c>
      <c r="C4" s="54">
        <v>5.52</v>
      </c>
      <c r="D4" s="55">
        <v>3.96</v>
      </c>
      <c r="E4" s="56">
        <v>4.95</v>
      </c>
      <c r="F4" s="55"/>
      <c r="G4" s="55"/>
      <c r="H4" s="56"/>
    </row>
    <row r="5" spans="1:8" x14ac:dyDescent="0.2">
      <c r="B5" s="60">
        <v>133.333</v>
      </c>
      <c r="C5" s="37">
        <v>5.34</v>
      </c>
      <c r="D5" s="38">
        <v>3.49</v>
      </c>
      <c r="E5" s="39">
        <v>2.61</v>
      </c>
      <c r="F5" s="38"/>
      <c r="G5" s="38"/>
      <c r="H5" s="39"/>
    </row>
    <row r="6" spans="1:8" x14ac:dyDescent="0.2">
      <c r="B6" s="60">
        <v>44.444000000000003</v>
      </c>
      <c r="C6" s="37">
        <v>1.59</v>
      </c>
      <c r="D6" s="38">
        <v>1.08</v>
      </c>
      <c r="E6" s="39">
        <v>2.6</v>
      </c>
      <c r="F6" s="38"/>
      <c r="G6" s="38"/>
      <c r="H6" s="39"/>
    </row>
    <row r="7" spans="1:8" x14ac:dyDescent="0.2">
      <c r="B7" s="60">
        <v>14.815</v>
      </c>
      <c r="C7" s="37">
        <v>2.09</v>
      </c>
      <c r="D7" s="38">
        <v>1.57</v>
      </c>
      <c r="E7" s="39">
        <v>2.5499999999999998</v>
      </c>
      <c r="F7" s="38"/>
      <c r="G7" s="38"/>
      <c r="H7" s="39"/>
    </row>
    <row r="8" spans="1:8" x14ac:dyDescent="0.2">
      <c r="B8" s="60">
        <v>4.9379999999999997</v>
      </c>
      <c r="C8" s="37">
        <v>1.75</v>
      </c>
      <c r="D8" s="38">
        <v>1.38</v>
      </c>
      <c r="E8" s="39">
        <v>1.74</v>
      </c>
      <c r="F8" s="38"/>
      <c r="G8" s="38"/>
      <c r="H8" s="39"/>
    </row>
    <row r="9" spans="1:8" x14ac:dyDescent="0.2">
      <c r="B9" s="60">
        <v>1.6459999999999999</v>
      </c>
      <c r="C9" s="37">
        <v>2</v>
      </c>
      <c r="D9" s="38">
        <v>1.66</v>
      </c>
      <c r="E9" s="39">
        <v>1.71</v>
      </c>
      <c r="F9" s="38"/>
      <c r="G9" s="38"/>
      <c r="H9" s="39"/>
    </row>
    <row r="10" spans="1:8" x14ac:dyDescent="0.2">
      <c r="B10" s="60">
        <v>0.54900000000000004</v>
      </c>
      <c r="C10" s="37">
        <v>1.73</v>
      </c>
      <c r="D10" s="38">
        <v>1.48</v>
      </c>
      <c r="E10" s="39">
        <v>2.09</v>
      </c>
      <c r="F10" s="38"/>
      <c r="G10" s="38"/>
      <c r="H10" s="39"/>
    </row>
    <row r="11" spans="1:8" x14ac:dyDescent="0.2">
      <c r="B11" s="60">
        <v>0.183</v>
      </c>
      <c r="C11" s="37">
        <v>1.79</v>
      </c>
      <c r="D11" s="38">
        <v>1.61</v>
      </c>
      <c r="E11" s="39">
        <v>1.28</v>
      </c>
      <c r="F11" s="38"/>
      <c r="G11" s="38"/>
      <c r="H11" s="39"/>
    </row>
    <row r="12" spans="1:8" x14ac:dyDescent="0.2">
      <c r="B12" s="60">
        <v>6.0999999999999999E-2</v>
      </c>
      <c r="C12" s="37">
        <v>1.89</v>
      </c>
      <c r="D12" s="38">
        <v>1.55</v>
      </c>
      <c r="E12" s="39">
        <v>1.8</v>
      </c>
      <c r="F12" s="38"/>
      <c r="G12" s="38"/>
      <c r="H12" s="39"/>
    </row>
    <row r="13" spans="1:8" x14ac:dyDescent="0.2">
      <c r="B13" s="60">
        <v>1000</v>
      </c>
      <c r="C13" s="37"/>
      <c r="D13" s="38"/>
      <c r="E13" s="39"/>
      <c r="F13" s="38">
        <v>2.34</v>
      </c>
      <c r="G13" s="38">
        <v>2.62</v>
      </c>
      <c r="H13" s="39">
        <v>1.48</v>
      </c>
    </row>
    <row r="14" spans="1:8" x14ac:dyDescent="0.2">
      <c r="B14" s="60">
        <v>333.33300000000003</v>
      </c>
      <c r="C14" s="37"/>
      <c r="D14" s="38"/>
      <c r="E14" s="39"/>
      <c r="F14" s="38">
        <v>2.33</v>
      </c>
      <c r="G14" s="38">
        <v>1.81</v>
      </c>
      <c r="H14" s="39">
        <v>1.66</v>
      </c>
    </row>
    <row r="15" spans="1:8" x14ac:dyDescent="0.2">
      <c r="B15" s="60">
        <v>111.111</v>
      </c>
      <c r="C15" s="37"/>
      <c r="D15" s="38"/>
      <c r="E15" s="39"/>
      <c r="F15" s="38">
        <v>1.97</v>
      </c>
      <c r="G15" s="38">
        <v>1.84</v>
      </c>
      <c r="H15" s="39">
        <v>2.11</v>
      </c>
    </row>
    <row r="16" spans="1:8" x14ac:dyDescent="0.2">
      <c r="B16" s="60">
        <v>37.036999999999999</v>
      </c>
      <c r="C16" s="37"/>
      <c r="D16" s="38"/>
      <c r="E16" s="39"/>
      <c r="F16" s="38">
        <v>2.4300000000000002</v>
      </c>
      <c r="G16" s="38">
        <v>1.6</v>
      </c>
      <c r="H16" s="39">
        <v>2.04</v>
      </c>
    </row>
    <row r="17" spans="2:8" x14ac:dyDescent="0.2">
      <c r="B17" s="60">
        <v>12.346</v>
      </c>
      <c r="C17" s="37"/>
      <c r="D17" s="38"/>
      <c r="E17" s="39"/>
      <c r="F17" s="38">
        <v>1.55</v>
      </c>
      <c r="G17" s="38">
        <v>1.97</v>
      </c>
      <c r="H17" s="39">
        <v>1.83</v>
      </c>
    </row>
    <row r="18" spans="2:8" x14ac:dyDescent="0.2">
      <c r="B18" s="60">
        <v>4.1150000000000002</v>
      </c>
      <c r="C18" s="37"/>
      <c r="D18" s="38"/>
      <c r="E18" s="39"/>
      <c r="F18" s="38">
        <v>2.13</v>
      </c>
      <c r="G18" s="38">
        <v>1.34</v>
      </c>
      <c r="H18" s="39">
        <v>2.67</v>
      </c>
    </row>
    <row r="19" spans="2:8" x14ac:dyDescent="0.2">
      <c r="B19" s="60">
        <v>1.3720000000000001</v>
      </c>
      <c r="C19" s="37"/>
      <c r="D19" s="38"/>
      <c r="E19" s="39"/>
      <c r="F19" s="38">
        <v>1.75</v>
      </c>
      <c r="G19" s="38">
        <v>2.4700000000000002</v>
      </c>
      <c r="H19" s="39">
        <v>1.86</v>
      </c>
    </row>
    <row r="20" spans="2:8" x14ac:dyDescent="0.2">
      <c r="B20" s="60">
        <v>0.45700000000000002</v>
      </c>
      <c r="C20" s="37"/>
      <c r="D20" s="38"/>
      <c r="E20" s="39"/>
      <c r="F20" s="38">
        <v>1.28</v>
      </c>
      <c r="G20" s="38">
        <v>2.34</v>
      </c>
      <c r="H20" s="39">
        <v>1.98</v>
      </c>
    </row>
    <row r="21" spans="2:8" x14ac:dyDescent="0.2">
      <c r="B21" s="61">
        <v>0.152</v>
      </c>
      <c r="C21" s="40"/>
      <c r="D21" s="41"/>
      <c r="E21" s="42"/>
      <c r="F21" s="41">
        <v>2.16</v>
      </c>
      <c r="G21" s="41">
        <v>1.61</v>
      </c>
      <c r="H21" s="42">
        <v>1.38</v>
      </c>
    </row>
  </sheetData>
  <mergeCells count="3">
    <mergeCell ref="C3:E3"/>
    <mergeCell ref="F3:H3"/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Figure 4a</vt:lpstr>
      <vt:lpstr>ED Figure 4b</vt:lpstr>
      <vt:lpstr>ED Figure 4d</vt:lpstr>
      <vt:lpstr>ED Figure 4f</vt:lpstr>
      <vt:lpstr>ED Figure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2025-09-17T18:26:05Z</dcterms:created>
  <dcterms:modified xsi:type="dcterms:W3CDTF">2025-09-30T17:15:17Z</dcterms:modified>
</cp:coreProperties>
</file>