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kob/sciebo/deepHistology/labMembers/Oliver/swarm-project-crc/submission/01_NatMed/"/>
    </mc:Choice>
  </mc:AlternateContent>
  <xr:revisionPtr revIDLastSave="0" documentId="13_ncr:1_{275D1CD2-7096-4745-AA8A-9641C45D9D27}" xr6:coauthVersionLast="47" xr6:coauthVersionMax="47" xr10:uidLastSave="{00000000-0000-0000-0000-000000000000}"/>
  <bookViews>
    <workbookView xWindow="0" yWindow="500" windowWidth="33600" windowHeight="19040" xr2:uid="{00000000-000D-0000-FFFF-FFFF00000000}"/>
  </bookViews>
  <sheets>
    <sheet name="ALL" sheetId="1" r:id="rId1"/>
    <sheet name="400" sheetId="8" r:id="rId2"/>
    <sheet name="300" sheetId="9" r:id="rId3"/>
    <sheet name="200" sheetId="10" r:id="rId4"/>
    <sheet name="100" sheetId="11" r:id="rId5"/>
    <sheet name="50" sheetId="12" r:id="rId6"/>
    <sheet name="25" sheetId="13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3" i="13" l="1"/>
  <c r="S4" i="13"/>
  <c r="S5" i="13"/>
  <c r="S6" i="13"/>
  <c r="S7" i="13"/>
  <c r="S8" i="13"/>
  <c r="S9" i="13"/>
  <c r="S10" i="13"/>
  <c r="S11" i="13"/>
  <c r="S12" i="13"/>
  <c r="S13" i="13"/>
  <c r="S14" i="13"/>
  <c r="S15" i="13"/>
  <c r="S16" i="13"/>
  <c r="S17" i="13"/>
  <c r="S18" i="13"/>
  <c r="S19" i="13"/>
  <c r="S20" i="13"/>
  <c r="S21" i="13"/>
  <c r="S22" i="13"/>
  <c r="R3" i="13"/>
  <c r="R4" i="13"/>
  <c r="R5" i="13"/>
  <c r="R6" i="13"/>
  <c r="R7" i="13"/>
  <c r="R8" i="13"/>
  <c r="R9" i="13"/>
  <c r="R10" i="13"/>
  <c r="R11" i="13"/>
  <c r="R12" i="13"/>
  <c r="R13" i="13"/>
  <c r="R14" i="13"/>
  <c r="R15" i="13"/>
  <c r="R16" i="13"/>
  <c r="R17" i="13"/>
  <c r="R18" i="13"/>
  <c r="R19" i="13"/>
  <c r="R20" i="13"/>
  <c r="R21" i="13"/>
  <c r="R22" i="13"/>
  <c r="Q3" i="13"/>
  <c r="Q4" i="13"/>
  <c r="Q5" i="13"/>
  <c r="Q6" i="13"/>
  <c r="Q7" i="13"/>
  <c r="Q8" i="13"/>
  <c r="Q9" i="13"/>
  <c r="Q10" i="13"/>
  <c r="Q11" i="13"/>
  <c r="Q12" i="13"/>
  <c r="Q13" i="13"/>
  <c r="Q14" i="13"/>
  <c r="Q15" i="13"/>
  <c r="Q16" i="13"/>
  <c r="Q17" i="13"/>
  <c r="Q18" i="13"/>
  <c r="Q19" i="13"/>
  <c r="Q20" i="13"/>
  <c r="Q21" i="13"/>
  <c r="Q22" i="13"/>
  <c r="K3" i="13"/>
  <c r="K4" i="13"/>
  <c r="K5" i="13"/>
  <c r="K6" i="13"/>
  <c r="K7" i="13"/>
  <c r="K8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J3" i="13"/>
  <c r="J4" i="13"/>
  <c r="J5" i="13"/>
  <c r="J6" i="13"/>
  <c r="J7" i="13"/>
  <c r="J8" i="13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I3" i="13"/>
  <c r="I4" i="13"/>
  <c r="I5" i="13"/>
  <c r="I6" i="13"/>
  <c r="I7" i="13"/>
  <c r="I8" i="13"/>
  <c r="I9" i="13"/>
  <c r="I10" i="13"/>
  <c r="I11" i="13"/>
  <c r="I12" i="13"/>
  <c r="I13" i="13"/>
  <c r="I14" i="13"/>
  <c r="I15" i="13"/>
  <c r="I16" i="13"/>
  <c r="I17" i="13"/>
  <c r="I18" i="13"/>
  <c r="I19" i="13"/>
  <c r="I20" i="13"/>
  <c r="I21" i="13"/>
  <c r="I22" i="13"/>
  <c r="S3" i="12"/>
  <c r="S4" i="12"/>
  <c r="S5" i="12"/>
  <c r="S6" i="12"/>
  <c r="S7" i="12"/>
  <c r="S8" i="12"/>
  <c r="S9" i="12"/>
  <c r="S10" i="12"/>
  <c r="S11" i="12"/>
  <c r="S12" i="12"/>
  <c r="S13" i="12"/>
  <c r="S14" i="12"/>
  <c r="S15" i="12"/>
  <c r="S16" i="12"/>
  <c r="S17" i="12"/>
  <c r="S18" i="12"/>
  <c r="S19" i="12"/>
  <c r="S20" i="12"/>
  <c r="S21" i="12"/>
  <c r="S22" i="12"/>
  <c r="R3" i="12"/>
  <c r="R4" i="12"/>
  <c r="R5" i="12"/>
  <c r="R6" i="12"/>
  <c r="R7" i="12"/>
  <c r="R8" i="12"/>
  <c r="R9" i="12"/>
  <c r="R10" i="12"/>
  <c r="R11" i="12"/>
  <c r="R12" i="12"/>
  <c r="R13" i="12"/>
  <c r="R14" i="12"/>
  <c r="R15" i="12"/>
  <c r="R16" i="12"/>
  <c r="R17" i="12"/>
  <c r="R18" i="12"/>
  <c r="R19" i="12"/>
  <c r="R20" i="12"/>
  <c r="R21" i="12"/>
  <c r="R22" i="12"/>
  <c r="Q3" i="12"/>
  <c r="Q4" i="12"/>
  <c r="Q5" i="12"/>
  <c r="Q6" i="12"/>
  <c r="Q7" i="12"/>
  <c r="Q8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K3" i="12"/>
  <c r="K4" i="12"/>
  <c r="K5" i="12"/>
  <c r="K6" i="12"/>
  <c r="K7" i="12"/>
  <c r="K8" i="12"/>
  <c r="K9" i="12"/>
  <c r="K10" i="12"/>
  <c r="K11" i="12"/>
  <c r="K12" i="12"/>
  <c r="K13" i="12"/>
  <c r="K14" i="12"/>
  <c r="K15" i="12"/>
  <c r="K16" i="12"/>
  <c r="K17" i="12"/>
  <c r="K18" i="12"/>
  <c r="K19" i="12"/>
  <c r="K20" i="12"/>
  <c r="K21" i="12"/>
  <c r="K22" i="12"/>
  <c r="J3" i="12"/>
  <c r="J4" i="12"/>
  <c r="J5" i="12"/>
  <c r="J6" i="12"/>
  <c r="J7" i="12"/>
  <c r="J8" i="12"/>
  <c r="J9" i="12"/>
  <c r="J10" i="12"/>
  <c r="J11" i="12"/>
  <c r="J12" i="12"/>
  <c r="J13" i="12"/>
  <c r="J14" i="12"/>
  <c r="J15" i="12"/>
  <c r="J16" i="12"/>
  <c r="J17" i="12"/>
  <c r="J18" i="12"/>
  <c r="J19" i="12"/>
  <c r="J20" i="12"/>
  <c r="J21" i="12"/>
  <c r="J22" i="12"/>
  <c r="I3" i="12"/>
  <c r="I4" i="12"/>
  <c r="I5" i="12"/>
  <c r="I6" i="12"/>
  <c r="I7" i="12"/>
  <c r="I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S3" i="11"/>
  <c r="S4" i="11"/>
  <c r="S5" i="11"/>
  <c r="S6" i="11"/>
  <c r="S7" i="11"/>
  <c r="S8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R3" i="11"/>
  <c r="R4" i="11"/>
  <c r="R5" i="11"/>
  <c r="R6" i="11"/>
  <c r="R7" i="11"/>
  <c r="R8" i="11"/>
  <c r="R9" i="11"/>
  <c r="R10" i="11"/>
  <c r="R11" i="11"/>
  <c r="R12" i="11"/>
  <c r="R13" i="11"/>
  <c r="R14" i="11"/>
  <c r="R15" i="11"/>
  <c r="R16" i="11"/>
  <c r="R17" i="11"/>
  <c r="R18" i="11"/>
  <c r="R19" i="11"/>
  <c r="R20" i="11"/>
  <c r="R21" i="11"/>
  <c r="R22" i="11"/>
  <c r="Q3" i="11"/>
  <c r="Q4" i="11"/>
  <c r="Q5" i="11"/>
  <c r="Q6" i="11"/>
  <c r="Q7" i="11"/>
  <c r="Q8" i="11"/>
  <c r="Q9" i="11"/>
  <c r="Q10" i="11"/>
  <c r="Q11" i="11"/>
  <c r="Q12" i="11"/>
  <c r="Q13" i="11"/>
  <c r="Q14" i="11"/>
  <c r="Q15" i="11"/>
  <c r="Q16" i="11"/>
  <c r="Q17" i="11"/>
  <c r="Q18" i="11"/>
  <c r="Q19" i="11"/>
  <c r="Q20" i="11"/>
  <c r="Q21" i="11"/>
  <c r="Q22" i="11"/>
  <c r="K3" i="11"/>
  <c r="K4" i="11"/>
  <c r="K5" i="11"/>
  <c r="K6" i="11"/>
  <c r="K7" i="11"/>
  <c r="K8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J3" i="11"/>
  <c r="J4" i="11"/>
  <c r="J5" i="11"/>
  <c r="J6" i="11"/>
  <c r="J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I3" i="11"/>
  <c r="I4" i="11"/>
  <c r="I5" i="11"/>
  <c r="I6" i="11"/>
  <c r="I7" i="11"/>
  <c r="I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S3" i="10"/>
  <c r="S4" i="10"/>
  <c r="S5" i="10"/>
  <c r="S6" i="10"/>
  <c r="S7" i="10"/>
  <c r="S8" i="10"/>
  <c r="S9" i="10"/>
  <c r="S10" i="10"/>
  <c r="S11" i="10"/>
  <c r="S12" i="10"/>
  <c r="S13" i="10"/>
  <c r="S14" i="10"/>
  <c r="S15" i="10"/>
  <c r="S16" i="10"/>
  <c r="S17" i="10"/>
  <c r="S18" i="10"/>
  <c r="S19" i="10"/>
  <c r="S20" i="10"/>
  <c r="S21" i="10"/>
  <c r="S22" i="10"/>
  <c r="R3" i="10"/>
  <c r="R4" i="10"/>
  <c r="R5" i="10"/>
  <c r="R6" i="10"/>
  <c r="R7" i="10"/>
  <c r="R8" i="10"/>
  <c r="R9" i="10"/>
  <c r="R10" i="10"/>
  <c r="R11" i="10"/>
  <c r="R12" i="10"/>
  <c r="R13" i="10"/>
  <c r="R14" i="10"/>
  <c r="R15" i="10"/>
  <c r="R16" i="10"/>
  <c r="R17" i="10"/>
  <c r="R18" i="10"/>
  <c r="R19" i="10"/>
  <c r="R20" i="10"/>
  <c r="R21" i="10"/>
  <c r="R22" i="10"/>
  <c r="Q3" i="10"/>
  <c r="Q4" i="10"/>
  <c r="Q5" i="10"/>
  <c r="Q6" i="10"/>
  <c r="Q7" i="10"/>
  <c r="Q8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K3" i="10"/>
  <c r="K4" i="10"/>
  <c r="K5" i="10"/>
  <c r="K6" i="10"/>
  <c r="K7" i="10"/>
  <c r="K8" i="10"/>
  <c r="K9" i="10"/>
  <c r="K10" i="10"/>
  <c r="K11" i="10"/>
  <c r="K12" i="10"/>
  <c r="K13" i="10"/>
  <c r="K14" i="10"/>
  <c r="K15" i="10"/>
  <c r="K16" i="10"/>
  <c r="K17" i="10"/>
  <c r="K18" i="10"/>
  <c r="K19" i="10"/>
  <c r="K20" i="10"/>
  <c r="K21" i="10"/>
  <c r="K22" i="10"/>
  <c r="J3" i="10"/>
  <c r="J4" i="10"/>
  <c r="J5" i="10"/>
  <c r="J6" i="10"/>
  <c r="J7" i="10"/>
  <c r="J8" i="10"/>
  <c r="J9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I3" i="10"/>
  <c r="I4" i="10"/>
  <c r="I5" i="10"/>
  <c r="I6" i="10"/>
  <c r="I7" i="10"/>
  <c r="I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S3" i="9"/>
  <c r="S4" i="9"/>
  <c r="S5" i="9"/>
  <c r="S6" i="9"/>
  <c r="S7" i="9"/>
  <c r="S8" i="9"/>
  <c r="S9" i="9"/>
  <c r="S10" i="9"/>
  <c r="S11" i="9"/>
  <c r="S12" i="9"/>
  <c r="S13" i="9"/>
  <c r="S14" i="9"/>
  <c r="S15" i="9"/>
  <c r="S16" i="9"/>
  <c r="S17" i="9"/>
  <c r="S18" i="9"/>
  <c r="S19" i="9"/>
  <c r="S20" i="9"/>
  <c r="S21" i="9"/>
  <c r="S22" i="9"/>
  <c r="R3" i="9"/>
  <c r="R4" i="9"/>
  <c r="R5" i="9"/>
  <c r="R6" i="9"/>
  <c r="R7" i="9"/>
  <c r="R8" i="9"/>
  <c r="R9" i="9"/>
  <c r="R10" i="9"/>
  <c r="R11" i="9"/>
  <c r="R12" i="9"/>
  <c r="R13" i="9"/>
  <c r="R14" i="9"/>
  <c r="R15" i="9"/>
  <c r="R16" i="9"/>
  <c r="R17" i="9"/>
  <c r="R18" i="9"/>
  <c r="R19" i="9"/>
  <c r="R20" i="9"/>
  <c r="R21" i="9"/>
  <c r="R22" i="9"/>
  <c r="Q3" i="9"/>
  <c r="Q4" i="9"/>
  <c r="Q5" i="9"/>
  <c r="Q6" i="9"/>
  <c r="Q7" i="9"/>
  <c r="Q8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K3" i="9"/>
  <c r="K4" i="9"/>
  <c r="K5" i="9"/>
  <c r="K6" i="9"/>
  <c r="K7" i="9"/>
  <c r="K8" i="9"/>
  <c r="K9" i="9"/>
  <c r="K10" i="9"/>
  <c r="K11" i="9"/>
  <c r="K12" i="9"/>
  <c r="K13" i="9"/>
  <c r="K14" i="9"/>
  <c r="K15" i="9"/>
  <c r="K16" i="9"/>
  <c r="K17" i="9"/>
  <c r="K18" i="9"/>
  <c r="K19" i="9"/>
  <c r="K20" i="9"/>
  <c r="K21" i="9"/>
  <c r="K22" i="9"/>
  <c r="J3" i="9"/>
  <c r="J4" i="9"/>
  <c r="J5" i="9"/>
  <c r="J6" i="9"/>
  <c r="J7" i="9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I3" i="9"/>
  <c r="I4" i="9"/>
  <c r="I5" i="9"/>
  <c r="I6" i="9"/>
  <c r="I7" i="9"/>
  <c r="I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S3" i="8"/>
  <c r="S4" i="8"/>
  <c r="S5" i="8"/>
  <c r="S6" i="8"/>
  <c r="S7" i="8"/>
  <c r="S8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R3" i="8"/>
  <c r="R4" i="8"/>
  <c r="R5" i="8"/>
  <c r="R6" i="8"/>
  <c r="R7" i="8"/>
  <c r="R8" i="8"/>
  <c r="R9" i="8"/>
  <c r="R10" i="8"/>
  <c r="R11" i="8"/>
  <c r="R12" i="8"/>
  <c r="R13" i="8"/>
  <c r="R14" i="8"/>
  <c r="R15" i="8"/>
  <c r="R16" i="8"/>
  <c r="R17" i="8"/>
  <c r="R18" i="8"/>
  <c r="R19" i="8"/>
  <c r="R20" i="8"/>
  <c r="R21" i="8"/>
  <c r="R22" i="8"/>
  <c r="Q3" i="8"/>
  <c r="Q4" i="8"/>
  <c r="Q5" i="8"/>
  <c r="Q6" i="8"/>
  <c r="Q7" i="8"/>
  <c r="Q8" i="8"/>
  <c r="Q9" i="8"/>
  <c r="Q10" i="8"/>
  <c r="Q11" i="8"/>
  <c r="Q12" i="8"/>
  <c r="Q13" i="8"/>
  <c r="Q14" i="8"/>
  <c r="Q15" i="8"/>
  <c r="Q16" i="8"/>
  <c r="Q17" i="8"/>
  <c r="Q18" i="8"/>
  <c r="Q19" i="8"/>
  <c r="Q20" i="8"/>
  <c r="Q21" i="8"/>
  <c r="Q22" i="8"/>
  <c r="K3" i="8"/>
  <c r="K4" i="8"/>
  <c r="K5" i="8"/>
  <c r="K6" i="8"/>
  <c r="K7" i="8"/>
  <c r="K8" i="8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J3" i="8"/>
  <c r="J4" i="8"/>
  <c r="J5" i="8"/>
  <c r="J6" i="8"/>
  <c r="J7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I3" i="8"/>
  <c r="I4" i="8"/>
  <c r="I5" i="8"/>
  <c r="I6" i="8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S3" i="1" l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R3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Q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3" i="1"/>
  <c r="I4" i="1"/>
  <c r="I5" i="1"/>
  <c r="I6" i="1"/>
  <c r="S2" i="13" l="1"/>
  <c r="R2" i="13"/>
  <c r="Q2" i="13"/>
  <c r="K2" i="13"/>
  <c r="J2" i="13"/>
  <c r="I2" i="13"/>
  <c r="S2" i="12"/>
  <c r="R2" i="12"/>
  <c r="Q2" i="12"/>
  <c r="K2" i="12"/>
  <c r="J2" i="12"/>
  <c r="I2" i="12"/>
  <c r="S2" i="11"/>
  <c r="R2" i="11"/>
  <c r="Q2" i="11"/>
  <c r="K2" i="11"/>
  <c r="J2" i="11"/>
  <c r="I2" i="11"/>
  <c r="S2" i="10"/>
  <c r="R2" i="10"/>
  <c r="Q2" i="10"/>
  <c r="K2" i="10"/>
  <c r="J2" i="10"/>
  <c r="I2" i="10"/>
  <c r="S2" i="9"/>
  <c r="R2" i="9"/>
  <c r="Q2" i="9"/>
  <c r="K2" i="9"/>
  <c r="J2" i="9"/>
  <c r="I2" i="9"/>
  <c r="S2" i="8"/>
  <c r="R2" i="8"/>
  <c r="Q2" i="8"/>
  <c r="K2" i="8"/>
  <c r="J2" i="8"/>
  <c r="I2" i="8"/>
  <c r="S2" i="1"/>
  <c r="R2" i="1"/>
  <c r="Q2" i="1"/>
  <c r="K2" i="1"/>
  <c r="J2" i="1"/>
  <c r="I2" i="1"/>
</calcChain>
</file>

<file path=xl/sharedStrings.xml><?xml version="1.0" encoding="utf-8"?>
<sst xmlns="http://schemas.openxmlformats.org/spreadsheetml/2006/main" count="574" uniqueCount="30">
  <si>
    <t>Cohort</t>
  </si>
  <si>
    <t>Test_on</t>
  </si>
  <si>
    <t>Target</t>
  </si>
  <si>
    <t>Belfast_models</t>
  </si>
  <si>
    <t>QUASAR</t>
  </si>
  <si>
    <t>isMSIH</t>
  </si>
  <si>
    <t>Dachs_models</t>
  </si>
  <si>
    <t>merged_models</t>
  </si>
  <si>
    <t>Tcga_models</t>
  </si>
  <si>
    <t>BRAF</t>
  </si>
  <si>
    <t>Exp_1_AUROC</t>
  </si>
  <si>
    <t>Exp_3_AUROC</t>
  </si>
  <si>
    <t>Exp_2_AUROC</t>
  </si>
  <si>
    <t>Exp_4_AUROC</t>
  </si>
  <si>
    <t>Exp_5_AUROC</t>
  </si>
  <si>
    <t>AUROC_mean</t>
  </si>
  <si>
    <t>AUROC_median</t>
  </si>
  <si>
    <t>AUROC_sd</t>
  </si>
  <si>
    <t>p_value_mean</t>
  </si>
  <si>
    <t>p_value_median</t>
  </si>
  <si>
    <t>p_value_sd</t>
  </si>
  <si>
    <t>Exp_1_p-value</t>
  </si>
  <si>
    <t>Exp_3_p-value</t>
  </si>
  <si>
    <t>Exp_2_p-value</t>
  </si>
  <si>
    <t>Exp_4_p-value</t>
  </si>
  <si>
    <t>Exp_5_p-value</t>
  </si>
  <si>
    <t>b-chkpt 1</t>
  </si>
  <si>
    <t>b-chkpt 2</t>
  </si>
  <si>
    <t>w-chkpt</t>
  </si>
  <si>
    <t>YCR-BCIP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</si>
</sst>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11" fontId="2" fillId="0" borderId="0" xfId="0" applyNumberFormat="1" applyFont="1"/>
    <xf numFmtId="11" fontId="0" fillId="0" borderId="0" xfId="0" applyNumberFormat="1"/>
    <xf numFmtId="2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2"/>
  <sheetViews>
    <sheetView tabSelected="1" zoomScale="85" zoomScaleNormal="85" workbookViewId="0">
      <selection activeCell="I17" sqref="I17"/>
    </sheetView>
  </sheetViews>
  <sheetFormatPr baseColWidth="10" defaultColWidth="8.83203125" defaultRowHeight="15" x14ac:dyDescent="0.2"/>
  <cols>
    <col min="1" max="1" width="15.1640625" bestFit="1" customWidth="1"/>
    <col min="4" max="8" width="13.33203125" bestFit="1" customWidth="1"/>
    <col min="9" max="11" width="13.33203125" customWidth="1"/>
    <col min="12" max="13" width="13.5" bestFit="1" customWidth="1"/>
    <col min="17" max="17" width="17" customWidth="1"/>
    <col min="18" max="18" width="15.1640625" bestFit="1" customWidth="1"/>
  </cols>
  <sheetData>
    <row r="1" spans="1:19" ht="16" thickBot="1" x14ac:dyDescent="0.25">
      <c r="A1" s="1" t="s">
        <v>0</v>
      </c>
      <c r="B1" s="1" t="s">
        <v>1</v>
      </c>
      <c r="C1" s="1" t="s">
        <v>2</v>
      </c>
      <c r="D1" s="1" t="s">
        <v>10</v>
      </c>
      <c r="E1" s="1" t="s">
        <v>11</v>
      </c>
      <c r="F1" s="1" t="s">
        <v>12</v>
      </c>
      <c r="G1" s="1" t="s">
        <v>13</v>
      </c>
      <c r="H1" s="1" t="s">
        <v>14</v>
      </c>
      <c r="I1" s="2" t="s">
        <v>15</v>
      </c>
      <c r="J1" s="2" t="s">
        <v>17</v>
      </c>
      <c r="K1" s="2" t="s">
        <v>16</v>
      </c>
      <c r="L1" s="2" t="s">
        <v>21</v>
      </c>
      <c r="M1" s="2" t="s">
        <v>22</v>
      </c>
      <c r="N1" s="2" t="s">
        <v>23</v>
      </c>
      <c r="O1" s="2" t="s">
        <v>24</v>
      </c>
      <c r="P1" s="2" t="s">
        <v>25</v>
      </c>
      <c r="Q1" s="3" t="s">
        <v>18</v>
      </c>
      <c r="R1" s="3" t="s">
        <v>20</v>
      </c>
      <c r="S1" s="3" t="s">
        <v>19</v>
      </c>
    </row>
    <row r="2" spans="1:19" x14ac:dyDescent="0.2">
      <c r="A2" t="s">
        <v>3</v>
      </c>
      <c r="B2" t="s">
        <v>4</v>
      </c>
      <c r="C2" t="s">
        <v>5</v>
      </c>
      <c r="D2">
        <v>0.79412314304400589</v>
      </c>
      <c r="E2">
        <v>0.79116402610750003</v>
      </c>
      <c r="F2">
        <v>0.78736802765579705</v>
      </c>
      <c r="G2">
        <v>0.78277785934517696</v>
      </c>
      <c r="H2">
        <v>0.78708506293295588</v>
      </c>
      <c r="I2">
        <f>GEOMEAN(D2:H2)</f>
        <v>0.78849414501791049</v>
      </c>
      <c r="J2">
        <f>_xlfn.STDEV.S(D2:H2)</f>
        <v>4.3227019646239918E-3</v>
      </c>
      <c r="K2">
        <f>MEDIAN(D2:H2)</f>
        <v>0.78736802765579705</v>
      </c>
      <c r="L2">
        <v>0.18930088152024099</v>
      </c>
      <c r="M2">
        <v>2.0498688195447289E-72</v>
      </c>
      <c r="N2">
        <v>0</v>
      </c>
      <c r="O2">
        <v>4.0673921553681289E-59</v>
      </c>
      <c r="P2">
        <v>7.958345916856198E-71</v>
      </c>
      <c r="Q2" s="4" t="e">
        <f>GEOMEAN(L2:P2)</f>
        <v>#NUM!</v>
      </c>
      <c r="R2" s="4">
        <f>_xlfn.STDEV.S(L2:P2)</f>
        <v>8.4657927855978518E-2</v>
      </c>
      <c r="S2" s="4">
        <f>MEDIAN(L2:P2)</f>
        <v>7.958345916856198E-71</v>
      </c>
    </row>
    <row r="3" spans="1:19" x14ac:dyDescent="0.2">
      <c r="A3" t="s">
        <v>6</v>
      </c>
      <c r="B3" t="s">
        <v>4</v>
      </c>
      <c r="C3" t="s">
        <v>5</v>
      </c>
      <c r="D3">
        <v>0.78311955259540011</v>
      </c>
      <c r="E3">
        <v>0.7709213705102711</v>
      </c>
      <c r="F3">
        <v>0.79313677073183697</v>
      </c>
      <c r="G3">
        <v>0.78900708746546422</v>
      </c>
      <c r="H3">
        <v>0.58845183593384998</v>
      </c>
      <c r="I3">
        <f t="shared" ref="I3:I22" si="0">GEOMEAN(D3:H3)</f>
        <v>0.74027931204558561</v>
      </c>
      <c r="J3">
        <f t="shared" ref="J3:J22" si="1">_xlfn.STDEV.S(D3:H3)</f>
        <v>8.7872196179965903E-2</v>
      </c>
      <c r="K3">
        <f t="shared" ref="K3:K22" si="2">MEDIAN(D3:H3)</f>
        <v>0.78311955259540011</v>
      </c>
      <c r="L3">
        <v>0</v>
      </c>
      <c r="M3">
        <v>9.6763517588141271E-145</v>
      </c>
      <c r="N3">
        <v>0</v>
      </c>
      <c r="O3">
        <v>0</v>
      </c>
      <c r="P3">
        <v>1.5935457639720701E-8</v>
      </c>
      <c r="Q3" s="4" t="e">
        <f t="shared" ref="Q3:Q22" si="3">GEOMEAN(L3:P3)</f>
        <v>#NUM!</v>
      </c>
      <c r="R3" s="4">
        <f t="shared" ref="R3:R22" si="4">_xlfn.STDEV.S(L3:P3)</f>
        <v>7.1265533069967674E-9</v>
      </c>
      <c r="S3" s="4">
        <f t="shared" ref="S3:S22" si="5">MEDIAN(L3:P3)</f>
        <v>0</v>
      </c>
    </row>
    <row r="4" spans="1:19" x14ac:dyDescent="0.2">
      <c r="A4" t="s">
        <v>7</v>
      </c>
      <c r="B4" t="s">
        <v>4</v>
      </c>
      <c r="C4" t="s">
        <v>5</v>
      </c>
      <c r="D4">
        <v>0.84014361794423398</v>
      </c>
      <c r="E4">
        <v>0.83953230736375706</v>
      </c>
      <c r="F4">
        <v>0.82595667436366293</v>
      </c>
      <c r="G4">
        <v>0.80028563420135901</v>
      </c>
      <c r="H4">
        <v>0.84920115855367706</v>
      </c>
      <c r="I4">
        <f t="shared" si="0"/>
        <v>0.83084643826572957</v>
      </c>
      <c r="J4">
        <f t="shared" si="1"/>
        <v>1.9082012077689711E-2</v>
      </c>
      <c r="K4">
        <f t="shared" si="2"/>
        <v>0.83953230736375706</v>
      </c>
      <c r="L4">
        <v>5.0902283789928667E-288</v>
      </c>
      <c r="M4">
        <v>4.1161247606234589E-114</v>
      </c>
      <c r="N4">
        <v>3.7997484894480898E-31</v>
      </c>
      <c r="O4">
        <v>5.7641340304623599E-74</v>
      </c>
      <c r="P4">
        <v>1.05343815102828E-16</v>
      </c>
      <c r="Q4" s="4">
        <f t="shared" si="3"/>
        <v>8.6469859319826982E-105</v>
      </c>
      <c r="R4" s="4">
        <f t="shared" si="4"/>
        <v>4.7111186315818436E-17</v>
      </c>
      <c r="S4" s="4">
        <f t="shared" si="5"/>
        <v>5.7641340304623599E-74</v>
      </c>
    </row>
    <row r="5" spans="1:19" x14ac:dyDescent="0.2">
      <c r="A5" t="s">
        <v>26</v>
      </c>
      <c r="B5" t="s">
        <v>4</v>
      </c>
      <c r="C5" t="s">
        <v>5</v>
      </c>
      <c r="D5">
        <v>0.80560323540796297</v>
      </c>
      <c r="E5">
        <v>0.79367867487086396</v>
      </c>
      <c r="F5">
        <v>0.80519213571628789</v>
      </c>
      <c r="G5">
        <v>0.80545107513247294</v>
      </c>
      <c r="H5">
        <v>0.79076627380841191</v>
      </c>
      <c r="I5">
        <f t="shared" si="0"/>
        <v>0.80011156589846089</v>
      </c>
      <c r="J5">
        <f t="shared" si="1"/>
        <v>7.3005819256280616E-3</v>
      </c>
      <c r="K5">
        <f t="shared" si="2"/>
        <v>0.80519213571628789</v>
      </c>
      <c r="L5">
        <v>1.9744062321675401E-169</v>
      </c>
      <c r="M5">
        <v>9.7441850731974072E-93</v>
      </c>
      <c r="N5">
        <v>9.4990911605381977E-44</v>
      </c>
      <c r="O5">
        <v>1.10250692094633E-144</v>
      </c>
      <c r="P5">
        <v>1.6527295281099999E-4</v>
      </c>
      <c r="Q5" s="4">
        <f t="shared" si="3"/>
        <v>5.0639503704810094E-91</v>
      </c>
      <c r="R5" s="4">
        <f t="shared" si="4"/>
        <v>7.3912311465502186E-5</v>
      </c>
      <c r="S5" s="4">
        <f t="shared" si="5"/>
        <v>9.7441850731974072E-93</v>
      </c>
    </row>
    <row r="6" spans="1:19" x14ac:dyDescent="0.2">
      <c r="A6" t="s">
        <v>27</v>
      </c>
      <c r="B6" t="s">
        <v>4</v>
      </c>
      <c r="C6" t="s">
        <v>5</v>
      </c>
      <c r="D6">
        <v>0.82240893741407584</v>
      </c>
      <c r="E6">
        <v>0.81490369856248601</v>
      </c>
      <c r="F6">
        <v>0.81052041483696202</v>
      </c>
      <c r="G6">
        <v>0.80637204522096584</v>
      </c>
      <c r="H6">
        <v>0.82189239332096498</v>
      </c>
      <c r="I6">
        <f t="shared" si="0"/>
        <v>0.81519535909043739</v>
      </c>
      <c r="J6">
        <f t="shared" si="1"/>
        <v>7.0120272316275224E-3</v>
      </c>
      <c r="K6">
        <f t="shared" si="2"/>
        <v>0.81490369856248601</v>
      </c>
      <c r="L6">
        <v>1.6771092211609399E-68</v>
      </c>
      <c r="M6">
        <v>0</v>
      </c>
      <c r="N6">
        <v>0</v>
      </c>
      <c r="O6">
        <v>0</v>
      </c>
      <c r="P6">
        <v>1.543621779522679E-179</v>
      </c>
      <c r="Q6" s="4" t="e">
        <f t="shared" si="3"/>
        <v>#NUM!</v>
      </c>
      <c r="R6" s="4">
        <f t="shared" si="4"/>
        <v>7.5002604484151801E-69</v>
      </c>
      <c r="S6" s="4">
        <f t="shared" si="5"/>
        <v>0</v>
      </c>
    </row>
    <row r="7" spans="1:19" x14ac:dyDescent="0.2">
      <c r="A7" t="s">
        <v>28</v>
      </c>
      <c r="B7" t="s">
        <v>4</v>
      </c>
      <c r="C7" t="s">
        <v>5</v>
      </c>
      <c r="D7">
        <v>0.82238891599999997</v>
      </c>
      <c r="E7">
        <v>0.83326971100000002</v>
      </c>
      <c r="F7">
        <v>0.832879967</v>
      </c>
      <c r="G7">
        <v>0.84663579</v>
      </c>
      <c r="H7">
        <v>0.82822172699999996</v>
      </c>
      <c r="I7">
        <f t="shared" si="0"/>
        <v>0.83264082456814703</v>
      </c>
      <c r="J7">
        <f t="shared" si="1"/>
        <v>8.9573213825539354E-3</v>
      </c>
      <c r="K7">
        <f t="shared" si="2"/>
        <v>0.832879967</v>
      </c>
      <c r="L7" s="5">
        <v>1.8899999999999999E-30</v>
      </c>
      <c r="M7">
        <v>1.3023959999999999E-2</v>
      </c>
      <c r="N7" s="6">
        <v>4.95E-164</v>
      </c>
      <c r="O7" s="5">
        <v>8.7600000000000006E-12</v>
      </c>
      <c r="P7" s="5">
        <v>3.01E-74</v>
      </c>
      <c r="Q7" s="4">
        <f t="shared" si="3"/>
        <v>1.2629208456074092E-56</v>
      </c>
      <c r="R7" s="4">
        <f t="shared" si="4"/>
        <v>5.824491978268234E-3</v>
      </c>
      <c r="S7" s="4">
        <f t="shared" si="5"/>
        <v>1.8899999999999999E-30</v>
      </c>
    </row>
    <row r="8" spans="1:19" x14ac:dyDescent="0.2">
      <c r="A8" t="s">
        <v>8</v>
      </c>
      <c r="B8" t="s">
        <v>4</v>
      </c>
      <c r="C8" t="s">
        <v>5</v>
      </c>
      <c r="D8">
        <v>0.762174824148103</v>
      </c>
      <c r="E8">
        <v>0.76205202813630402</v>
      </c>
      <c r="F8">
        <v>0.76594145833611393</v>
      </c>
      <c r="G8">
        <v>0.76995635402624096</v>
      </c>
      <c r="H8">
        <v>0.75942259179669203</v>
      </c>
      <c r="I8">
        <f t="shared" si="0"/>
        <v>0.76390065773666194</v>
      </c>
      <c r="J8">
        <f t="shared" si="1"/>
        <v>4.1013700620339873E-3</v>
      </c>
      <c r="K8">
        <f t="shared" si="2"/>
        <v>0.762174824148103</v>
      </c>
      <c r="L8">
        <v>3.2087839205304489E-103</v>
      </c>
      <c r="M8">
        <v>2.58702083966477E-30</v>
      </c>
      <c r="N8">
        <v>1.656231259687899E-195</v>
      </c>
      <c r="O8">
        <v>4.00776496181501E-8</v>
      </c>
      <c r="P8">
        <v>1.7096154308506299E-8</v>
      </c>
      <c r="Q8" s="4">
        <f t="shared" si="3"/>
        <v>3.933801214368042E-69</v>
      </c>
      <c r="R8" s="4">
        <f t="shared" si="4"/>
        <v>1.7640349486098024E-8</v>
      </c>
      <c r="S8" s="4">
        <f t="shared" si="5"/>
        <v>2.58702083966477E-30</v>
      </c>
    </row>
    <row r="9" spans="1:19" x14ac:dyDescent="0.2">
      <c r="A9" t="s">
        <v>3</v>
      </c>
      <c r="B9" t="s">
        <v>4</v>
      </c>
      <c r="C9" t="s">
        <v>9</v>
      </c>
      <c r="D9">
        <v>0.74284573814787525</v>
      </c>
      <c r="E9">
        <v>0.75877855563743557</v>
      </c>
      <c r="F9">
        <v>0.73402726602800294</v>
      </c>
      <c r="G9">
        <v>0.73589412920658315</v>
      </c>
      <c r="H9">
        <v>0.71367907148120857</v>
      </c>
      <c r="I9">
        <f t="shared" si="0"/>
        <v>0.73690047304322825</v>
      </c>
      <c r="J9">
        <f t="shared" si="1"/>
        <v>1.629719179144375E-2</v>
      </c>
      <c r="K9">
        <f t="shared" si="2"/>
        <v>0.73589412920658315</v>
      </c>
      <c r="L9">
        <v>4.8040288064927928E-23</v>
      </c>
      <c r="M9">
        <v>3.2562364472450249E-27</v>
      </c>
      <c r="N9">
        <v>1.108380070319915E-21</v>
      </c>
      <c r="O9">
        <v>4.8533591319399462E-22</v>
      </c>
      <c r="P9">
        <v>9.7856210843409638E-18</v>
      </c>
      <c r="Q9" s="4">
        <f t="shared" si="3"/>
        <v>2.4161740387539567E-22</v>
      </c>
      <c r="R9" s="4">
        <f t="shared" si="4"/>
        <v>4.3760792576708648E-18</v>
      </c>
      <c r="S9" s="4">
        <f t="shared" si="5"/>
        <v>4.8533591319399462E-22</v>
      </c>
    </row>
    <row r="10" spans="1:19" x14ac:dyDescent="0.2">
      <c r="A10" t="s">
        <v>6</v>
      </c>
      <c r="B10" t="s">
        <v>4</v>
      </c>
      <c r="C10" t="s">
        <v>9</v>
      </c>
      <c r="D10">
        <v>0.73172746253991638</v>
      </c>
      <c r="E10">
        <v>0.73437730287398673</v>
      </c>
      <c r="F10">
        <v>0.75111459100957989</v>
      </c>
      <c r="G10">
        <v>0.7313774256939326</v>
      </c>
      <c r="H10">
        <v>0.72133689511176613</v>
      </c>
      <c r="I10">
        <f t="shared" si="0"/>
        <v>0.73392367828155869</v>
      </c>
      <c r="J10">
        <f t="shared" si="1"/>
        <v>1.0787113272913498E-2</v>
      </c>
      <c r="K10">
        <f t="shared" si="2"/>
        <v>0.73172746253991638</v>
      </c>
      <c r="L10">
        <v>3.3682873400858021E-17</v>
      </c>
      <c r="M10">
        <v>4.6928599862636463E-17</v>
      </c>
      <c r="N10">
        <v>3.7733107500971694E-21</v>
      </c>
      <c r="O10">
        <v>1.705016315097469E-19</v>
      </c>
      <c r="P10">
        <v>9.5878078673908038E-18</v>
      </c>
      <c r="Q10" s="4">
        <f t="shared" si="3"/>
        <v>1.5768973846939082E-18</v>
      </c>
      <c r="R10" s="4">
        <f t="shared" si="4"/>
        <v>2.1185541430954231E-17</v>
      </c>
      <c r="S10" s="4">
        <f t="shared" si="5"/>
        <v>9.5878078673908038E-18</v>
      </c>
    </row>
    <row r="11" spans="1:19" x14ac:dyDescent="0.2">
      <c r="A11" t="s">
        <v>7</v>
      </c>
      <c r="B11" t="s">
        <v>4</v>
      </c>
      <c r="C11" t="s">
        <v>9</v>
      </c>
      <c r="D11">
        <v>0.75487595185458112</v>
      </c>
      <c r="E11">
        <v>0.75344816998280528</v>
      </c>
      <c r="F11">
        <v>0.76119503807418321</v>
      </c>
      <c r="G11">
        <v>0.77662122328666172</v>
      </c>
      <c r="H11">
        <v>0.73810181773520034</v>
      </c>
      <c r="I11">
        <f t="shared" si="0"/>
        <v>0.75674592351997516</v>
      </c>
      <c r="J11">
        <f t="shared" si="1"/>
        <v>1.3935066072076192E-2</v>
      </c>
      <c r="K11">
        <f t="shared" si="2"/>
        <v>0.75487595185458112</v>
      </c>
      <c r="L11">
        <v>2.0440669508127891E-24</v>
      </c>
      <c r="M11">
        <v>2.583863492624342E-22</v>
      </c>
      <c r="N11">
        <v>3.2001008331776921E-22</v>
      </c>
      <c r="O11">
        <v>9.294967390028543E-26</v>
      </c>
      <c r="P11">
        <v>2.9042582837289501E-22</v>
      </c>
      <c r="Q11" s="4">
        <f t="shared" si="3"/>
        <v>2.1470506534446965E-23</v>
      </c>
      <c r="R11" s="4">
        <f t="shared" si="4"/>
        <v>1.5953627714869831E-22</v>
      </c>
      <c r="S11" s="4">
        <f t="shared" si="5"/>
        <v>2.583863492624342E-22</v>
      </c>
    </row>
    <row r="12" spans="1:19" x14ac:dyDescent="0.2">
      <c r="A12" t="s">
        <v>26</v>
      </c>
      <c r="B12" t="s">
        <v>4</v>
      </c>
      <c r="C12" t="s">
        <v>9</v>
      </c>
      <c r="D12">
        <v>0.76053488086465248</v>
      </c>
      <c r="E12">
        <v>0.75707135838860229</v>
      </c>
      <c r="F12">
        <v>0.76467084254482942</v>
      </c>
      <c r="G12">
        <v>0.76915377057234091</v>
      </c>
      <c r="H12">
        <v>0.76595124048145424</v>
      </c>
      <c r="I12">
        <f t="shared" si="0"/>
        <v>0.76346469062913969</v>
      </c>
      <c r="J12">
        <f t="shared" si="1"/>
        <v>4.7291954358763101E-3</v>
      </c>
      <c r="K12">
        <f t="shared" si="2"/>
        <v>0.76467084254482942</v>
      </c>
      <c r="L12">
        <v>2.568520152417479E-24</v>
      </c>
      <c r="M12">
        <v>2.9266817170310102E-28</v>
      </c>
      <c r="N12">
        <v>6.1859453125484706E-28</v>
      </c>
      <c r="O12">
        <v>2.0821996667560771E-29</v>
      </c>
      <c r="P12">
        <v>4.431693292091121E-29</v>
      </c>
      <c r="Q12" s="4">
        <f t="shared" si="3"/>
        <v>8.443282559201403E-28</v>
      </c>
      <c r="R12" s="4">
        <f t="shared" si="4"/>
        <v>1.1485679927447827E-24</v>
      </c>
      <c r="S12" s="4">
        <f t="shared" si="5"/>
        <v>2.9266817170310102E-28</v>
      </c>
    </row>
    <row r="13" spans="1:19" x14ac:dyDescent="0.2">
      <c r="A13" t="s">
        <v>27</v>
      </c>
      <c r="B13" t="s">
        <v>4</v>
      </c>
      <c r="C13" t="s">
        <v>9</v>
      </c>
      <c r="D13">
        <v>0.76294829280275123</v>
      </c>
      <c r="E13">
        <v>0.7569516089412921</v>
      </c>
      <c r="F13">
        <v>0.76873925325472858</v>
      </c>
      <c r="G13">
        <v>0.75876627364283966</v>
      </c>
      <c r="H13">
        <v>0.7635316875460576</v>
      </c>
      <c r="I13">
        <f t="shared" si="0"/>
        <v>0.76217635715947751</v>
      </c>
      <c r="J13">
        <f t="shared" si="1"/>
        <v>4.5943024904403218E-3</v>
      </c>
      <c r="K13">
        <f t="shared" si="2"/>
        <v>0.76294829280275123</v>
      </c>
      <c r="L13">
        <v>2.0558859961360211E-27</v>
      </c>
      <c r="M13">
        <v>3.4811889243003261E-17</v>
      </c>
      <c r="N13">
        <v>6.6093539074910074E-26</v>
      </c>
      <c r="O13">
        <v>2.2542696365922958E-19</v>
      </c>
      <c r="P13">
        <v>5.9859297905160853E-31</v>
      </c>
      <c r="Q13" s="4">
        <f t="shared" si="3"/>
        <v>3.6391890895228282E-24</v>
      </c>
      <c r="R13" s="4">
        <f t="shared" si="4"/>
        <v>1.5543453152652588E-17</v>
      </c>
      <c r="S13" s="4">
        <f t="shared" si="5"/>
        <v>6.6093539074910074E-26</v>
      </c>
    </row>
    <row r="14" spans="1:19" x14ac:dyDescent="0.2">
      <c r="A14" t="s">
        <v>28</v>
      </c>
      <c r="B14" t="s">
        <v>4</v>
      </c>
      <c r="C14" t="s">
        <v>9</v>
      </c>
      <c r="D14">
        <v>0.77702345900000003</v>
      </c>
      <c r="E14">
        <v>0.772620364</v>
      </c>
      <c r="F14">
        <v>0.76674342900000003</v>
      </c>
      <c r="G14">
        <v>0.77038504100000005</v>
      </c>
      <c r="H14">
        <v>0.78128224000000002</v>
      </c>
      <c r="I14">
        <f t="shared" si="0"/>
        <v>0.77359424012783673</v>
      </c>
      <c r="J14">
        <f t="shared" si="1"/>
        <v>5.6798878095187955E-3</v>
      </c>
      <c r="K14">
        <f t="shared" si="2"/>
        <v>0.772620364</v>
      </c>
      <c r="L14" s="5">
        <v>1.94E-36</v>
      </c>
      <c r="M14" s="5">
        <v>2.9199999999999998E-175</v>
      </c>
      <c r="N14" s="5">
        <v>9.5600000000000005E-218</v>
      </c>
      <c r="O14" s="5">
        <v>4.9899999999999997E-92</v>
      </c>
      <c r="P14" s="5">
        <v>4.0599999999999999E-91</v>
      </c>
      <c r="Q14" s="4">
        <f t="shared" si="3"/>
        <v>1.6145585937631901E-122</v>
      </c>
      <c r="R14" s="4">
        <f t="shared" si="4"/>
        <v>8.6759437526991861E-37</v>
      </c>
      <c r="S14" s="4">
        <f t="shared" si="5"/>
        <v>4.9899999999999997E-92</v>
      </c>
    </row>
    <row r="15" spans="1:19" x14ac:dyDescent="0.2">
      <c r="A15" t="s">
        <v>8</v>
      </c>
      <c r="B15" t="s">
        <v>4</v>
      </c>
      <c r="C15" t="s">
        <v>9</v>
      </c>
      <c r="D15">
        <v>0.6752026529108327</v>
      </c>
      <c r="E15">
        <v>0.69762957504298706</v>
      </c>
      <c r="F15">
        <v>0.73651436993367714</v>
      </c>
      <c r="G15">
        <v>0.72643699336772283</v>
      </c>
      <c r="H15">
        <v>0.70160280029476785</v>
      </c>
      <c r="I15">
        <f t="shared" si="0"/>
        <v>0.70714081195851108</v>
      </c>
      <c r="J15">
        <f t="shared" si="1"/>
        <v>2.4370892891290526E-2</v>
      </c>
      <c r="K15">
        <f t="shared" si="2"/>
        <v>0.70160280029476785</v>
      </c>
      <c r="L15">
        <v>1.973679782837897E-9</v>
      </c>
      <c r="M15">
        <v>8.8469932360927972E-15</v>
      </c>
      <c r="N15">
        <v>1.6609841851952901E-18</v>
      </c>
      <c r="O15">
        <v>6.0664866649933357E-17</v>
      </c>
      <c r="P15">
        <v>3.6308821008545748E-16</v>
      </c>
      <c r="Q15" s="4">
        <f t="shared" si="3"/>
        <v>3.6397994572543039E-15</v>
      </c>
      <c r="R15" s="4">
        <f t="shared" si="4"/>
        <v>8.8265539536992012E-10</v>
      </c>
      <c r="S15" s="4">
        <f t="shared" si="5"/>
        <v>3.6308821008545748E-16</v>
      </c>
    </row>
    <row r="16" spans="1:19" x14ac:dyDescent="0.2">
      <c r="A16" t="s">
        <v>3</v>
      </c>
      <c r="B16" t="s">
        <v>29</v>
      </c>
      <c r="C16" t="s">
        <v>5</v>
      </c>
      <c r="D16">
        <v>0.83277932385075215</v>
      </c>
      <c r="E16">
        <v>0.83440270047412901</v>
      </c>
      <c r="F16">
        <v>0.80687615955473091</v>
      </c>
      <c r="G16">
        <v>0.79084853638425101</v>
      </c>
      <c r="H16">
        <v>0.80554911358482795</v>
      </c>
      <c r="I16">
        <f t="shared" si="0"/>
        <v>0.81391597312853126</v>
      </c>
      <c r="J16">
        <f t="shared" si="1"/>
        <v>1.8888147642583106E-2</v>
      </c>
      <c r="K16">
        <f t="shared" si="2"/>
        <v>0.80687615955473091</v>
      </c>
      <c r="L16">
        <v>2.2405938119553498E-31</v>
      </c>
      <c r="M16">
        <v>9.1869371343837788E-73</v>
      </c>
      <c r="N16">
        <v>0</v>
      </c>
      <c r="O16">
        <v>1.6531595440038001E-57</v>
      </c>
      <c r="P16">
        <v>7.7773089651300986E-48</v>
      </c>
      <c r="Q16" s="4" t="e">
        <f t="shared" si="3"/>
        <v>#NUM!</v>
      </c>
      <c r="R16" s="4">
        <f t="shared" si="4"/>
        <v>1.0020240146995087E-31</v>
      </c>
      <c r="S16" s="4">
        <f t="shared" si="5"/>
        <v>1.6531595440038001E-57</v>
      </c>
    </row>
    <row r="17" spans="1:19" x14ac:dyDescent="0.2">
      <c r="A17" t="s">
        <v>6</v>
      </c>
      <c r="B17" t="s">
        <v>29</v>
      </c>
      <c r="C17" t="s">
        <v>5</v>
      </c>
      <c r="D17">
        <v>0.86708281797567499</v>
      </c>
      <c r="E17">
        <v>0.87808570397856089</v>
      </c>
      <c r="F17">
        <v>0.87705498866213094</v>
      </c>
      <c r="G17">
        <v>0.85973897134611399</v>
      </c>
      <c r="H17">
        <v>0.645414605236034</v>
      </c>
      <c r="I17">
        <f t="shared" si="0"/>
        <v>0.81990954535424676</v>
      </c>
      <c r="J17">
        <f t="shared" si="1"/>
        <v>0.10093978082784506</v>
      </c>
      <c r="K17">
        <f t="shared" si="2"/>
        <v>0.86708281797567499</v>
      </c>
      <c r="L17">
        <v>5.5559653034475379E-169</v>
      </c>
      <c r="M17">
        <v>6.2793684693560399E-10</v>
      </c>
      <c r="N17">
        <v>3.2474729818262088E-163</v>
      </c>
      <c r="O17">
        <v>3.1142643303778379E-245</v>
      </c>
      <c r="P17">
        <v>8.2428884247342303E-5</v>
      </c>
      <c r="Q17" s="4">
        <f t="shared" si="3"/>
        <v>1.9621453994583351E-118</v>
      </c>
      <c r="R17" s="4">
        <f t="shared" si="4"/>
        <v>3.6863247492832824E-5</v>
      </c>
      <c r="S17" s="4">
        <f t="shared" si="5"/>
        <v>3.2474729818262088E-163</v>
      </c>
    </row>
    <row r="18" spans="1:19" x14ac:dyDescent="0.2">
      <c r="A18" t="s">
        <v>7</v>
      </c>
      <c r="B18" t="s">
        <v>29</v>
      </c>
      <c r="C18" t="s">
        <v>5</v>
      </c>
      <c r="D18">
        <v>0.87679730983302395</v>
      </c>
      <c r="E18">
        <v>0.91589363017934411</v>
      </c>
      <c r="F18">
        <v>0.89881596578025102</v>
      </c>
      <c r="G18">
        <v>0.88006983096268798</v>
      </c>
      <c r="H18">
        <v>0.90092249020820414</v>
      </c>
      <c r="I18">
        <f t="shared" si="0"/>
        <v>0.89438378619171222</v>
      </c>
      <c r="J18">
        <f t="shared" si="1"/>
        <v>1.6118144828229698E-2</v>
      </c>
      <c r="K18">
        <f t="shared" si="2"/>
        <v>0.89881596578025102</v>
      </c>
      <c r="L18">
        <v>4.5283690069971586E-162</v>
      </c>
      <c r="M18">
        <v>8.2483485403133878E-76</v>
      </c>
      <c r="N18">
        <v>1.3699061398221599E-42</v>
      </c>
      <c r="O18">
        <v>6.3849133610003593E-55</v>
      </c>
      <c r="P18">
        <v>9.8629885164825608E-22</v>
      </c>
      <c r="Q18" s="4">
        <f t="shared" si="3"/>
        <v>2.0027771707768532E-71</v>
      </c>
      <c r="R18" s="4">
        <f t="shared" si="4"/>
        <v>4.4108625568309617E-22</v>
      </c>
      <c r="S18" s="4">
        <f t="shared" si="5"/>
        <v>6.3849133610003593E-55</v>
      </c>
    </row>
    <row r="19" spans="1:19" x14ac:dyDescent="0.2">
      <c r="A19" t="s">
        <v>26</v>
      </c>
      <c r="B19" t="s">
        <v>29</v>
      </c>
      <c r="C19" t="s">
        <v>5</v>
      </c>
      <c r="D19">
        <v>0.84789218717790205</v>
      </c>
      <c r="E19">
        <v>0.83804885590599909</v>
      </c>
      <c r="F19">
        <v>0.84510925582354079</v>
      </c>
      <c r="G19">
        <v>0.82212430426716088</v>
      </c>
      <c r="H19">
        <v>0.82363816738816698</v>
      </c>
      <c r="I19">
        <f t="shared" si="0"/>
        <v>0.83529398885827821</v>
      </c>
      <c r="J19">
        <f t="shared" si="1"/>
        <v>1.1957410038891324E-2</v>
      </c>
      <c r="K19">
        <f t="shared" si="2"/>
        <v>0.83804885590599909</v>
      </c>
      <c r="L19">
        <v>3.3063140440885691E-152</v>
      </c>
      <c r="M19">
        <v>2.26502919303777E-94</v>
      </c>
      <c r="N19">
        <v>2.8169954321600001E-4</v>
      </c>
      <c r="O19">
        <v>4.2855986672158978E-144</v>
      </c>
      <c r="P19">
        <v>7.8344199345387394E-37</v>
      </c>
      <c r="Q19" s="4">
        <f t="shared" si="3"/>
        <v>2.3444689139168229E-86</v>
      </c>
      <c r="R19" s="4">
        <f t="shared" si="4"/>
        <v>1.2597986557232318E-4</v>
      </c>
      <c r="S19" s="4">
        <f t="shared" si="5"/>
        <v>2.26502919303777E-94</v>
      </c>
    </row>
    <row r="20" spans="1:19" x14ac:dyDescent="0.2">
      <c r="A20" t="s">
        <v>27</v>
      </c>
      <c r="B20" t="s">
        <v>29</v>
      </c>
      <c r="C20" t="s">
        <v>5</v>
      </c>
      <c r="D20">
        <v>0.84662956091527508</v>
      </c>
      <c r="E20">
        <v>0.85890151515151503</v>
      </c>
      <c r="F20">
        <v>0.84496753246753198</v>
      </c>
      <c r="G20">
        <v>0.83882189239332094</v>
      </c>
      <c r="H20">
        <v>0.8707225314368171</v>
      </c>
      <c r="I20">
        <f t="shared" si="0"/>
        <v>0.8519326674153429</v>
      </c>
      <c r="J20">
        <f t="shared" si="1"/>
        <v>1.2748759352222163E-2</v>
      </c>
      <c r="K20">
        <f t="shared" si="2"/>
        <v>0.84662956091527508</v>
      </c>
      <c r="L20">
        <v>4.2816550790240698E-28</v>
      </c>
      <c r="M20">
        <v>3.2598015018955881E-244</v>
      </c>
      <c r="N20">
        <v>8.4514460986913547E-247</v>
      </c>
      <c r="O20">
        <v>5.3175590396468572E-292</v>
      </c>
      <c r="P20">
        <v>5.6741006001454278E-73</v>
      </c>
      <c r="Q20" s="4">
        <f t="shared" si="3"/>
        <v>8.1333346586924316E-177</v>
      </c>
      <c r="R20" s="4">
        <f t="shared" si="4"/>
        <v>1.9148143625810107E-28</v>
      </c>
      <c r="S20" s="4">
        <f t="shared" si="5"/>
        <v>3.2598015018955881E-244</v>
      </c>
    </row>
    <row r="21" spans="1:19" x14ac:dyDescent="0.2">
      <c r="A21" t="s">
        <v>28</v>
      </c>
      <c r="B21" t="s">
        <v>29</v>
      </c>
      <c r="C21" t="s">
        <v>5</v>
      </c>
      <c r="D21">
        <v>0.886260564831993</v>
      </c>
      <c r="E21">
        <v>0.88789038342609705</v>
      </c>
      <c r="F21">
        <v>0.88944934034219703</v>
      </c>
      <c r="G21">
        <v>0.90067125334982401</v>
      </c>
      <c r="H21">
        <v>0.87697124304267104</v>
      </c>
      <c r="I21">
        <f t="shared" si="0"/>
        <v>0.88821628159971999</v>
      </c>
      <c r="J21">
        <f t="shared" si="1"/>
        <v>8.470883609401304E-3</v>
      </c>
      <c r="K21">
        <f t="shared" si="2"/>
        <v>0.88789038342609705</v>
      </c>
      <c r="L21" s="5">
        <v>2.8095176147741099E-6</v>
      </c>
      <c r="M21" s="5">
        <v>9.4695247542048595E-8</v>
      </c>
      <c r="N21" s="5">
        <v>1.4011672138421299E-112</v>
      </c>
      <c r="O21">
        <v>0.32941924687010798</v>
      </c>
      <c r="P21" s="5">
        <v>6.9884087046311593E-30</v>
      </c>
      <c r="Q21" s="4">
        <f t="shared" si="3"/>
        <v>1.5371471178785379E-31</v>
      </c>
      <c r="R21" s="4">
        <f t="shared" si="4"/>
        <v>0.14732044112371614</v>
      </c>
      <c r="S21" s="4">
        <f t="shared" si="5"/>
        <v>9.4695247542048595E-8</v>
      </c>
    </row>
    <row r="22" spans="1:19" x14ac:dyDescent="0.2">
      <c r="A22" t="s">
        <v>8</v>
      </c>
      <c r="B22" t="s">
        <v>29</v>
      </c>
      <c r="C22" t="s">
        <v>5</v>
      </c>
      <c r="D22">
        <v>0.81253220985363905</v>
      </c>
      <c r="E22">
        <v>0.83333333333333304</v>
      </c>
      <c r="F22">
        <v>0.83861574933003502</v>
      </c>
      <c r="G22">
        <v>0.79989306328592091</v>
      </c>
      <c r="H22">
        <v>0.81920609152752</v>
      </c>
      <c r="I22">
        <f t="shared" si="0"/>
        <v>0.82059618119433486</v>
      </c>
      <c r="J22">
        <f t="shared" si="1"/>
        <v>1.5672005811605525E-2</v>
      </c>
      <c r="K22">
        <f t="shared" si="2"/>
        <v>0.81920609152752</v>
      </c>
      <c r="L22">
        <v>8.6341989452952271E-190</v>
      </c>
      <c r="M22">
        <v>2.5714741840681298E-34</v>
      </c>
      <c r="N22">
        <v>0.97073275210134802</v>
      </c>
      <c r="O22">
        <v>7.970111124655169E-73</v>
      </c>
      <c r="P22">
        <v>7.0962852541250186E-39</v>
      </c>
      <c r="Q22" s="4">
        <f t="shared" si="3"/>
        <v>2.6133637868616932E-67</v>
      </c>
      <c r="R22" s="4">
        <f t="shared" si="4"/>
        <v>0.43412488433681318</v>
      </c>
      <c r="S22" s="4">
        <f t="shared" si="5"/>
        <v>7.0962852541250186E-39</v>
      </c>
    </row>
  </sheetData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046AF-31F7-4699-8527-B594DE443A0A}">
  <dimension ref="A1:S22"/>
  <sheetViews>
    <sheetView workbookViewId="0">
      <selection activeCell="H29" sqref="H29"/>
    </sheetView>
  </sheetViews>
  <sheetFormatPr baseColWidth="10" defaultColWidth="8.83203125" defaultRowHeight="15" x14ac:dyDescent="0.2"/>
  <sheetData>
    <row r="1" spans="1:19" ht="16" thickBot="1" x14ac:dyDescent="0.25">
      <c r="A1" s="1" t="s">
        <v>0</v>
      </c>
      <c r="B1" s="1" t="s">
        <v>1</v>
      </c>
      <c r="C1" s="1" t="s">
        <v>2</v>
      </c>
      <c r="D1" s="1" t="s">
        <v>10</v>
      </c>
      <c r="E1" s="1" t="s">
        <v>11</v>
      </c>
      <c r="F1" s="1" t="s">
        <v>12</v>
      </c>
      <c r="G1" s="1" t="s">
        <v>13</v>
      </c>
      <c r="H1" s="1" t="s">
        <v>14</v>
      </c>
      <c r="I1" s="2" t="s">
        <v>15</v>
      </c>
      <c r="J1" s="2" t="s">
        <v>17</v>
      </c>
      <c r="K1" s="2" t="s">
        <v>16</v>
      </c>
      <c r="L1" s="2" t="s">
        <v>21</v>
      </c>
      <c r="M1" s="2" t="s">
        <v>22</v>
      </c>
      <c r="N1" s="2" t="s">
        <v>23</v>
      </c>
      <c r="O1" s="2" t="s">
        <v>24</v>
      </c>
      <c r="P1" s="2" t="s">
        <v>25</v>
      </c>
      <c r="Q1" s="3" t="s">
        <v>18</v>
      </c>
      <c r="R1" s="3" t="s">
        <v>20</v>
      </c>
      <c r="S1" s="3" t="s">
        <v>19</v>
      </c>
    </row>
    <row r="2" spans="1:19" x14ac:dyDescent="0.2">
      <c r="A2" t="s">
        <v>3</v>
      </c>
      <c r="B2" t="s">
        <v>4</v>
      </c>
      <c r="C2" t="s">
        <v>5</v>
      </c>
      <c r="D2">
        <v>0.69053803339517605</v>
      </c>
      <c r="E2">
        <v>0.75345630731036706</v>
      </c>
      <c r="F2">
        <v>0.79149370670439501</v>
      </c>
      <c r="G2">
        <v>0.73838443160128697</v>
      </c>
      <c r="H2">
        <v>0.76477623096328096</v>
      </c>
      <c r="I2">
        <f>GEOMEAN(D2:H2)</f>
        <v>0.74696802406021268</v>
      </c>
      <c r="J2">
        <f>_xlfn.STDEV.S(D2:H2)</f>
        <v>3.7406173629710104E-2</v>
      </c>
      <c r="K2">
        <f>MEDIAN(D2:H2)</f>
        <v>0.75345630731036706</v>
      </c>
      <c r="L2">
        <v>9.979700588375319E-19</v>
      </c>
      <c r="M2">
        <v>3.1359220091281879E-176</v>
      </c>
      <c r="N2">
        <v>1.8705016573776E-152</v>
      </c>
      <c r="O2">
        <v>7.8993664609689872E-223</v>
      </c>
      <c r="P2">
        <v>1.0849303457081801E-109</v>
      </c>
      <c r="Q2" s="4">
        <f>GEOMEAN(L2:P2)</f>
        <v>5.496509667139641E-136</v>
      </c>
      <c r="R2" s="4">
        <f>_xlfn.STDEV.S(L2:P2)</f>
        <v>4.4630577821403723E-19</v>
      </c>
      <c r="S2" s="4">
        <f>MEDIAN(L2:P2)</f>
        <v>1.8705016573776E-152</v>
      </c>
    </row>
    <row r="3" spans="1:19" x14ac:dyDescent="0.2">
      <c r="A3" t="s">
        <v>6</v>
      </c>
      <c r="B3" t="s">
        <v>4</v>
      </c>
      <c r="C3" t="s">
        <v>5</v>
      </c>
      <c r="D3">
        <v>0.69420990109582115</v>
      </c>
      <c r="E3">
        <v>0.71210741981553916</v>
      </c>
      <c r="F3">
        <v>0.68057553956834493</v>
      </c>
      <c r="G3">
        <v>0.71041096621774902</v>
      </c>
      <c r="H3">
        <v>0.69478517371631399</v>
      </c>
      <c r="I3">
        <f t="shared" ref="I3:I22" si="0">GEOMEAN(D3:H3)</f>
        <v>0.6983201438138934</v>
      </c>
      <c r="J3">
        <f t="shared" ref="J3:J22" si="1">_xlfn.STDEV.S(D3:H3)</f>
        <v>1.3043105178946832E-2</v>
      </c>
      <c r="K3">
        <f t="shared" ref="K3:K22" si="2">MEDIAN(D3:H3)</f>
        <v>0.69478517371631399</v>
      </c>
      <c r="L3">
        <v>0</v>
      </c>
      <c r="M3">
        <v>0</v>
      </c>
      <c r="N3">
        <v>0</v>
      </c>
      <c r="O3">
        <v>0</v>
      </c>
      <c r="P3">
        <v>0</v>
      </c>
      <c r="Q3" s="4" t="e">
        <f t="shared" ref="Q3:Q22" si="3">GEOMEAN(L3:P3)</f>
        <v>#NUM!</v>
      </c>
      <c r="R3" s="4">
        <f t="shared" ref="R3:R22" si="4">_xlfn.STDEV.S(L3:P3)</f>
        <v>0</v>
      </c>
      <c r="S3" s="4">
        <f t="shared" ref="S3:S22" si="5">MEDIAN(L3:P3)</f>
        <v>0</v>
      </c>
    </row>
    <row r="4" spans="1:19" x14ac:dyDescent="0.2">
      <c r="A4" t="s">
        <v>7</v>
      </c>
      <c r="B4" t="s">
        <v>4</v>
      </c>
      <c r="C4" t="s">
        <v>5</v>
      </c>
      <c r="D4">
        <v>0.78544066416625502</v>
      </c>
      <c r="E4">
        <v>0.81070994781169492</v>
      </c>
      <c r="F4">
        <v>0.82817634575085786</v>
      </c>
      <c r="G4">
        <v>0.80221833664793596</v>
      </c>
      <c r="H4">
        <v>0.8009957154869799</v>
      </c>
      <c r="I4">
        <f t="shared" si="0"/>
        <v>0.80538752206286268</v>
      </c>
      <c r="J4">
        <f t="shared" si="1"/>
        <v>1.5610851385116122E-2</v>
      </c>
      <c r="K4">
        <f t="shared" si="2"/>
        <v>0.80221833664793596</v>
      </c>
      <c r="L4">
        <v>7.2557972768469989E-3</v>
      </c>
      <c r="M4">
        <v>6.7169487002890976E-124</v>
      </c>
      <c r="N4">
        <v>1.01440859324579E-10</v>
      </c>
      <c r="O4">
        <v>4.2423605106191173E-240</v>
      </c>
      <c r="P4">
        <v>4.9376690080088214E-12</v>
      </c>
      <c r="Q4" s="4">
        <f t="shared" si="3"/>
        <v>6.3538934443352852E-78</v>
      </c>
      <c r="R4" s="4">
        <f t="shared" si="4"/>
        <v>3.2448911765040694E-3</v>
      </c>
      <c r="S4" s="4">
        <f t="shared" si="5"/>
        <v>4.9376690080088214E-12</v>
      </c>
    </row>
    <row r="5" spans="1:19" x14ac:dyDescent="0.2">
      <c r="A5" t="s">
        <v>26</v>
      </c>
      <c r="B5" t="s">
        <v>4</v>
      </c>
      <c r="C5" t="s">
        <v>5</v>
      </c>
      <c r="D5">
        <v>0.77166215079884204</v>
      </c>
      <c r="E5">
        <v>0.77009650164840293</v>
      </c>
      <c r="F5">
        <v>0.75635536098023293</v>
      </c>
      <c r="G5">
        <v>0.75887000974359708</v>
      </c>
      <c r="H5">
        <v>0.78454104990590079</v>
      </c>
      <c r="I5">
        <f t="shared" si="0"/>
        <v>0.76823884033048551</v>
      </c>
      <c r="J5">
        <f t="shared" si="1"/>
        <v>1.1290506742717385E-2</v>
      </c>
      <c r="K5">
        <f t="shared" si="2"/>
        <v>0.77009650164840293</v>
      </c>
      <c r="L5">
        <v>8.1935282041247274E-162</v>
      </c>
      <c r="M5">
        <v>0</v>
      </c>
      <c r="N5">
        <v>0</v>
      </c>
      <c r="O5">
        <v>4.1683266319226983E-264</v>
      </c>
      <c r="P5">
        <v>6.8773969409042201E-21</v>
      </c>
      <c r="Q5" s="4" t="e">
        <f t="shared" si="3"/>
        <v>#NUM!</v>
      </c>
      <c r="R5" s="4">
        <f t="shared" si="4"/>
        <v>3.0756654136221878E-21</v>
      </c>
      <c r="S5" s="4">
        <f t="shared" si="5"/>
        <v>4.1683266319226983E-264</v>
      </c>
    </row>
    <row r="6" spans="1:19" x14ac:dyDescent="0.2">
      <c r="A6" t="s">
        <v>27</v>
      </c>
      <c r="B6" t="s">
        <v>4</v>
      </c>
      <c r="C6" t="s">
        <v>5</v>
      </c>
      <c r="D6">
        <v>0.77750830875188504</v>
      </c>
      <c r="E6">
        <v>0.80570734507014008</v>
      </c>
      <c r="F6">
        <v>0.77538206911279905</v>
      </c>
      <c r="G6">
        <v>0.77758839310740691</v>
      </c>
      <c r="H6">
        <v>0.78063827231350402</v>
      </c>
      <c r="I6">
        <f t="shared" si="0"/>
        <v>0.78328452205137222</v>
      </c>
      <c r="J6">
        <f t="shared" si="1"/>
        <v>1.2629455967616162E-2</v>
      </c>
      <c r="K6">
        <f t="shared" si="2"/>
        <v>0.77758839310740691</v>
      </c>
      <c r="L6">
        <v>1.24766094939359E-26</v>
      </c>
      <c r="M6">
        <v>1.04411713220562E-80</v>
      </c>
      <c r="N6">
        <v>1.3772797282395299E-14</v>
      </c>
      <c r="O6">
        <v>4.6709860214272193E-16</v>
      </c>
      <c r="P6">
        <v>8.2665603139820998E-10</v>
      </c>
      <c r="Q6" s="4">
        <f t="shared" si="3"/>
        <v>1.4727202999279994E-29</v>
      </c>
      <c r="R6" s="4">
        <f t="shared" si="4"/>
        <v>3.6969022402163141E-10</v>
      </c>
      <c r="S6" s="4">
        <f t="shared" si="5"/>
        <v>4.6709860214272193E-16</v>
      </c>
    </row>
    <row r="7" spans="1:19" x14ac:dyDescent="0.2">
      <c r="A7" t="s">
        <v>8</v>
      </c>
      <c r="B7" t="s">
        <v>4</v>
      </c>
      <c r="C7" t="s">
        <v>5</v>
      </c>
      <c r="D7">
        <v>0.7494974706691051</v>
      </c>
      <c r="E7">
        <v>0.74568278586778092</v>
      </c>
      <c r="F7">
        <v>0.75746586404345917</v>
      </c>
      <c r="G7">
        <v>0.7288477195979759</v>
      </c>
      <c r="H7">
        <v>0.74483522643851507</v>
      </c>
      <c r="I7">
        <f t="shared" si="0"/>
        <v>0.74520690855214999</v>
      </c>
      <c r="J7">
        <f t="shared" si="1"/>
        <v>1.0448220353348327E-2</v>
      </c>
      <c r="K7">
        <f t="shared" si="2"/>
        <v>0.74568278586778092</v>
      </c>
      <c r="L7">
        <v>5.7578525486889697E-31</v>
      </c>
      <c r="M7">
        <v>1.19594937446118E-81</v>
      </c>
      <c r="N7">
        <v>8.4585210572365758E-190</v>
      </c>
      <c r="O7">
        <v>2.078632007808289E-195</v>
      </c>
      <c r="P7">
        <v>7.4875357474180599E-74</v>
      </c>
      <c r="Q7" s="4">
        <f t="shared" si="3"/>
        <v>2.4630705854629093E-114</v>
      </c>
      <c r="R7" s="4">
        <f t="shared" si="4"/>
        <v>2.574989940657791E-31</v>
      </c>
      <c r="S7" s="4">
        <f t="shared" si="5"/>
        <v>1.19594937446118E-81</v>
      </c>
    </row>
    <row r="8" spans="1:19" x14ac:dyDescent="0.2">
      <c r="A8" t="s">
        <v>28</v>
      </c>
      <c r="B8" t="s">
        <v>4</v>
      </c>
      <c r="C8" t="s">
        <v>5</v>
      </c>
      <c r="D8">
        <v>0.81264265025827209</v>
      </c>
      <c r="E8">
        <v>0.80617450381068068</v>
      </c>
      <c r="F8">
        <v>0.80178053999999999</v>
      </c>
      <c r="G8">
        <v>0.78841179375608983</v>
      </c>
      <c r="H8">
        <v>0.8071021475954675</v>
      </c>
      <c r="I8">
        <f t="shared" si="0"/>
        <v>0.80318050652319184</v>
      </c>
      <c r="J8">
        <f t="shared" si="1"/>
        <v>9.1370330357727989E-3</v>
      </c>
      <c r="K8">
        <f t="shared" si="2"/>
        <v>0.80617450381068068</v>
      </c>
      <c r="L8">
        <v>4.0385329202261176E-3</v>
      </c>
      <c r="M8">
        <v>2.6340899191572461E-222</v>
      </c>
      <c r="N8">
        <v>0</v>
      </c>
      <c r="O8">
        <v>1.9489548178714101E-15</v>
      </c>
      <c r="P8">
        <v>2.9516942099060721E-89</v>
      </c>
      <c r="Q8" s="4" t="e">
        <f t="shared" si="3"/>
        <v>#NUM!</v>
      </c>
      <c r="R8" s="4">
        <f t="shared" si="4"/>
        <v>1.8060868277990491E-3</v>
      </c>
      <c r="S8" s="4">
        <f t="shared" si="5"/>
        <v>2.9516942099060721E-89</v>
      </c>
    </row>
    <row r="9" spans="1:19" x14ac:dyDescent="0.2">
      <c r="A9" t="s">
        <v>3</v>
      </c>
      <c r="B9" t="s">
        <v>4</v>
      </c>
      <c r="C9" t="s">
        <v>9</v>
      </c>
      <c r="D9">
        <v>0.72499385900270208</v>
      </c>
      <c r="E9">
        <v>0.70820744288872528</v>
      </c>
      <c r="F9">
        <v>0.73027511667894851</v>
      </c>
      <c r="G9">
        <v>0.68534143944976667</v>
      </c>
      <c r="H9">
        <v>0.74608511422254975</v>
      </c>
      <c r="I9">
        <f t="shared" si="0"/>
        <v>0.71867963237037014</v>
      </c>
      <c r="J9">
        <f t="shared" si="1"/>
        <v>2.3162653770420257E-2</v>
      </c>
      <c r="K9">
        <f t="shared" si="2"/>
        <v>0.72499385900270208</v>
      </c>
      <c r="L9">
        <v>7.1425634544329215E-19</v>
      </c>
      <c r="M9">
        <v>1.7116956918111111E-17</v>
      </c>
      <c r="N9">
        <v>1.315511952134213E-17</v>
      </c>
      <c r="O9">
        <v>2.7285165886534289E-15</v>
      </c>
      <c r="P9">
        <v>3.1689405336257439E-22</v>
      </c>
      <c r="Q9" s="4">
        <f t="shared" si="3"/>
        <v>2.6831393606347542E-18</v>
      </c>
      <c r="R9" s="4">
        <f t="shared" si="4"/>
        <v>1.2167885711607371E-15</v>
      </c>
      <c r="S9" s="4">
        <f t="shared" si="5"/>
        <v>1.315511952134213E-17</v>
      </c>
    </row>
    <row r="10" spans="1:19" x14ac:dyDescent="0.2">
      <c r="A10" t="s">
        <v>6</v>
      </c>
      <c r="B10" t="s">
        <v>4</v>
      </c>
      <c r="C10" t="s">
        <v>9</v>
      </c>
      <c r="D10">
        <v>0.66868398427904707</v>
      </c>
      <c r="E10">
        <v>0.64946266273642839</v>
      </c>
      <c r="F10">
        <v>0.60124662245148597</v>
      </c>
      <c r="G10">
        <v>0.64435642348317357</v>
      </c>
      <c r="H10">
        <v>0.67645541635961692</v>
      </c>
      <c r="I10">
        <f t="shared" si="0"/>
        <v>0.64749828156311007</v>
      </c>
      <c r="J10">
        <f t="shared" si="1"/>
        <v>2.9320738634103477E-2</v>
      </c>
      <c r="K10">
        <f t="shared" si="2"/>
        <v>0.64946266273642839</v>
      </c>
      <c r="L10">
        <v>8.6467165162142262E-11</v>
      </c>
      <c r="M10">
        <v>3.112315684243511E-8</v>
      </c>
      <c r="N10">
        <v>2.6471706588401909E-4</v>
      </c>
      <c r="O10">
        <v>1.00740421644572E-5</v>
      </c>
      <c r="P10">
        <v>2.4318401363257421E-10</v>
      </c>
      <c r="Q10" s="4">
        <f t="shared" si="3"/>
        <v>7.0529550787335024E-8</v>
      </c>
      <c r="R10" s="4">
        <f t="shared" si="4"/>
        <v>1.1733618822996192E-4</v>
      </c>
      <c r="S10" s="4">
        <f t="shared" si="5"/>
        <v>3.112315684243511E-8</v>
      </c>
    </row>
    <row r="11" spans="1:19" x14ac:dyDescent="0.2">
      <c r="A11" t="s">
        <v>7</v>
      </c>
      <c r="B11" t="s">
        <v>4</v>
      </c>
      <c r="C11" t="s">
        <v>9</v>
      </c>
      <c r="D11">
        <v>0.76561962662736427</v>
      </c>
      <c r="E11">
        <v>0.77740420044215175</v>
      </c>
      <c r="F11">
        <v>0.72897936624907878</v>
      </c>
      <c r="G11">
        <v>0.75140014738393512</v>
      </c>
      <c r="H11">
        <v>0.76525730778678458</v>
      </c>
      <c r="I11">
        <f t="shared" si="0"/>
        <v>0.75754910185278057</v>
      </c>
      <c r="J11">
        <f t="shared" si="1"/>
        <v>1.8524623386298681E-2</v>
      </c>
      <c r="K11">
        <f t="shared" si="2"/>
        <v>0.76525730778678458</v>
      </c>
      <c r="L11">
        <v>2.4588974608455629E-25</v>
      </c>
      <c r="M11">
        <v>8.5927604835407545E-25</v>
      </c>
      <c r="N11">
        <v>3.0592959276127578E-18</v>
      </c>
      <c r="O11">
        <v>7.6018110425055694E-22</v>
      </c>
      <c r="P11">
        <v>1.2128486842474061E-22</v>
      </c>
      <c r="Q11" s="4">
        <f t="shared" si="3"/>
        <v>1.429037616970327E-22</v>
      </c>
      <c r="R11" s="4">
        <f t="shared" si="4"/>
        <v>1.3680600933849974E-18</v>
      </c>
      <c r="S11" s="4">
        <f t="shared" si="5"/>
        <v>1.2128486842474061E-22</v>
      </c>
    </row>
    <row r="12" spans="1:19" x14ac:dyDescent="0.2">
      <c r="A12" t="s">
        <v>26</v>
      </c>
      <c r="B12" t="s">
        <v>4</v>
      </c>
      <c r="C12" t="s">
        <v>9</v>
      </c>
      <c r="D12">
        <v>0.76643023827069523</v>
      </c>
      <c r="E12">
        <v>0.75230287398673545</v>
      </c>
      <c r="F12">
        <v>0.75095185458118408</v>
      </c>
      <c r="G12">
        <v>0.74705232129697852</v>
      </c>
      <c r="H12">
        <v>0.74937054777695911</v>
      </c>
      <c r="I12">
        <f t="shared" si="0"/>
        <v>0.75319081826520962</v>
      </c>
      <c r="J12">
        <f t="shared" si="1"/>
        <v>7.6379730566184445E-3</v>
      </c>
      <c r="K12">
        <f t="shared" si="2"/>
        <v>0.75095185458118408</v>
      </c>
      <c r="L12">
        <v>2.577087502759588E-15</v>
      </c>
      <c r="M12">
        <v>3.2176193088818759E-19</v>
      </c>
      <c r="N12">
        <v>2.0904462342294112E-21</v>
      </c>
      <c r="O12">
        <v>1.3740129381278131E-16</v>
      </c>
      <c r="P12">
        <v>1.558865400191832E-19</v>
      </c>
      <c r="Q12" s="4">
        <f t="shared" si="3"/>
        <v>2.0603473967975213E-18</v>
      </c>
      <c r="R12" s="4">
        <f t="shared" si="4"/>
        <v>1.1386448535997944E-15</v>
      </c>
      <c r="S12" s="4">
        <f t="shared" si="5"/>
        <v>3.2176193088818759E-19</v>
      </c>
    </row>
    <row r="13" spans="1:19" x14ac:dyDescent="0.2">
      <c r="A13" t="s">
        <v>27</v>
      </c>
      <c r="B13" t="s">
        <v>4</v>
      </c>
      <c r="C13" t="s">
        <v>9</v>
      </c>
      <c r="D13">
        <v>0.76309874723655124</v>
      </c>
      <c r="E13">
        <v>0.76465241955293539</v>
      </c>
      <c r="F13">
        <v>0.76060550233357904</v>
      </c>
      <c r="G13">
        <v>0.76498710390567437</v>
      </c>
      <c r="H13">
        <v>0.75382891181527878</v>
      </c>
      <c r="I13">
        <f t="shared" si="0"/>
        <v>0.76142342719093647</v>
      </c>
      <c r="J13">
        <f t="shared" si="1"/>
        <v>4.5901505526456899E-3</v>
      </c>
      <c r="K13">
        <f t="shared" si="2"/>
        <v>0.76309874723655124</v>
      </c>
      <c r="L13">
        <v>5.7782677043649597E-23</v>
      </c>
      <c r="M13">
        <v>2.214093760373117E-27</v>
      </c>
      <c r="N13">
        <v>1.73748967735142E-22</v>
      </c>
      <c r="O13">
        <v>3.274478039098919E-25</v>
      </c>
      <c r="P13">
        <v>4.142163998626903E-22</v>
      </c>
      <c r="Q13" s="4">
        <f t="shared" si="3"/>
        <v>4.9642889765332634E-24</v>
      </c>
      <c r="R13" s="4">
        <f t="shared" si="4"/>
        <v>1.7437000467407991E-22</v>
      </c>
      <c r="S13" s="4">
        <f t="shared" si="5"/>
        <v>5.7782677043649597E-23</v>
      </c>
    </row>
    <row r="14" spans="1:19" x14ac:dyDescent="0.2">
      <c r="A14" t="s">
        <v>8</v>
      </c>
      <c r="B14" t="s">
        <v>4</v>
      </c>
      <c r="C14" t="s">
        <v>9</v>
      </c>
      <c r="D14">
        <v>0.66366064848931461</v>
      </c>
      <c r="E14">
        <v>0.73146339965610407</v>
      </c>
      <c r="F14">
        <v>0.69347211987226731</v>
      </c>
      <c r="G14">
        <v>0.71360230901498412</v>
      </c>
      <c r="H14">
        <v>0.75028248587570623</v>
      </c>
      <c r="I14">
        <f t="shared" si="0"/>
        <v>0.70985516327220555</v>
      </c>
      <c r="J14">
        <f t="shared" si="1"/>
        <v>3.3599137295176829E-2</v>
      </c>
      <c r="K14">
        <f t="shared" si="2"/>
        <v>0.71360230901498412</v>
      </c>
      <c r="L14">
        <v>1.927762229155574E-12</v>
      </c>
      <c r="M14">
        <v>3.6230365577077103E-18</v>
      </c>
      <c r="N14">
        <v>1.7635920802939961E-12</v>
      </c>
      <c r="O14">
        <v>1.138014880873479E-18</v>
      </c>
      <c r="P14">
        <v>2.473063467913983E-20</v>
      </c>
      <c r="Q14" s="4">
        <f t="shared" si="3"/>
        <v>2.0322704631939054E-16</v>
      </c>
      <c r="R14" s="4">
        <f t="shared" si="4"/>
        <v>1.012583063735899E-12</v>
      </c>
      <c r="S14" s="4">
        <f t="shared" si="5"/>
        <v>3.6230365577077103E-18</v>
      </c>
    </row>
    <row r="15" spans="1:19" x14ac:dyDescent="0.2">
      <c r="A15" t="s">
        <v>28</v>
      </c>
      <c r="B15" t="s">
        <v>4</v>
      </c>
      <c r="C15" t="s">
        <v>9</v>
      </c>
      <c r="D15">
        <v>0.76702284450994829</v>
      </c>
      <c r="E15">
        <v>0.77316077130926053</v>
      </c>
      <c r="F15">
        <v>0.75549619258167522</v>
      </c>
      <c r="G15">
        <v>0.75646647015475321</v>
      </c>
      <c r="H15">
        <v>0.753865758</v>
      </c>
      <c r="I15">
        <f t="shared" si="0"/>
        <v>0.76116501346041154</v>
      </c>
      <c r="J15">
        <f t="shared" si="1"/>
        <v>8.4512775528240904E-3</v>
      </c>
      <c r="K15">
        <f t="shared" si="2"/>
        <v>0.75646647015475321</v>
      </c>
      <c r="L15">
        <v>8.5030789093251865E-82</v>
      </c>
      <c r="M15">
        <v>1.1955345943690379E-8</v>
      </c>
      <c r="N15">
        <v>1.1035939037743369E-19</v>
      </c>
      <c r="O15">
        <v>2.7818200963267829E-12</v>
      </c>
      <c r="P15">
        <v>8.2399999999999987E-131</v>
      </c>
      <c r="Q15" s="4">
        <f t="shared" si="3"/>
        <v>1.2079272543383816E-50</v>
      </c>
      <c r="R15" s="4">
        <f t="shared" si="4"/>
        <v>5.3462823636686991E-9</v>
      </c>
      <c r="S15" s="4">
        <f t="shared" si="5"/>
        <v>1.1035939037743369E-19</v>
      </c>
    </row>
    <row r="16" spans="1:19" x14ac:dyDescent="0.2">
      <c r="A16" t="s">
        <v>3</v>
      </c>
      <c r="B16" t="s">
        <v>29</v>
      </c>
      <c r="C16" t="s">
        <v>5</v>
      </c>
      <c r="D16">
        <v>0.77287543805400905</v>
      </c>
      <c r="E16">
        <v>0.78094078540507095</v>
      </c>
      <c r="F16">
        <v>0.80278550814265093</v>
      </c>
      <c r="G16">
        <v>0.74916254380540093</v>
      </c>
      <c r="H16">
        <v>0.80580035044320808</v>
      </c>
      <c r="I16">
        <f t="shared" si="0"/>
        <v>0.78203488847810332</v>
      </c>
      <c r="J16">
        <f t="shared" si="1"/>
        <v>2.3241571132100573E-2</v>
      </c>
      <c r="K16">
        <f t="shared" si="2"/>
        <v>0.78094078540507095</v>
      </c>
      <c r="L16">
        <v>2.60502108762327E-8</v>
      </c>
      <c r="M16">
        <v>5.2308840853967088E-158</v>
      </c>
      <c r="N16">
        <v>1.98912029685221E-28</v>
      </c>
      <c r="O16">
        <v>1.656680724422429E-188</v>
      </c>
      <c r="P16">
        <v>2.9976049586986901E-128</v>
      </c>
      <c r="Q16" s="4">
        <f t="shared" si="3"/>
        <v>2.6657052128064176E-102</v>
      </c>
      <c r="R16" s="4">
        <f t="shared" si="4"/>
        <v>1.1650008469492136E-8</v>
      </c>
      <c r="S16" s="4">
        <f t="shared" si="5"/>
        <v>2.9976049586986901E-128</v>
      </c>
    </row>
    <row r="17" spans="1:19" x14ac:dyDescent="0.2">
      <c r="A17" t="s">
        <v>6</v>
      </c>
      <c r="B17" t="s">
        <v>29</v>
      </c>
      <c r="C17" t="s">
        <v>5</v>
      </c>
      <c r="D17">
        <v>0.7870413316841891</v>
      </c>
      <c r="E17">
        <v>0.77228277674706203</v>
      </c>
      <c r="F17">
        <v>0.74378994021851208</v>
      </c>
      <c r="G17">
        <v>0.80992321170892601</v>
      </c>
      <c r="H17">
        <v>0.7947652545866829</v>
      </c>
      <c r="I17">
        <f t="shared" si="0"/>
        <v>0.78123444188234126</v>
      </c>
      <c r="J17">
        <f t="shared" si="1"/>
        <v>2.5107468062777638E-2</v>
      </c>
      <c r="K17">
        <f t="shared" si="2"/>
        <v>0.7870413316841891</v>
      </c>
      <c r="L17">
        <v>5.2704845967032576E-164</v>
      </c>
      <c r="M17">
        <v>3.6318021179197367E-251</v>
      </c>
      <c r="N17">
        <v>2.2457146217639192E-171</v>
      </c>
      <c r="O17">
        <v>9.4880518855194169E-108</v>
      </c>
      <c r="P17">
        <v>1.702553940962419E-265</v>
      </c>
      <c r="Q17" s="4">
        <f t="shared" si="3"/>
        <v>5.8657161733852107E-192</v>
      </c>
      <c r="R17" s="4">
        <f t="shared" si="4"/>
        <v>4.2431857980132937E-108</v>
      </c>
      <c r="S17" s="4">
        <f t="shared" si="5"/>
        <v>2.2457146217639192E-171</v>
      </c>
    </row>
    <row r="18" spans="1:19" x14ac:dyDescent="0.2">
      <c r="A18" t="s">
        <v>7</v>
      </c>
      <c r="B18" t="s">
        <v>29</v>
      </c>
      <c r="C18" t="s">
        <v>5</v>
      </c>
      <c r="D18">
        <v>0.84148242630385506</v>
      </c>
      <c r="E18">
        <v>0.84755720470006202</v>
      </c>
      <c r="F18">
        <v>0.8706130179344459</v>
      </c>
      <c r="G18">
        <v>0.87861394557823091</v>
      </c>
      <c r="H18">
        <v>0.86490543186971802</v>
      </c>
      <c r="I18">
        <f t="shared" si="0"/>
        <v>0.86052043641513154</v>
      </c>
      <c r="J18">
        <f t="shared" si="1"/>
        <v>1.5643606694780168E-2</v>
      </c>
      <c r="K18">
        <f t="shared" si="2"/>
        <v>0.86490543186971802</v>
      </c>
      <c r="L18">
        <v>6.4939363206356893E-52</v>
      </c>
      <c r="M18">
        <v>9.0465846640355778E-119</v>
      </c>
      <c r="N18">
        <v>4.4965904610428001E-2</v>
      </c>
      <c r="O18">
        <v>1.0532833002535101E-65</v>
      </c>
      <c r="P18">
        <v>3.357893481925819E-65</v>
      </c>
      <c r="Q18" s="4">
        <f t="shared" si="3"/>
        <v>9.8650121683732439E-61</v>
      </c>
      <c r="R18" s="4">
        <f t="shared" si="4"/>
        <v>2.010936387573764E-2</v>
      </c>
      <c r="S18" s="4">
        <f t="shared" si="5"/>
        <v>3.357893481925819E-65</v>
      </c>
    </row>
    <row r="19" spans="1:19" x14ac:dyDescent="0.2">
      <c r="A19" t="s">
        <v>26</v>
      </c>
      <c r="B19" t="s">
        <v>29</v>
      </c>
      <c r="C19" t="s">
        <v>5</v>
      </c>
      <c r="D19">
        <v>0.79522263450834918</v>
      </c>
      <c r="E19">
        <v>0.80471809936095695</v>
      </c>
      <c r="F19">
        <v>0.78879354772211907</v>
      </c>
      <c r="G19">
        <v>0.81638450834879417</v>
      </c>
      <c r="H19">
        <v>0.81380772005771995</v>
      </c>
      <c r="I19">
        <f t="shared" si="0"/>
        <v>0.80371575625193636</v>
      </c>
      <c r="J19">
        <f t="shared" si="1"/>
        <v>1.1812397577976596E-2</v>
      </c>
      <c r="K19">
        <f t="shared" si="2"/>
        <v>0.80471809936095695</v>
      </c>
      <c r="L19">
        <v>3.0157030542926292E-152</v>
      </c>
      <c r="M19">
        <v>0</v>
      </c>
      <c r="N19">
        <v>1.496980946690349E-294</v>
      </c>
      <c r="O19">
        <v>2.9168437995327889E-196</v>
      </c>
      <c r="P19">
        <v>2.671699744113809E-50</v>
      </c>
      <c r="Q19" s="4" t="e">
        <f t="shared" si="3"/>
        <v>#NUM!</v>
      </c>
      <c r="R19" s="4">
        <f t="shared" si="4"/>
        <v>1.1948204486614542E-50</v>
      </c>
      <c r="S19" s="4">
        <f t="shared" si="5"/>
        <v>2.9168437995327889E-196</v>
      </c>
    </row>
    <row r="20" spans="1:19" x14ac:dyDescent="0.2">
      <c r="A20" t="s">
        <v>27</v>
      </c>
      <c r="B20" t="s">
        <v>29</v>
      </c>
      <c r="C20" t="s">
        <v>5</v>
      </c>
      <c r="D20">
        <v>0.8026244588744591</v>
      </c>
      <c r="E20">
        <v>0.82177643784786591</v>
      </c>
      <c r="F20">
        <v>0.81863275613275599</v>
      </c>
      <c r="G20">
        <v>0.83951762523191098</v>
      </c>
      <c r="H20">
        <v>0.80353277674706203</v>
      </c>
      <c r="I20">
        <f t="shared" si="0"/>
        <v>0.81710472460256212</v>
      </c>
      <c r="J20">
        <f t="shared" si="1"/>
        <v>1.5168313576402586E-2</v>
      </c>
      <c r="K20">
        <f t="shared" si="2"/>
        <v>0.81863275613275599</v>
      </c>
      <c r="L20">
        <v>8.3744535506160698E-81</v>
      </c>
      <c r="M20">
        <v>1.5322714650750101E-20</v>
      </c>
      <c r="N20">
        <v>3.6797789408057699E-97</v>
      </c>
      <c r="O20">
        <v>6.9654486612526292E-45</v>
      </c>
      <c r="P20">
        <v>4.7401106796442798E-76</v>
      </c>
      <c r="Q20" s="4">
        <f t="shared" si="3"/>
        <v>6.8955720384795474E-64</v>
      </c>
      <c r="R20" s="4">
        <f t="shared" si="4"/>
        <v>6.8525263117818349E-21</v>
      </c>
      <c r="S20" s="4">
        <f t="shared" si="5"/>
        <v>4.7401106796442798E-76</v>
      </c>
    </row>
    <row r="21" spans="1:19" x14ac:dyDescent="0.2">
      <c r="A21" t="s">
        <v>8</v>
      </c>
      <c r="B21" t="s">
        <v>29</v>
      </c>
      <c r="C21" t="s">
        <v>5</v>
      </c>
      <c r="D21">
        <v>0.79497783962069701</v>
      </c>
      <c r="E21">
        <v>0.80703720882292296</v>
      </c>
      <c r="F21">
        <v>0.8047696351267779</v>
      </c>
      <c r="G21">
        <v>0.80632859204287799</v>
      </c>
      <c r="H21">
        <v>0.80254715522572706</v>
      </c>
      <c r="I21">
        <f t="shared" si="0"/>
        <v>0.80312021313507376</v>
      </c>
      <c r="J21">
        <f t="shared" si="1"/>
        <v>4.8729631722379055E-3</v>
      </c>
      <c r="K21">
        <f t="shared" si="2"/>
        <v>0.8047696351267779</v>
      </c>
      <c r="L21">
        <v>1.2850552064495899E-19</v>
      </c>
      <c r="M21">
        <v>6.2184680451554898E-15</v>
      </c>
      <c r="N21">
        <v>0.28361930935119201</v>
      </c>
      <c r="O21">
        <v>5.6213168709899999E-4</v>
      </c>
      <c r="P21">
        <v>7.8456098174442992E-14</v>
      </c>
      <c r="Q21" s="4">
        <f t="shared" si="3"/>
        <v>9.9991055331484491E-11</v>
      </c>
      <c r="R21" s="4">
        <f t="shared" si="4"/>
        <v>0.12677579652949458</v>
      </c>
      <c r="S21" s="4">
        <f t="shared" si="5"/>
        <v>7.8456098174442992E-14</v>
      </c>
    </row>
    <row r="22" spans="1:19" x14ac:dyDescent="0.2">
      <c r="A22" t="s">
        <v>28</v>
      </c>
      <c r="B22" t="s">
        <v>29</v>
      </c>
      <c r="C22" t="s">
        <v>5</v>
      </c>
      <c r="D22">
        <v>0.829700061842919</v>
      </c>
      <c r="E22">
        <v>0.83008658008658009</v>
      </c>
      <c r="F22">
        <v>0.82750000000000001</v>
      </c>
      <c r="G22">
        <v>0.84503195217480931</v>
      </c>
      <c r="H22">
        <v>0.83770098948670368</v>
      </c>
      <c r="I22">
        <f t="shared" si="0"/>
        <v>0.83397865497597468</v>
      </c>
      <c r="J22">
        <f t="shared" si="1"/>
        <v>7.2707554428346035E-3</v>
      </c>
      <c r="K22">
        <f t="shared" si="2"/>
        <v>0.83008658008658009</v>
      </c>
      <c r="L22">
        <v>1.6916776636305911E-30</v>
      </c>
      <c r="M22">
        <v>1.707730096646591E-138</v>
      </c>
      <c r="N22">
        <v>4.7999999999999972E-259</v>
      </c>
      <c r="O22">
        <v>1.0298254981790909E-41</v>
      </c>
      <c r="P22">
        <v>9.9933505454158076E-101</v>
      </c>
      <c r="Q22" s="4">
        <f t="shared" si="3"/>
        <v>4.2745516535744855E-114</v>
      </c>
      <c r="R22" s="4">
        <f t="shared" si="4"/>
        <v>7.5654125037805367E-31</v>
      </c>
      <c r="S22" s="4">
        <f t="shared" si="5"/>
        <v>9.9933505454158076E-101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A397F-547E-48A3-8F4C-8AE27D6F7CE2}">
  <dimension ref="A1:S22"/>
  <sheetViews>
    <sheetView workbookViewId="0">
      <selection activeCell="A19" sqref="A19:A20"/>
    </sheetView>
  </sheetViews>
  <sheetFormatPr baseColWidth="10" defaultColWidth="8.83203125" defaultRowHeight="15" x14ac:dyDescent="0.2"/>
  <sheetData>
    <row r="1" spans="1:19" ht="16" thickBot="1" x14ac:dyDescent="0.25">
      <c r="A1" s="1" t="s">
        <v>0</v>
      </c>
      <c r="B1" s="1" t="s">
        <v>1</v>
      </c>
      <c r="C1" s="1" t="s">
        <v>2</v>
      </c>
      <c r="D1" s="1" t="s">
        <v>10</v>
      </c>
      <c r="E1" s="1" t="s">
        <v>11</v>
      </c>
      <c r="F1" s="1" t="s">
        <v>12</v>
      </c>
      <c r="G1" s="1" t="s">
        <v>13</v>
      </c>
      <c r="H1" s="1" t="s">
        <v>14</v>
      </c>
      <c r="I1" s="2" t="s">
        <v>15</v>
      </c>
      <c r="J1" s="2" t="s">
        <v>17</v>
      </c>
      <c r="K1" s="2" t="s">
        <v>16</v>
      </c>
      <c r="L1" s="2" t="s">
        <v>21</v>
      </c>
      <c r="M1" s="2" t="s">
        <v>22</v>
      </c>
      <c r="N1" s="2" t="s">
        <v>23</v>
      </c>
      <c r="O1" s="2" t="s">
        <v>24</v>
      </c>
      <c r="P1" s="2" t="s">
        <v>25</v>
      </c>
      <c r="Q1" s="3" t="s">
        <v>18</v>
      </c>
      <c r="R1" s="3" t="s">
        <v>20</v>
      </c>
      <c r="S1" s="3" t="s">
        <v>19</v>
      </c>
    </row>
    <row r="2" spans="1:19" x14ac:dyDescent="0.2">
      <c r="A2" t="s">
        <v>3</v>
      </c>
      <c r="B2" t="s">
        <v>4</v>
      </c>
      <c r="C2" t="s">
        <v>5</v>
      </c>
      <c r="D2">
        <v>0.73507027402197</v>
      </c>
      <c r="E2">
        <v>0.75972424286915585</v>
      </c>
      <c r="F2">
        <v>0.76431708065829407</v>
      </c>
      <c r="G2">
        <v>0.7249849841833399</v>
      </c>
      <c r="H2">
        <v>0.7567677954111659</v>
      </c>
      <c r="I2">
        <f>GEOMEAN(D2:H2)</f>
        <v>0.74801449357812155</v>
      </c>
      <c r="J2">
        <f>_xlfn.STDEV.S(D2:H2)</f>
        <v>1.7155892324322262E-2</v>
      </c>
      <c r="K2">
        <f>MEDIAN(D2:H2)</f>
        <v>0.7567677954111659</v>
      </c>
      <c r="L2">
        <v>1.8499174629682189E-138</v>
      </c>
      <c r="M2">
        <v>5.00791337098001E-23</v>
      </c>
      <c r="N2">
        <v>1.1152083062079799E-105</v>
      </c>
      <c r="O2">
        <v>2.37016751464094E-9</v>
      </c>
      <c r="P2">
        <v>1.3962710997400201E-116</v>
      </c>
      <c r="Q2" s="4">
        <f>GEOMEAN(L2:P2)</f>
        <v>1.2787415860333015E-78</v>
      </c>
      <c r="R2" s="4">
        <f>_xlfn.STDEV.S(L2:P2)</f>
        <v>1.0599711361597684E-9</v>
      </c>
      <c r="S2" s="4">
        <f>MEDIAN(L2:P2)</f>
        <v>1.1152083062079799E-105</v>
      </c>
    </row>
    <row r="3" spans="1:19" x14ac:dyDescent="0.2">
      <c r="A3" t="s">
        <v>6</v>
      </c>
      <c r="B3" t="s">
        <v>4</v>
      </c>
      <c r="C3" t="s">
        <v>5</v>
      </c>
      <c r="D3">
        <v>0.71311915217362298</v>
      </c>
      <c r="E3">
        <v>0.70122395590021491</v>
      </c>
      <c r="F3">
        <v>0.71529611190453901</v>
      </c>
      <c r="G3">
        <v>0.69559135622856105</v>
      </c>
      <c r="H3">
        <v>0.69336234166655597</v>
      </c>
      <c r="I3">
        <f t="shared" ref="I3:I22" si="0">GEOMEAN(D3:H3)</f>
        <v>0.70366156068824004</v>
      </c>
      <c r="J3">
        <f t="shared" ref="J3:J22" si="1">_xlfn.STDEV.S(D3:H3)</f>
        <v>1.0024178148873552E-2</v>
      </c>
      <c r="K3">
        <f t="shared" ref="K3:K22" si="2">MEDIAN(D3:H3)</f>
        <v>0.70122395590021491</v>
      </c>
      <c r="L3">
        <v>2.069710618273249E-78</v>
      </c>
      <c r="M3">
        <v>0</v>
      </c>
      <c r="N3">
        <v>0</v>
      </c>
      <c r="O3">
        <v>1.5789736891961299E-85</v>
      </c>
      <c r="P3">
        <v>2.9480862293631093E-303</v>
      </c>
      <c r="Q3" s="4" t="e">
        <f t="shared" ref="Q3:Q22" si="3">GEOMEAN(L3:P3)</f>
        <v>#NUM!</v>
      </c>
      <c r="R3" s="4">
        <f t="shared" ref="R3:R22" si="4">_xlfn.STDEV.S(L3:P3)</f>
        <v>9.2560270958896067E-79</v>
      </c>
      <c r="S3" s="4">
        <f t="shared" ref="S3:S22" si="5">MEDIAN(L3:P3)</f>
        <v>2.9480862293631093E-303</v>
      </c>
    </row>
    <row r="4" spans="1:19" x14ac:dyDescent="0.2">
      <c r="A4" t="s">
        <v>7</v>
      </c>
      <c r="B4" t="s">
        <v>4</v>
      </c>
      <c r="C4" t="s">
        <v>5</v>
      </c>
      <c r="D4">
        <v>0.78610803379559802</v>
      </c>
      <c r="E4">
        <v>0.80743182819236292</v>
      </c>
      <c r="F4">
        <v>0.83250890938455191</v>
      </c>
      <c r="G4">
        <v>0.80732638379092592</v>
      </c>
      <c r="H4">
        <v>0.78001895329747306</v>
      </c>
      <c r="I4">
        <f t="shared" si="0"/>
        <v>0.8024652931740216</v>
      </c>
      <c r="J4">
        <f t="shared" si="1"/>
        <v>2.0749010115943031E-2</v>
      </c>
      <c r="K4">
        <f t="shared" si="2"/>
        <v>0.80732638379092592</v>
      </c>
      <c r="L4">
        <v>6.6617850923499386E-62</v>
      </c>
      <c r="M4">
        <v>1.55067103204981E-38</v>
      </c>
      <c r="N4">
        <v>5.4290609145890191E-106</v>
      </c>
      <c r="O4">
        <v>3.9117839289934899E-33</v>
      </c>
      <c r="P4">
        <v>2.392694015040818E-288</v>
      </c>
      <c r="Q4" s="4">
        <f t="shared" si="3"/>
        <v>1.3932190549445811E-105</v>
      </c>
      <c r="R4" s="4">
        <f t="shared" si="4"/>
        <v>1.7494012220140979E-33</v>
      </c>
      <c r="S4" s="4">
        <f t="shared" si="5"/>
        <v>6.6617850923499386E-62</v>
      </c>
    </row>
    <row r="5" spans="1:19" x14ac:dyDescent="0.2">
      <c r="A5" t="s">
        <v>26</v>
      </c>
      <c r="B5" t="s">
        <v>4</v>
      </c>
      <c r="C5" t="s">
        <v>5</v>
      </c>
      <c r="D5">
        <v>0.74593505158767193</v>
      </c>
      <c r="E5">
        <v>0.76071194992058311</v>
      </c>
      <c r="F5">
        <v>0.756119112131445</v>
      </c>
      <c r="G5">
        <v>0.74848573831102105</v>
      </c>
      <c r="H5">
        <v>0.74924520494921298</v>
      </c>
      <c r="I5">
        <f t="shared" si="0"/>
        <v>0.75207957502936906</v>
      </c>
      <c r="J5">
        <f t="shared" si="1"/>
        <v>6.1142921358992497E-3</v>
      </c>
      <c r="K5">
        <f t="shared" si="2"/>
        <v>0.74924520494921298</v>
      </c>
      <c r="L5">
        <v>0</v>
      </c>
      <c r="M5">
        <v>0</v>
      </c>
      <c r="N5">
        <v>0.75308801565628503</v>
      </c>
      <c r="O5">
        <v>3.2880966733699501E-9</v>
      </c>
      <c r="P5">
        <v>2.627591551152659E-205</v>
      </c>
      <c r="Q5" s="4" t="e">
        <f t="shared" si="3"/>
        <v>#NUM!</v>
      </c>
      <c r="R5" s="4">
        <f t="shared" si="4"/>
        <v>0.33679119884195546</v>
      </c>
      <c r="S5" s="4">
        <f t="shared" si="5"/>
        <v>2.627591551152659E-205</v>
      </c>
    </row>
    <row r="6" spans="1:19" x14ac:dyDescent="0.2">
      <c r="A6" t="s">
        <v>27</v>
      </c>
      <c r="B6" t="s">
        <v>4</v>
      </c>
      <c r="C6" t="s">
        <v>5</v>
      </c>
      <c r="D6">
        <v>0.79175531559909806</v>
      </c>
      <c r="E6">
        <v>0.77496696520334796</v>
      </c>
      <c r="F6">
        <v>0.78220258672468301</v>
      </c>
      <c r="G6">
        <v>0.76765793302278396</v>
      </c>
      <c r="H6">
        <v>0.74944141162024003</v>
      </c>
      <c r="I6">
        <f t="shared" si="0"/>
        <v>0.77307169244953244</v>
      </c>
      <c r="J6">
        <f t="shared" si="1"/>
        <v>1.5997291815182269E-2</v>
      </c>
      <c r="K6">
        <f t="shared" si="2"/>
        <v>0.77496696520334796</v>
      </c>
      <c r="L6">
        <v>4.7692358580692277E-160</v>
      </c>
      <c r="M6">
        <v>1.11884793237142E-72</v>
      </c>
      <c r="N6">
        <v>2.0807046254736789E-72</v>
      </c>
      <c r="O6">
        <v>9.4588521158517885E-119</v>
      </c>
      <c r="P6">
        <v>6.0071670460559477E-165</v>
      </c>
      <c r="Q6" s="4">
        <f t="shared" si="3"/>
        <v>9.1198498527813991E-118</v>
      </c>
      <c r="R6" s="4">
        <f t="shared" si="4"/>
        <v>9.3991025105548536E-73</v>
      </c>
      <c r="S6" s="4">
        <f t="shared" si="5"/>
        <v>9.4588521158517885E-119</v>
      </c>
    </row>
    <row r="7" spans="1:19" x14ac:dyDescent="0.2">
      <c r="A7" t="s">
        <v>8</v>
      </c>
      <c r="B7" t="s">
        <v>4</v>
      </c>
      <c r="C7" t="s">
        <v>5</v>
      </c>
      <c r="D7">
        <v>0.73733666128321795</v>
      </c>
      <c r="E7">
        <v>0.76320390811654915</v>
      </c>
      <c r="F7">
        <v>0.78303145980432709</v>
      </c>
      <c r="G7">
        <v>0.73752752899720997</v>
      </c>
      <c r="H7">
        <v>0.73834038520575007</v>
      </c>
      <c r="I7">
        <f t="shared" si="0"/>
        <v>0.75166459890553217</v>
      </c>
      <c r="J7">
        <f t="shared" si="1"/>
        <v>2.0612298013389679E-2</v>
      </c>
      <c r="K7">
        <f t="shared" si="2"/>
        <v>0.73834038520575007</v>
      </c>
      <c r="L7">
        <v>1.5623068443304689E-258</v>
      </c>
      <c r="M7">
        <v>6.3975854328352704E-19</v>
      </c>
      <c r="N7">
        <v>2.06667748201226E-171</v>
      </c>
      <c r="O7">
        <v>4.7734163183340287E-76</v>
      </c>
      <c r="P7">
        <v>0</v>
      </c>
      <c r="Q7" s="4" t="e">
        <f t="shared" si="3"/>
        <v>#NUM!</v>
      </c>
      <c r="R7" s="4">
        <f t="shared" si="4"/>
        <v>2.8610871839364156E-19</v>
      </c>
      <c r="S7" s="4">
        <f t="shared" si="5"/>
        <v>2.06667748201226E-171</v>
      </c>
    </row>
    <row r="8" spans="1:19" x14ac:dyDescent="0.2">
      <c r="A8" t="s">
        <v>28</v>
      </c>
      <c r="B8" t="s">
        <v>4</v>
      </c>
      <c r="C8" t="s">
        <v>5</v>
      </c>
      <c r="D8">
        <v>0.81450461152413889</v>
      </c>
      <c r="E8">
        <v>0.80757331055378334</v>
      </c>
      <c r="F8">
        <v>0.77693170099999997</v>
      </c>
      <c r="G8">
        <v>0.78055017952243022</v>
      </c>
      <c r="H8">
        <v>0.78441424967632578</v>
      </c>
      <c r="I8">
        <f t="shared" si="0"/>
        <v>0.79264902534254422</v>
      </c>
      <c r="J8">
        <f t="shared" si="1"/>
        <v>1.7040558638528637E-2</v>
      </c>
      <c r="K8">
        <f t="shared" si="2"/>
        <v>0.78441424967632578</v>
      </c>
      <c r="L8">
        <v>2.737674597758545E-139</v>
      </c>
      <c r="M8">
        <v>2.1743967014025949E-140</v>
      </c>
      <c r="N8">
        <v>9.9577800000000011E-4</v>
      </c>
      <c r="O8">
        <v>0</v>
      </c>
      <c r="P8">
        <v>2.3990900138888539E-2</v>
      </c>
      <c r="Q8" s="4" t="e">
        <f t="shared" si="3"/>
        <v>#NUM!</v>
      </c>
      <c r="R8" s="4">
        <f t="shared" si="4"/>
        <v>1.0626476914012049E-2</v>
      </c>
      <c r="S8" s="4">
        <f t="shared" si="5"/>
        <v>2.737674597758545E-139</v>
      </c>
    </row>
    <row r="9" spans="1:19" x14ac:dyDescent="0.2">
      <c r="A9" t="s">
        <v>3</v>
      </c>
      <c r="B9" t="s">
        <v>4</v>
      </c>
      <c r="C9" t="s">
        <v>9</v>
      </c>
      <c r="D9">
        <v>0.74377302873986728</v>
      </c>
      <c r="E9">
        <v>0.69118766887742566</v>
      </c>
      <c r="F9">
        <v>0.69200749201670353</v>
      </c>
      <c r="G9">
        <v>0.69551707197248835</v>
      </c>
      <c r="H9">
        <v>0.70167342176369429</v>
      </c>
      <c r="I9">
        <f t="shared" si="0"/>
        <v>0.70456003498206765</v>
      </c>
      <c r="J9">
        <f t="shared" si="1"/>
        <v>2.2157301259410737E-2</v>
      </c>
      <c r="K9">
        <f t="shared" si="2"/>
        <v>0.69551707197248835</v>
      </c>
      <c r="L9">
        <v>5.9021967528377594E-25</v>
      </c>
      <c r="M9">
        <v>2.403503647138613E-13</v>
      </c>
      <c r="N9">
        <v>2.6886778970573508E-16</v>
      </c>
      <c r="O9">
        <v>3.0050419282284961E-13</v>
      </c>
      <c r="P9">
        <v>1.072070302423041E-14</v>
      </c>
      <c r="Q9" s="4">
        <f t="shared" si="3"/>
        <v>1.6515594427441604E-16</v>
      </c>
      <c r="R9" s="4">
        <f t="shared" si="4"/>
        <v>1.4771567713539518E-13</v>
      </c>
      <c r="S9" s="4">
        <f t="shared" si="5"/>
        <v>1.072070302423041E-14</v>
      </c>
    </row>
    <row r="10" spans="1:19" x14ac:dyDescent="0.2">
      <c r="A10" t="s">
        <v>6</v>
      </c>
      <c r="B10" t="s">
        <v>4</v>
      </c>
      <c r="C10" t="s">
        <v>9</v>
      </c>
      <c r="D10">
        <v>0.64945959223777949</v>
      </c>
      <c r="E10">
        <v>0.60942950135101936</v>
      </c>
      <c r="F10">
        <v>0.59851387865389338</v>
      </c>
      <c r="G10">
        <v>0.63386760009825593</v>
      </c>
      <c r="H10">
        <v>0.71937484647506755</v>
      </c>
      <c r="I10">
        <f t="shared" si="0"/>
        <v>0.64076787076753638</v>
      </c>
      <c r="J10">
        <f t="shared" si="1"/>
        <v>4.7593185253873391E-2</v>
      </c>
      <c r="K10">
        <f t="shared" si="2"/>
        <v>0.63386760009825593</v>
      </c>
      <c r="L10">
        <v>1.643934116770185E-6</v>
      </c>
      <c r="M10">
        <v>8.5072987512775124E-4</v>
      </c>
      <c r="N10">
        <v>1.5693609808050729E-3</v>
      </c>
      <c r="O10">
        <v>5.4112979108364223E-5</v>
      </c>
      <c r="P10">
        <v>5.5479205734524453E-16</v>
      </c>
      <c r="Q10" s="4">
        <f t="shared" si="3"/>
        <v>5.804517493896778E-7</v>
      </c>
      <c r="R10" s="4">
        <f t="shared" si="4"/>
        <v>7.0064286379122292E-4</v>
      </c>
      <c r="S10" s="4">
        <f t="shared" si="5"/>
        <v>5.4112979108364223E-5</v>
      </c>
    </row>
    <row r="11" spans="1:19" x14ac:dyDescent="0.2">
      <c r="A11" t="s">
        <v>7</v>
      </c>
      <c r="B11" t="s">
        <v>4</v>
      </c>
      <c r="C11" t="s">
        <v>9</v>
      </c>
      <c r="D11">
        <v>0.71173851633505281</v>
      </c>
      <c r="E11">
        <v>0.72058462294276593</v>
      </c>
      <c r="F11">
        <v>0.71278248587570614</v>
      </c>
      <c r="G11">
        <v>0.7640475313190862</v>
      </c>
      <c r="H11">
        <v>0.74482313927781874</v>
      </c>
      <c r="I11">
        <f t="shared" si="0"/>
        <v>0.73051174561957533</v>
      </c>
      <c r="J11">
        <f t="shared" si="1"/>
        <v>2.2882152241376207E-2</v>
      </c>
      <c r="K11">
        <f t="shared" si="2"/>
        <v>0.72058462294276593</v>
      </c>
      <c r="L11">
        <v>9.4020766900317561E-16</v>
      </c>
      <c r="M11">
        <v>1.8187877659076029E-18</v>
      </c>
      <c r="N11">
        <v>2.6261212211392881E-17</v>
      </c>
      <c r="O11">
        <v>4.3325746911067114E-22</v>
      </c>
      <c r="P11">
        <v>1.144762692814899E-22</v>
      </c>
      <c r="Q11" s="4">
        <f t="shared" si="3"/>
        <v>2.9481964691856594E-19</v>
      </c>
      <c r="R11" s="4">
        <f t="shared" si="4"/>
        <v>4.1748263616071998E-16</v>
      </c>
      <c r="S11" s="4">
        <f t="shared" si="5"/>
        <v>1.8187877659076029E-18</v>
      </c>
    </row>
    <row r="12" spans="1:19" x14ac:dyDescent="0.2">
      <c r="A12" t="s">
        <v>26</v>
      </c>
      <c r="B12" t="s">
        <v>4</v>
      </c>
      <c r="C12" t="s">
        <v>9</v>
      </c>
      <c r="D12">
        <v>0.73641918447555887</v>
      </c>
      <c r="E12">
        <v>0.74111090641120114</v>
      </c>
      <c r="F12">
        <v>0.72272169000245645</v>
      </c>
      <c r="G12">
        <v>0.73867293048391058</v>
      </c>
      <c r="H12">
        <v>0.75213399656104163</v>
      </c>
      <c r="I12">
        <f t="shared" si="0"/>
        <v>0.73815124755409989</v>
      </c>
      <c r="J12">
        <f t="shared" si="1"/>
        <v>1.0554643463049143E-2</v>
      </c>
      <c r="K12">
        <f t="shared" si="2"/>
        <v>0.73867293048391058</v>
      </c>
      <c r="L12">
        <v>9.8586564529481325E-21</v>
      </c>
      <c r="M12">
        <v>1.3083097908267731E-16</v>
      </c>
      <c r="N12">
        <v>2.2435971847871239E-17</v>
      </c>
      <c r="O12">
        <v>6.8114559382726709E-21</v>
      </c>
      <c r="P12">
        <v>2.4497017497114129E-19</v>
      </c>
      <c r="Q12" s="4">
        <f t="shared" si="3"/>
        <v>5.4546297264475365E-19</v>
      </c>
      <c r="R12" s="4">
        <f t="shared" si="4"/>
        <v>5.6802227971697566E-17</v>
      </c>
      <c r="S12" s="4">
        <f t="shared" si="5"/>
        <v>2.4497017497114129E-19</v>
      </c>
    </row>
    <row r="13" spans="1:19" x14ac:dyDescent="0.2">
      <c r="A13" t="s">
        <v>27</v>
      </c>
      <c r="B13" t="s">
        <v>4</v>
      </c>
      <c r="C13" t="s">
        <v>9</v>
      </c>
      <c r="D13">
        <v>0.72808585114222546</v>
      </c>
      <c r="E13">
        <v>0.75452591500859745</v>
      </c>
      <c r="F13">
        <v>0.72466224514861222</v>
      </c>
      <c r="G13">
        <v>0.75751351019405566</v>
      </c>
      <c r="H13">
        <v>0.7480041758781627</v>
      </c>
      <c r="I13">
        <f t="shared" si="0"/>
        <v>0.74243315585630509</v>
      </c>
      <c r="J13">
        <f t="shared" si="1"/>
        <v>1.5217261910407343E-2</v>
      </c>
      <c r="K13">
        <f t="shared" si="2"/>
        <v>0.7480041758781627</v>
      </c>
      <c r="L13">
        <v>6.2818711342871504E-21</v>
      </c>
      <c r="M13">
        <v>6.7635478361530379E-19</v>
      </c>
      <c r="N13">
        <v>6.081000732375501E-20</v>
      </c>
      <c r="O13">
        <v>6.0800209661655253E-21</v>
      </c>
      <c r="P13">
        <v>1.1643263455190831E-21</v>
      </c>
      <c r="Q13" s="4">
        <f t="shared" si="3"/>
        <v>1.78831364070282E-20</v>
      </c>
      <c r="R13" s="4">
        <f t="shared" si="4"/>
        <v>2.9517962167612967E-19</v>
      </c>
      <c r="S13" s="4">
        <f t="shared" si="5"/>
        <v>6.2818711342871504E-21</v>
      </c>
    </row>
    <row r="14" spans="1:19" x14ac:dyDescent="0.2">
      <c r="A14" t="s">
        <v>8</v>
      </c>
      <c r="B14" t="s">
        <v>4</v>
      </c>
      <c r="C14" t="s">
        <v>9</v>
      </c>
      <c r="D14">
        <v>0.66940862196020623</v>
      </c>
      <c r="E14">
        <v>0.69050908867600103</v>
      </c>
      <c r="F14">
        <v>0.64469724883321045</v>
      </c>
      <c r="G14">
        <v>0.73848255956767384</v>
      </c>
      <c r="H14">
        <v>0.66443748464750685</v>
      </c>
      <c r="I14">
        <f t="shared" si="0"/>
        <v>0.6807727717184241</v>
      </c>
      <c r="J14">
        <f t="shared" si="1"/>
        <v>3.5776909016514619E-2</v>
      </c>
      <c r="K14">
        <f t="shared" si="2"/>
        <v>0.66940862196020623</v>
      </c>
      <c r="L14">
        <v>4.3168363071301977E-5</v>
      </c>
      <c r="M14">
        <v>1.175799945007474E-14</v>
      </c>
      <c r="N14">
        <v>2.3851338234826449E-8</v>
      </c>
      <c r="O14">
        <v>2.7176301101014751E-21</v>
      </c>
      <c r="P14">
        <v>4.1815321737864884E-12</v>
      </c>
      <c r="Q14" s="4">
        <f t="shared" si="3"/>
        <v>2.6773645647699541E-12</v>
      </c>
      <c r="R14" s="4">
        <f t="shared" si="4"/>
        <v>1.9302814494104367E-5</v>
      </c>
      <c r="S14" s="4">
        <f t="shared" si="5"/>
        <v>4.1815321737864884E-12</v>
      </c>
    </row>
    <row r="15" spans="1:19" x14ac:dyDescent="0.2">
      <c r="A15" t="s">
        <v>28</v>
      </c>
      <c r="B15" t="s">
        <v>4</v>
      </c>
      <c r="C15" t="s">
        <v>9</v>
      </c>
      <c r="D15">
        <v>0.73109186931957748</v>
      </c>
      <c r="E15">
        <v>0.74808093834438727</v>
      </c>
      <c r="F15">
        <v>0.7407915745517073</v>
      </c>
      <c r="G15">
        <v>0.75615942028985506</v>
      </c>
      <c r="H15">
        <v>0.74296855799999995</v>
      </c>
      <c r="I15">
        <f t="shared" si="0"/>
        <v>0.74377242969655499</v>
      </c>
      <c r="J15">
        <f t="shared" si="1"/>
        <v>9.2509256534836163E-3</v>
      </c>
      <c r="K15">
        <f t="shared" si="2"/>
        <v>0.74296855799999995</v>
      </c>
      <c r="L15">
        <v>2.0361150465994889E-104</v>
      </c>
      <c r="M15">
        <v>6.3892105867007998E-194</v>
      </c>
      <c r="N15">
        <v>1.8877962566245809E-12</v>
      </c>
      <c r="O15">
        <v>1.7449453923576841E-17</v>
      </c>
      <c r="P15">
        <v>3.4399999999999999E-11</v>
      </c>
      <c r="Q15" s="4">
        <f t="shared" si="3"/>
        <v>6.8188161939115622E-68</v>
      </c>
      <c r="R15" s="4">
        <f t="shared" si="4"/>
        <v>1.5195087117168978E-11</v>
      </c>
      <c r="S15" s="4">
        <f t="shared" si="5"/>
        <v>1.7449453923576841E-17</v>
      </c>
    </row>
    <row r="16" spans="1:19" x14ac:dyDescent="0.2">
      <c r="A16" t="s">
        <v>3</v>
      </c>
      <c r="B16" t="s">
        <v>29</v>
      </c>
      <c r="C16" t="s">
        <v>5</v>
      </c>
      <c r="D16">
        <v>0.75371057513914708</v>
      </c>
      <c r="E16">
        <v>0.78124355802927192</v>
      </c>
      <c r="F16">
        <v>0.79442383013811602</v>
      </c>
      <c r="G16">
        <v>0.77867321170892601</v>
      </c>
      <c r="H16">
        <v>0.78338873428159206</v>
      </c>
      <c r="I16">
        <f t="shared" si="0"/>
        <v>0.77817123911130659</v>
      </c>
      <c r="J16">
        <f t="shared" si="1"/>
        <v>1.4994299154777584E-2</v>
      </c>
      <c r="K16">
        <f t="shared" si="2"/>
        <v>0.78124355802927192</v>
      </c>
      <c r="L16">
        <v>6.3569957290709003E-78</v>
      </c>
      <c r="M16">
        <v>1.8401769430224702E-46</v>
      </c>
      <c r="N16">
        <v>1.2484654196065901E-103</v>
      </c>
      <c r="O16">
        <v>7.9427543324228292E-11</v>
      </c>
      <c r="P16">
        <v>2.9417532701597888E-91</v>
      </c>
      <c r="Q16" s="4">
        <f t="shared" si="3"/>
        <v>5.0887730131795096E-66</v>
      </c>
      <c r="R16" s="4">
        <f t="shared" si="4"/>
        <v>3.552107723175682E-11</v>
      </c>
      <c r="S16" s="4">
        <f t="shared" si="5"/>
        <v>6.3569957290709003E-78</v>
      </c>
    </row>
    <row r="17" spans="1:19" x14ac:dyDescent="0.2">
      <c r="A17" t="s">
        <v>6</v>
      </c>
      <c r="B17" t="s">
        <v>29</v>
      </c>
      <c r="C17" t="s">
        <v>5</v>
      </c>
      <c r="D17">
        <v>0.78847789115646194</v>
      </c>
      <c r="E17">
        <v>0.72916666666666696</v>
      </c>
      <c r="F17">
        <v>0.78318259121830514</v>
      </c>
      <c r="G17">
        <v>0.79911358482786998</v>
      </c>
      <c r="H17">
        <v>0.77774556792413907</v>
      </c>
      <c r="I17">
        <f t="shared" si="0"/>
        <v>0.77514880567691802</v>
      </c>
      <c r="J17">
        <f t="shared" si="1"/>
        <v>2.7096414276281965E-2</v>
      </c>
      <c r="K17">
        <f t="shared" si="2"/>
        <v>0.78318259121830514</v>
      </c>
      <c r="L17">
        <v>2.4641975170078999E-16</v>
      </c>
      <c r="M17">
        <v>0</v>
      </c>
      <c r="N17">
        <v>0</v>
      </c>
      <c r="O17">
        <v>3.9360600336306999E-2</v>
      </c>
      <c r="P17">
        <v>2.1276509219734691E-121</v>
      </c>
      <c r="Q17" s="4" t="e">
        <f t="shared" si="3"/>
        <v>#NUM!</v>
      </c>
      <c r="R17" s="4">
        <f t="shared" si="4"/>
        <v>1.7602595597436679E-2</v>
      </c>
      <c r="S17" s="4">
        <f t="shared" si="5"/>
        <v>2.1276509219734691E-121</v>
      </c>
    </row>
    <row r="18" spans="1:19" x14ac:dyDescent="0.2">
      <c r="A18" t="s">
        <v>7</v>
      </c>
      <c r="B18" t="s">
        <v>29</v>
      </c>
      <c r="C18" t="s">
        <v>5</v>
      </c>
      <c r="D18">
        <v>0.82901077097505704</v>
      </c>
      <c r="E18">
        <v>0.84061276025561704</v>
      </c>
      <c r="F18">
        <v>0.86873196248196205</v>
      </c>
      <c r="G18">
        <v>0.87678442589156913</v>
      </c>
      <c r="H18">
        <v>0.82406333745619487</v>
      </c>
      <c r="I18">
        <f t="shared" si="0"/>
        <v>0.84757682670458423</v>
      </c>
      <c r="J18">
        <f t="shared" si="1"/>
        <v>2.3697871350276841E-2</v>
      </c>
      <c r="K18">
        <f t="shared" si="2"/>
        <v>0.84061276025561704</v>
      </c>
      <c r="L18">
        <v>1.8694634804854799E-17</v>
      </c>
      <c r="M18">
        <v>1.2648986585002199E-34</v>
      </c>
      <c r="N18">
        <v>1.6090563627993691E-121</v>
      </c>
      <c r="O18">
        <v>1.0997796732869001E-2</v>
      </c>
      <c r="P18">
        <v>3.1142433089817498E-11</v>
      </c>
      <c r="Q18" s="4">
        <f t="shared" si="3"/>
        <v>1.6710923099314468E-37</v>
      </c>
      <c r="R18" s="4">
        <f t="shared" si="4"/>
        <v>4.9183642160022046E-3</v>
      </c>
      <c r="S18" s="4">
        <f t="shared" si="5"/>
        <v>1.8694634804854799E-17</v>
      </c>
    </row>
    <row r="19" spans="1:19" x14ac:dyDescent="0.2">
      <c r="A19" t="s">
        <v>26</v>
      </c>
      <c r="B19" t="s">
        <v>29</v>
      </c>
      <c r="C19" t="s">
        <v>5</v>
      </c>
      <c r="D19">
        <v>0.75348510616367803</v>
      </c>
      <c r="E19">
        <v>0.78391697588126097</v>
      </c>
      <c r="F19">
        <v>0.805433158111729</v>
      </c>
      <c r="G19">
        <v>0.82272340754483597</v>
      </c>
      <c r="H19">
        <v>0.77856369820655513</v>
      </c>
      <c r="I19">
        <f t="shared" si="0"/>
        <v>0.78846868599277109</v>
      </c>
      <c r="J19">
        <f t="shared" si="1"/>
        <v>2.6472740980770803E-2</v>
      </c>
      <c r="K19">
        <f t="shared" si="2"/>
        <v>0.78391697588126097</v>
      </c>
      <c r="L19">
        <v>0</v>
      </c>
      <c r="M19">
        <v>3.7781964145742092E-207</v>
      </c>
      <c r="N19">
        <v>6.7450429179177695E-25</v>
      </c>
      <c r="O19">
        <v>8.9961198273840019E-3</v>
      </c>
      <c r="P19">
        <v>1.960161694695079E-174</v>
      </c>
      <c r="Q19" s="4" t="e">
        <f t="shared" si="3"/>
        <v>#NUM!</v>
      </c>
      <c r="R19" s="4">
        <f t="shared" si="4"/>
        <v>4.02318709355286E-3</v>
      </c>
      <c r="S19" s="4">
        <f t="shared" si="5"/>
        <v>1.960161694695079E-174</v>
      </c>
    </row>
    <row r="20" spans="1:19" x14ac:dyDescent="0.2">
      <c r="A20" t="s">
        <v>27</v>
      </c>
      <c r="B20" t="s">
        <v>29</v>
      </c>
      <c r="C20" t="s">
        <v>5</v>
      </c>
      <c r="D20">
        <v>0.81096681096681089</v>
      </c>
      <c r="E20">
        <v>0.80726911976912008</v>
      </c>
      <c r="F20">
        <v>0.81513476602762291</v>
      </c>
      <c r="G20">
        <v>0.82551922284065082</v>
      </c>
      <c r="H20">
        <v>0.80773294166151299</v>
      </c>
      <c r="I20">
        <f t="shared" si="0"/>
        <v>0.81329698924007798</v>
      </c>
      <c r="J20">
        <f t="shared" si="1"/>
        <v>7.5079987379362469E-3</v>
      </c>
      <c r="K20">
        <f t="shared" si="2"/>
        <v>0.81096681096681089</v>
      </c>
      <c r="L20">
        <v>7.1856676075348789E-13</v>
      </c>
      <c r="M20">
        <v>3.1157760907633092E-85</v>
      </c>
      <c r="N20">
        <v>2.787598237444069E-152</v>
      </c>
      <c r="O20">
        <v>0.37713194832351798</v>
      </c>
      <c r="P20">
        <v>1.9757513391757998E-2</v>
      </c>
      <c r="Q20" s="4">
        <f t="shared" si="3"/>
        <v>8.5802082958495849E-51</v>
      </c>
      <c r="R20" s="4">
        <f t="shared" si="4"/>
        <v>0.16666929592570115</v>
      </c>
      <c r="S20" s="4">
        <f t="shared" si="5"/>
        <v>7.1856676075348789E-13</v>
      </c>
    </row>
    <row r="21" spans="1:19" x14ac:dyDescent="0.2">
      <c r="A21" t="s">
        <v>8</v>
      </c>
      <c r="B21" t="s">
        <v>29</v>
      </c>
      <c r="C21" t="s">
        <v>5</v>
      </c>
      <c r="D21">
        <v>0.81622990105132909</v>
      </c>
      <c r="E21">
        <v>0.81947665429808303</v>
      </c>
      <c r="F21">
        <v>0.78342094413523</v>
      </c>
      <c r="G21">
        <v>0.78909632034631993</v>
      </c>
      <c r="H21">
        <v>0.79520330859616595</v>
      </c>
      <c r="I21">
        <f t="shared" si="0"/>
        <v>0.80055374239047583</v>
      </c>
      <c r="J21">
        <f t="shared" si="1"/>
        <v>1.6257031407306655E-2</v>
      </c>
      <c r="K21">
        <f t="shared" si="2"/>
        <v>0.79520330859616595</v>
      </c>
      <c r="L21">
        <v>4.1934838094306902E-7</v>
      </c>
      <c r="M21">
        <v>9.23316580359659E-7</v>
      </c>
      <c r="N21">
        <v>5.9123350044757268E-267</v>
      </c>
      <c r="O21">
        <v>5.0988568174046501E-10</v>
      </c>
      <c r="P21">
        <v>0.90320309684520306</v>
      </c>
      <c r="Q21" s="4">
        <f t="shared" si="3"/>
        <v>2.538566676022981E-58</v>
      </c>
      <c r="R21" s="4">
        <f t="shared" si="4"/>
        <v>0.4039245542355055</v>
      </c>
      <c r="S21" s="4">
        <f t="shared" si="5"/>
        <v>4.1934838094306902E-7</v>
      </c>
    </row>
    <row r="22" spans="1:19" x14ac:dyDescent="0.2">
      <c r="A22" t="s">
        <v>28</v>
      </c>
      <c r="B22" t="s">
        <v>29</v>
      </c>
      <c r="C22" t="s">
        <v>5</v>
      </c>
      <c r="D22">
        <v>0.805922747887034</v>
      </c>
      <c r="E22">
        <v>0.83065347351061647</v>
      </c>
      <c r="F22">
        <v>0.82801870700000002</v>
      </c>
      <c r="G22">
        <v>0.83366187384044532</v>
      </c>
      <c r="H22">
        <v>0.81731859410430852</v>
      </c>
      <c r="I22">
        <f t="shared" si="0"/>
        <v>0.82305139167870633</v>
      </c>
      <c r="J22">
        <f t="shared" si="1"/>
        <v>1.1415814984160777E-2</v>
      </c>
      <c r="K22">
        <f t="shared" si="2"/>
        <v>0.82801870700000002</v>
      </c>
      <c r="L22">
        <v>8.7180052304087548E-156</v>
      </c>
      <c r="M22">
        <v>3.118412303670448E-87</v>
      </c>
      <c r="N22">
        <v>1.67E-68</v>
      </c>
      <c r="O22">
        <v>6.9388263714901887E-220</v>
      </c>
      <c r="P22">
        <v>3.6331681326965883E-64</v>
      </c>
      <c r="Q22" s="4">
        <f t="shared" si="3"/>
        <v>4.0900416414400688E-119</v>
      </c>
      <c r="R22" s="4">
        <f t="shared" si="4"/>
        <v>1.6247835141206926E-64</v>
      </c>
      <c r="S22" s="4">
        <f t="shared" si="5"/>
        <v>3.118412303670448E-87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AF6FF-EC2A-427C-9CE1-F3142BF7E35F}">
  <dimension ref="A1:S22"/>
  <sheetViews>
    <sheetView workbookViewId="0">
      <selection activeCell="A2" sqref="A2:C22"/>
    </sheetView>
  </sheetViews>
  <sheetFormatPr baseColWidth="10" defaultColWidth="8.83203125" defaultRowHeight="15" x14ac:dyDescent="0.2"/>
  <sheetData>
    <row r="1" spans="1:19" ht="16" thickBot="1" x14ac:dyDescent="0.25">
      <c r="A1" s="1" t="s">
        <v>0</v>
      </c>
      <c r="B1" s="1" t="s">
        <v>1</v>
      </c>
      <c r="C1" s="1" t="s">
        <v>2</v>
      </c>
      <c r="D1" s="1" t="s">
        <v>10</v>
      </c>
      <c r="E1" s="1" t="s">
        <v>11</v>
      </c>
      <c r="F1" s="1" t="s">
        <v>12</v>
      </c>
      <c r="G1" s="1" t="s">
        <v>13</v>
      </c>
      <c r="H1" s="1" t="s">
        <v>14</v>
      </c>
      <c r="I1" s="2" t="s">
        <v>15</v>
      </c>
      <c r="J1" s="2" t="s">
        <v>17</v>
      </c>
      <c r="K1" s="2" t="s">
        <v>16</v>
      </c>
      <c r="L1" s="2" t="s">
        <v>21</v>
      </c>
      <c r="M1" s="2" t="s">
        <v>22</v>
      </c>
      <c r="N1" s="2" t="s">
        <v>23</v>
      </c>
      <c r="O1" s="2" t="s">
        <v>24</v>
      </c>
      <c r="P1" s="2" t="s">
        <v>25</v>
      </c>
      <c r="Q1" s="3" t="s">
        <v>18</v>
      </c>
      <c r="R1" s="3" t="s">
        <v>20</v>
      </c>
      <c r="S1" s="3" t="s">
        <v>19</v>
      </c>
    </row>
    <row r="2" spans="1:19" x14ac:dyDescent="0.2">
      <c r="A2" t="s">
        <v>3</v>
      </c>
      <c r="B2" t="s">
        <v>4</v>
      </c>
      <c r="C2" t="s">
        <v>5</v>
      </c>
      <c r="D2">
        <v>0.71728487339998093</v>
      </c>
      <c r="E2">
        <v>0.71358898039268004</v>
      </c>
      <c r="F2">
        <v>0.72595800910292196</v>
      </c>
      <c r="G2">
        <v>0.6849334632479539</v>
      </c>
      <c r="H2">
        <v>0.68903511698989595</v>
      </c>
      <c r="I2">
        <f>GEOMEAN(D2:H2)</f>
        <v>0.70597319197883557</v>
      </c>
      <c r="J2">
        <f>_xlfn.STDEV.S(D2:H2)</f>
        <v>1.8129680104984267E-2</v>
      </c>
      <c r="K2">
        <f>MEDIAN(D2:H2)</f>
        <v>0.71358898039268004</v>
      </c>
      <c r="L2">
        <v>0</v>
      </c>
      <c r="M2">
        <v>1.497379207412789E-235</v>
      </c>
      <c r="N2">
        <v>6.5450522452025687E-43</v>
      </c>
      <c r="O2">
        <v>1.2043916772849401E-12</v>
      </c>
      <c r="P2">
        <v>8.2420485941650976E-158</v>
      </c>
      <c r="Q2" s="4" t="e">
        <f>GEOMEAN(L2:P2)</f>
        <v>#NUM!</v>
      </c>
      <c r="R2" s="4">
        <f>_xlfn.STDEV.S(L2:P2)</f>
        <v>5.38620332388823E-13</v>
      </c>
      <c r="S2" s="4">
        <f>MEDIAN(L2:P2)</f>
        <v>8.2420485941650976E-158</v>
      </c>
    </row>
    <row r="3" spans="1:19" x14ac:dyDescent="0.2">
      <c r="A3" t="s">
        <v>6</v>
      </c>
      <c r="B3" t="s">
        <v>4</v>
      </c>
      <c r="C3" t="s">
        <v>5</v>
      </c>
      <c r="D3">
        <v>0.70912027335459993</v>
      </c>
      <c r="E3">
        <v>0.71035223769036715</v>
      </c>
      <c r="F3">
        <v>0.66691581799495492</v>
      </c>
      <c r="G3">
        <v>0.6617343601927359</v>
      </c>
      <c r="H3">
        <v>0.64607653394909303</v>
      </c>
      <c r="I3">
        <f t="shared" ref="I3:I22" si="0">GEOMEAN(D3:H3)</f>
        <v>0.67833849761204001</v>
      </c>
      <c r="J3">
        <f t="shared" ref="J3:J22" si="1">_xlfn.STDEV.S(D3:H3)</f>
        <v>2.9232472594432689E-2</v>
      </c>
      <c r="K3">
        <f t="shared" ref="K3:K22" si="2">MEDIAN(D3:H3)</f>
        <v>0.66691581799495492</v>
      </c>
      <c r="L3">
        <v>1.04719900611179E-302</v>
      </c>
      <c r="M3">
        <v>0</v>
      </c>
      <c r="N3">
        <v>5.6325440445422468E-305</v>
      </c>
      <c r="O3">
        <v>7.3254785893824696E-37</v>
      </c>
      <c r="P3">
        <v>4.5916796410435283E-221</v>
      </c>
      <c r="Q3" s="4" t="e">
        <f t="shared" ref="Q3:Q22" si="3">GEOMEAN(L3:P3)</f>
        <v>#NUM!</v>
      </c>
      <c r="R3" s="4">
        <f t="shared" ref="R3:R22" si="4">_xlfn.STDEV.S(L3:P3)</f>
        <v>3.2760536187156941E-37</v>
      </c>
      <c r="S3" s="4">
        <f t="shared" ref="S3:S22" si="5">MEDIAN(L3:P3)</f>
        <v>1.04719900611179E-302</v>
      </c>
    </row>
    <row r="4" spans="1:19" x14ac:dyDescent="0.2">
      <c r="A4" t="s">
        <v>7</v>
      </c>
      <c r="B4" t="s">
        <v>4</v>
      </c>
      <c r="C4" t="s">
        <v>5</v>
      </c>
      <c r="D4">
        <v>0.79674190146954804</v>
      </c>
      <c r="E4">
        <v>0.783307750830875</v>
      </c>
      <c r="F4">
        <v>0.80536164760214102</v>
      </c>
      <c r="G4">
        <v>0.78134701885986602</v>
      </c>
      <c r="H4">
        <v>0.79749335967218804</v>
      </c>
      <c r="I4">
        <f t="shared" si="0"/>
        <v>0.79279775590732826</v>
      </c>
      <c r="J4">
        <f t="shared" si="1"/>
        <v>1.0205661487216909E-2</v>
      </c>
      <c r="K4">
        <f t="shared" si="2"/>
        <v>0.79674190146954804</v>
      </c>
      <c r="L4">
        <v>5.6632835874088493E-77</v>
      </c>
      <c r="M4">
        <v>2.9584914034102499E-41</v>
      </c>
      <c r="N4">
        <v>9.1616662344271002E-2</v>
      </c>
      <c r="O4">
        <v>2.5120469142576901E-81</v>
      </c>
      <c r="P4">
        <v>1.6703363302678199E-98</v>
      </c>
      <c r="Q4" s="4">
        <f t="shared" si="3"/>
        <v>5.7781518649065497E-60</v>
      </c>
      <c r="R4" s="4">
        <f t="shared" si="4"/>
        <v>4.0972216974687045E-2</v>
      </c>
      <c r="S4" s="4">
        <f t="shared" si="5"/>
        <v>5.6632835874088493E-77</v>
      </c>
    </row>
    <row r="5" spans="1:19" x14ac:dyDescent="0.2">
      <c r="A5" t="s">
        <v>26</v>
      </c>
      <c r="B5" t="s">
        <v>4</v>
      </c>
      <c r="C5" t="s">
        <v>5</v>
      </c>
      <c r="D5">
        <v>0.73724322953511001</v>
      </c>
      <c r="E5">
        <v>0.73404786374981601</v>
      </c>
      <c r="F5">
        <v>0.72511578863069093</v>
      </c>
      <c r="G5">
        <v>0.72261849147768986</v>
      </c>
      <c r="H5">
        <v>0.75800643344322716</v>
      </c>
      <c r="I5">
        <f t="shared" si="0"/>
        <v>0.7353005641719399</v>
      </c>
      <c r="J5">
        <f t="shared" si="1"/>
        <v>1.4012569017142837E-2</v>
      </c>
      <c r="K5">
        <f t="shared" si="2"/>
        <v>0.73404786374981601</v>
      </c>
      <c r="L5">
        <v>0</v>
      </c>
      <c r="M5">
        <v>0</v>
      </c>
      <c r="N5">
        <v>3.6709902201738379E-296</v>
      </c>
      <c r="O5">
        <v>6.8668623326744174E-181</v>
      </c>
      <c r="P5">
        <v>0</v>
      </c>
      <c r="Q5" s="4" t="e">
        <f t="shared" si="3"/>
        <v>#NUM!</v>
      </c>
      <c r="R5" s="4">
        <f t="shared" si="4"/>
        <v>0</v>
      </c>
      <c r="S5" s="4">
        <f t="shared" si="5"/>
        <v>0</v>
      </c>
    </row>
    <row r="6" spans="1:19" x14ac:dyDescent="0.2">
      <c r="A6" t="s">
        <v>27</v>
      </c>
      <c r="B6" t="s">
        <v>4</v>
      </c>
      <c r="C6" t="s">
        <v>5</v>
      </c>
      <c r="D6">
        <v>0.74697881768796504</v>
      </c>
      <c r="E6">
        <v>0.74265826670759916</v>
      </c>
      <c r="F6">
        <v>0.75550379733319084</v>
      </c>
      <c r="G6">
        <v>0.714271032153869</v>
      </c>
      <c r="H6">
        <v>0.79581158820624398</v>
      </c>
      <c r="I6">
        <f t="shared" si="0"/>
        <v>0.75058771295957261</v>
      </c>
      <c r="J6">
        <f t="shared" si="1"/>
        <v>2.9424157328197149E-2</v>
      </c>
      <c r="K6">
        <f t="shared" si="2"/>
        <v>0.74697881768796504</v>
      </c>
      <c r="L6">
        <v>1.9795078180052501E-130</v>
      </c>
      <c r="M6">
        <v>0.158580588006661</v>
      </c>
      <c r="N6">
        <v>5.8296604783291899E-26</v>
      </c>
      <c r="O6">
        <v>2.2347849322562399E-12</v>
      </c>
      <c r="P6">
        <v>2.2021046422395599E-5</v>
      </c>
      <c r="Q6" s="4">
        <f t="shared" si="3"/>
        <v>3.8985655324264493E-35</v>
      </c>
      <c r="R6" s="4">
        <f t="shared" si="4"/>
        <v>7.0916933551927533E-2</v>
      </c>
      <c r="S6" s="4">
        <f t="shared" si="5"/>
        <v>2.2347849322562399E-12</v>
      </c>
    </row>
    <row r="7" spans="1:19" x14ac:dyDescent="0.2">
      <c r="A7" t="s">
        <v>8</v>
      </c>
      <c r="B7" t="s">
        <v>4</v>
      </c>
      <c r="C7" t="s">
        <v>5</v>
      </c>
      <c r="D7">
        <v>0.70904419321685497</v>
      </c>
      <c r="E7">
        <v>0.72694438141509099</v>
      </c>
      <c r="F7">
        <v>0.73361941244777795</v>
      </c>
      <c r="G7">
        <v>0.67915270751858603</v>
      </c>
      <c r="H7">
        <v>0.74903698562485788</v>
      </c>
      <c r="I7">
        <f t="shared" si="0"/>
        <v>0.71915615295074542</v>
      </c>
      <c r="J7">
        <f t="shared" si="1"/>
        <v>2.6760139787055732E-2</v>
      </c>
      <c r="K7">
        <f t="shared" si="2"/>
        <v>0.72694438141509099</v>
      </c>
      <c r="L7">
        <v>1.6320244032198191E-148</v>
      </c>
      <c r="M7">
        <v>8.8216165532051073E-149</v>
      </c>
      <c r="N7">
        <v>2.2795645816812699E-18</v>
      </c>
      <c r="O7">
        <v>5.7924086660517571E-226</v>
      </c>
      <c r="P7">
        <v>0</v>
      </c>
      <c r="Q7" s="4" t="e">
        <f t="shared" si="3"/>
        <v>#NUM!</v>
      </c>
      <c r="R7" s="4">
        <f t="shared" si="4"/>
        <v>1.0194522727480382E-18</v>
      </c>
      <c r="S7" s="4">
        <f t="shared" si="5"/>
        <v>8.8216165532051073E-149</v>
      </c>
    </row>
    <row r="8" spans="1:19" x14ac:dyDescent="0.2">
      <c r="A8" t="s">
        <v>28</v>
      </c>
      <c r="B8" t="s">
        <v>4</v>
      </c>
      <c r="C8" t="s">
        <v>5</v>
      </c>
      <c r="D8">
        <v>0.76467879499739744</v>
      </c>
      <c r="E8">
        <v>0.75335486712670674</v>
      </c>
      <c r="F8">
        <v>0.75669438499999997</v>
      </c>
      <c r="G8">
        <v>0.71728620813924004</v>
      </c>
      <c r="H8">
        <v>0.79555932248635242</v>
      </c>
      <c r="I8">
        <f t="shared" si="0"/>
        <v>0.75709929415781063</v>
      </c>
      <c r="J8">
        <f t="shared" si="1"/>
        <v>2.7995652523578479E-2</v>
      </c>
      <c r="K8">
        <f t="shared" si="2"/>
        <v>0.75669438499999997</v>
      </c>
      <c r="L8">
        <v>1.930766009684692E-25</v>
      </c>
      <c r="M8">
        <v>8.4674990204079561E-9</v>
      </c>
      <c r="N8">
        <v>1.5699999999999989E-149</v>
      </c>
      <c r="O8">
        <v>3.1978799050463529E-163</v>
      </c>
      <c r="P8">
        <v>1.699011481062876E-43</v>
      </c>
      <c r="Q8" s="4">
        <f t="shared" si="3"/>
        <v>4.254892412327166E-78</v>
      </c>
      <c r="R8" s="4">
        <f t="shared" si="4"/>
        <v>3.7867806818090136E-9</v>
      </c>
      <c r="S8" s="4">
        <f t="shared" si="5"/>
        <v>1.699011481062876E-43</v>
      </c>
    </row>
    <row r="9" spans="1:19" x14ac:dyDescent="0.2">
      <c r="A9" t="s">
        <v>3</v>
      </c>
      <c r="B9" t="s">
        <v>4</v>
      </c>
      <c r="C9" t="s">
        <v>9</v>
      </c>
      <c r="D9">
        <v>0.68042250061409959</v>
      </c>
      <c r="E9">
        <v>0.63685519528371404</v>
      </c>
      <c r="F9">
        <v>0.71368828297715547</v>
      </c>
      <c r="G9">
        <v>0.71227892409727345</v>
      </c>
      <c r="H9">
        <v>0.71400761483664943</v>
      </c>
      <c r="I9">
        <f t="shared" si="0"/>
        <v>0.6907743031293414</v>
      </c>
      <c r="J9">
        <f t="shared" si="1"/>
        <v>3.3687645136563825E-2</v>
      </c>
      <c r="K9">
        <f t="shared" si="2"/>
        <v>0.71227892409727345</v>
      </c>
      <c r="L9">
        <v>9.4310349688395589E-10</v>
      </c>
      <c r="M9">
        <v>3.4888956810346408E-9</v>
      </c>
      <c r="N9">
        <v>7.8685132111347923E-22</v>
      </c>
      <c r="O9">
        <v>8.6700753383455496E-16</v>
      </c>
      <c r="P9">
        <v>6.5845502981893584E-15</v>
      </c>
      <c r="Q9" s="4">
        <f t="shared" si="3"/>
        <v>2.7160502566108566E-14</v>
      </c>
      <c r="R9" s="4">
        <f t="shared" si="4"/>
        <v>1.5110675635353823E-9</v>
      </c>
      <c r="S9" s="4">
        <f t="shared" si="5"/>
        <v>6.5845502981893584E-15</v>
      </c>
    </row>
    <row r="10" spans="1:19" x14ac:dyDescent="0.2">
      <c r="A10" t="s">
        <v>6</v>
      </c>
      <c r="B10" t="s">
        <v>4</v>
      </c>
      <c r="C10" t="s">
        <v>9</v>
      </c>
      <c r="D10">
        <v>0.6458671088184722</v>
      </c>
      <c r="E10">
        <v>0.66977094080078603</v>
      </c>
      <c r="F10">
        <v>0.68436195038074188</v>
      </c>
      <c r="G10">
        <v>0.66623679685580939</v>
      </c>
      <c r="H10">
        <v>0.64741464013755834</v>
      </c>
      <c r="I10">
        <f t="shared" si="0"/>
        <v>0.66257232403646493</v>
      </c>
      <c r="J10">
        <f t="shared" si="1"/>
        <v>1.619205897288941E-2</v>
      </c>
      <c r="K10">
        <f t="shared" si="2"/>
        <v>0.66623679685580939</v>
      </c>
      <c r="L10">
        <v>3.8517243262075327E-6</v>
      </c>
      <c r="M10">
        <v>1.8795971662530261E-9</v>
      </c>
      <c r="N10">
        <v>9.5551080076998429E-11</v>
      </c>
      <c r="O10">
        <v>1.902409751024627E-6</v>
      </c>
      <c r="P10">
        <v>1.4376275242947031E-7</v>
      </c>
      <c r="Q10" s="4">
        <f t="shared" si="3"/>
        <v>4.5225273733724848E-8</v>
      </c>
      <c r="R10" s="4">
        <f t="shared" si="4"/>
        <v>1.6966081269516358E-6</v>
      </c>
      <c r="S10" s="4">
        <f t="shared" si="5"/>
        <v>1.4376275242947031E-7</v>
      </c>
    </row>
    <row r="11" spans="1:19" x14ac:dyDescent="0.2">
      <c r="A11" t="s">
        <v>7</v>
      </c>
      <c r="B11" t="s">
        <v>4</v>
      </c>
      <c r="C11" t="s">
        <v>9</v>
      </c>
      <c r="D11">
        <v>0.70218005404077632</v>
      </c>
      <c r="E11">
        <v>0.70319024809629072</v>
      </c>
      <c r="F11">
        <v>0.71365757799066587</v>
      </c>
      <c r="G11">
        <v>0.73743244902972238</v>
      </c>
      <c r="H11">
        <v>0.72749938590027019</v>
      </c>
      <c r="I11">
        <f t="shared" si="0"/>
        <v>0.71666008533903636</v>
      </c>
      <c r="J11">
        <f t="shared" si="1"/>
        <v>1.5403063573909286E-2</v>
      </c>
      <c r="K11">
        <f t="shared" si="2"/>
        <v>0.71365757799066587</v>
      </c>
      <c r="L11">
        <v>4.4826628144846177E-12</v>
      </c>
      <c r="M11">
        <v>1.041180238433978E-13</v>
      </c>
      <c r="N11">
        <v>1.069747485994501E-16</v>
      </c>
      <c r="O11">
        <v>7.9256698152578852E-19</v>
      </c>
      <c r="P11">
        <v>8.4792232799526771E-20</v>
      </c>
      <c r="Q11" s="4">
        <f t="shared" si="3"/>
        <v>3.1999785129468376E-16</v>
      </c>
      <c r="R11" s="4">
        <f t="shared" si="4"/>
        <v>1.9935644528712142E-12</v>
      </c>
      <c r="S11" s="4">
        <f t="shared" si="5"/>
        <v>1.069747485994501E-16</v>
      </c>
    </row>
    <row r="12" spans="1:19" x14ac:dyDescent="0.2">
      <c r="A12" t="s">
        <v>26</v>
      </c>
      <c r="B12" t="s">
        <v>4</v>
      </c>
      <c r="C12" t="s">
        <v>9</v>
      </c>
      <c r="D12">
        <v>0.6940862196020634</v>
      </c>
      <c r="E12">
        <v>0.71999508720216165</v>
      </c>
      <c r="F12">
        <v>0.66233112257430593</v>
      </c>
      <c r="G12">
        <v>0.73325350036845982</v>
      </c>
      <c r="H12">
        <v>0.70351572095308279</v>
      </c>
      <c r="I12">
        <f t="shared" si="0"/>
        <v>0.70221356372089483</v>
      </c>
      <c r="J12">
        <f t="shared" si="1"/>
        <v>2.7097624595471392E-2</v>
      </c>
      <c r="K12">
        <f t="shared" si="2"/>
        <v>0.70351572095308279</v>
      </c>
      <c r="L12">
        <v>1.7226625948740011E-11</v>
      </c>
      <c r="M12">
        <v>2.8356043875209738E-17</v>
      </c>
      <c r="N12">
        <v>1.3176292549508149E-6</v>
      </c>
      <c r="O12">
        <v>1.241847793145958E-15</v>
      </c>
      <c r="P12">
        <v>5.2696078800467006E-16</v>
      </c>
      <c r="Q12" s="4">
        <f t="shared" si="3"/>
        <v>2.112988592386093E-13</v>
      </c>
      <c r="R12" s="4">
        <f t="shared" si="4"/>
        <v>5.8925979049343349E-7</v>
      </c>
      <c r="S12" s="4">
        <f t="shared" si="5"/>
        <v>1.241847793145958E-15</v>
      </c>
    </row>
    <row r="13" spans="1:19" x14ac:dyDescent="0.2">
      <c r="A13" t="s">
        <v>27</v>
      </c>
      <c r="B13" t="s">
        <v>4</v>
      </c>
      <c r="C13" t="s">
        <v>9</v>
      </c>
      <c r="D13">
        <v>0.70949705232129689</v>
      </c>
      <c r="E13">
        <v>0.72780336526651923</v>
      </c>
      <c r="F13">
        <v>0.67803672316384189</v>
      </c>
      <c r="G13">
        <v>0.72973470891672809</v>
      </c>
      <c r="H13">
        <v>0.68819700319331867</v>
      </c>
      <c r="I13">
        <f t="shared" si="0"/>
        <v>0.70634866770523841</v>
      </c>
      <c r="J13">
        <f t="shared" si="1"/>
        <v>2.3171679838506445E-2</v>
      </c>
      <c r="K13">
        <f t="shared" si="2"/>
        <v>0.70949705232129689</v>
      </c>
      <c r="L13">
        <v>3.4488926503818401E-18</v>
      </c>
      <c r="M13">
        <v>1.206070644915028E-15</v>
      </c>
      <c r="N13">
        <v>1.03031429627369E-18</v>
      </c>
      <c r="O13">
        <v>6.5752632766005737E-18</v>
      </c>
      <c r="P13">
        <v>6.1586516133532562E-18</v>
      </c>
      <c r="Q13" s="4">
        <f t="shared" si="3"/>
        <v>1.1165654538926496E-17</v>
      </c>
      <c r="R13" s="4">
        <f t="shared" si="4"/>
        <v>5.3745136645352645E-16</v>
      </c>
      <c r="S13" s="4">
        <f t="shared" si="5"/>
        <v>6.1586516133532562E-18</v>
      </c>
    </row>
    <row r="14" spans="1:19" x14ac:dyDescent="0.2">
      <c r="A14" t="s">
        <v>8</v>
      </c>
      <c r="B14" t="s">
        <v>4</v>
      </c>
      <c r="C14" t="s">
        <v>9</v>
      </c>
      <c r="D14">
        <v>0.6262619749447309</v>
      </c>
      <c r="E14">
        <v>0.63613055760255477</v>
      </c>
      <c r="F14">
        <v>0.62308400884303594</v>
      </c>
      <c r="G14">
        <v>0.72511360845001238</v>
      </c>
      <c r="H14">
        <v>0.65627916973716538</v>
      </c>
      <c r="I14">
        <f t="shared" si="0"/>
        <v>0.65233204994034888</v>
      </c>
      <c r="J14">
        <f t="shared" si="1"/>
        <v>4.2145264278061971E-2</v>
      </c>
      <c r="K14">
        <f t="shared" si="2"/>
        <v>0.63613055760255477</v>
      </c>
      <c r="L14">
        <v>9.4489373390747558E-8</v>
      </c>
      <c r="M14">
        <v>1.2101117498069149E-6</v>
      </c>
      <c r="N14">
        <v>5.2796539991683903E-9</v>
      </c>
      <c r="O14">
        <v>2.120040080995234E-22</v>
      </c>
      <c r="P14">
        <v>4.4736787156013251E-12</v>
      </c>
      <c r="Q14" s="4">
        <f t="shared" si="3"/>
        <v>1.4176354158632603E-11</v>
      </c>
      <c r="R14" s="4">
        <f t="shared" si="4"/>
        <v>5.3154649123539416E-7</v>
      </c>
      <c r="S14" s="4">
        <f t="shared" si="5"/>
        <v>5.2796539991683903E-9</v>
      </c>
    </row>
    <row r="15" spans="1:19" x14ac:dyDescent="0.2">
      <c r="A15" t="s">
        <v>28</v>
      </c>
      <c r="B15" t="s">
        <v>4</v>
      </c>
      <c r="C15" t="s">
        <v>9</v>
      </c>
      <c r="D15">
        <v>0.7307264799803489</v>
      </c>
      <c r="E15">
        <v>0.69674527143208054</v>
      </c>
      <c r="F15">
        <v>0.71289302382706965</v>
      </c>
      <c r="G15">
        <v>0.72722304102186208</v>
      </c>
      <c r="H15">
        <v>0.70239805900000007</v>
      </c>
      <c r="I15">
        <f t="shared" si="0"/>
        <v>0.71387279990669772</v>
      </c>
      <c r="J15">
        <f t="shared" si="1"/>
        <v>1.4901174413990852E-2</v>
      </c>
      <c r="K15">
        <f t="shared" si="2"/>
        <v>0.71289302382706965</v>
      </c>
      <c r="L15">
        <v>1.088644593052292E-203</v>
      </c>
      <c r="M15">
        <v>3.5768053830207151E-134</v>
      </c>
      <c r="N15">
        <v>0</v>
      </c>
      <c r="O15">
        <v>2.275441407391189E-5</v>
      </c>
      <c r="P15">
        <v>1.7700000000000001E-41</v>
      </c>
      <c r="Q15" s="4" t="e">
        <f t="shared" si="3"/>
        <v>#NUM!</v>
      </c>
      <c r="R15" s="4">
        <f t="shared" si="4"/>
        <v>1.0176083331488981E-5</v>
      </c>
      <c r="S15" s="4">
        <f t="shared" si="5"/>
        <v>3.5768053830207151E-134</v>
      </c>
    </row>
    <row r="16" spans="1:19" x14ac:dyDescent="0.2">
      <c r="A16" t="s">
        <v>3</v>
      </c>
      <c r="B16" t="s">
        <v>29</v>
      </c>
      <c r="C16" t="s">
        <v>5</v>
      </c>
      <c r="D16">
        <v>0.76453952793238511</v>
      </c>
      <c r="E16">
        <v>0.75756931560503005</v>
      </c>
      <c r="F16">
        <v>0.7758838383838379</v>
      </c>
      <c r="G16">
        <v>0.7255591630591629</v>
      </c>
      <c r="H16">
        <v>0.7383529169243459</v>
      </c>
      <c r="I16">
        <f t="shared" si="0"/>
        <v>0.75216162189283831</v>
      </c>
      <c r="J16">
        <f t="shared" si="1"/>
        <v>2.0269002713773066E-2</v>
      </c>
      <c r="K16">
        <f t="shared" si="2"/>
        <v>0.75756931560503005</v>
      </c>
      <c r="L16">
        <v>3.1858443071901081E-265</v>
      </c>
      <c r="M16">
        <v>8.3753816975315086E-54</v>
      </c>
      <c r="N16">
        <v>3.481606395664359E-63</v>
      </c>
      <c r="O16">
        <v>8.5286278661258E-2</v>
      </c>
      <c r="P16">
        <v>1.4600204115818591E-167</v>
      </c>
      <c r="Q16" s="4">
        <f t="shared" si="3"/>
        <v>2.5861242346437779E-110</v>
      </c>
      <c r="R16" s="4">
        <f t="shared" si="4"/>
        <v>3.8141183326912527E-2</v>
      </c>
      <c r="S16" s="4">
        <f t="shared" si="5"/>
        <v>3.481606395664359E-63</v>
      </c>
    </row>
    <row r="17" spans="1:19" x14ac:dyDescent="0.2">
      <c r="A17" t="s">
        <v>6</v>
      </c>
      <c r="B17" t="s">
        <v>29</v>
      </c>
      <c r="C17" t="s">
        <v>5</v>
      </c>
      <c r="D17">
        <v>0.74963924963924999</v>
      </c>
      <c r="E17">
        <v>0.76867527313955908</v>
      </c>
      <c r="F17">
        <v>0.71489125953411714</v>
      </c>
      <c r="G17">
        <v>0.77884070294784591</v>
      </c>
      <c r="H17">
        <v>0.7033408060193771</v>
      </c>
      <c r="I17">
        <f t="shared" si="0"/>
        <v>0.74248884631612122</v>
      </c>
      <c r="J17">
        <f t="shared" si="1"/>
        <v>3.2980214649175936E-2</v>
      </c>
      <c r="K17">
        <f t="shared" si="2"/>
        <v>0.74963924963924999</v>
      </c>
      <c r="L17">
        <v>5.4404715171570882E-146</v>
      </c>
      <c r="M17">
        <v>3.6985809738977772E-272</v>
      </c>
      <c r="N17">
        <v>3.3923166487903678E-277</v>
      </c>
      <c r="O17">
        <v>0.64623198332642395</v>
      </c>
      <c r="P17">
        <v>3.5278839803458201E-153</v>
      </c>
      <c r="Q17" s="4">
        <f t="shared" si="3"/>
        <v>6.8930933458279976E-170</v>
      </c>
      <c r="R17" s="4">
        <f t="shared" si="4"/>
        <v>0.28900372879047892</v>
      </c>
      <c r="S17" s="4">
        <f t="shared" si="5"/>
        <v>3.5278839803458201E-153</v>
      </c>
    </row>
    <row r="18" spans="1:19" x14ac:dyDescent="0.2">
      <c r="A18" t="s">
        <v>7</v>
      </c>
      <c r="B18" t="s">
        <v>29</v>
      </c>
      <c r="C18" t="s">
        <v>5</v>
      </c>
      <c r="D18">
        <v>0.82600237064522808</v>
      </c>
      <c r="E18">
        <v>0.84056766646052306</v>
      </c>
      <c r="F18">
        <v>0.85024994846423407</v>
      </c>
      <c r="G18">
        <v>0.82062332508761093</v>
      </c>
      <c r="H18">
        <v>0.84529607297464404</v>
      </c>
      <c r="I18">
        <f t="shared" si="0"/>
        <v>0.83647055804791903</v>
      </c>
      <c r="J18">
        <f t="shared" si="1"/>
        <v>1.2700742698929037E-2</v>
      </c>
      <c r="K18">
        <f t="shared" si="2"/>
        <v>0.84056766646052306</v>
      </c>
      <c r="L18">
        <v>6.6750307908237104E-12</v>
      </c>
      <c r="M18">
        <v>0.101562164239605</v>
      </c>
      <c r="N18">
        <v>1.6851803576842601E-70</v>
      </c>
      <c r="O18">
        <v>7.5270190868655793E-139</v>
      </c>
      <c r="P18">
        <v>2.96021077990554E-10</v>
      </c>
      <c r="Q18" s="4">
        <f t="shared" si="3"/>
        <v>1.2054673508906662E-46</v>
      </c>
      <c r="R18" s="4">
        <f t="shared" si="4"/>
        <v>4.5419980602508549E-2</v>
      </c>
      <c r="S18" s="4">
        <f t="shared" si="5"/>
        <v>6.6750307908237104E-12</v>
      </c>
    </row>
    <row r="19" spans="1:19" x14ac:dyDescent="0.2">
      <c r="A19" t="s">
        <v>26</v>
      </c>
      <c r="B19" t="s">
        <v>29</v>
      </c>
      <c r="C19" t="s">
        <v>5</v>
      </c>
      <c r="D19">
        <v>0.76328978561121408</v>
      </c>
      <c r="E19">
        <v>0.74828643578643594</v>
      </c>
      <c r="F19">
        <v>0.75856782106782095</v>
      </c>
      <c r="G19">
        <v>0.78926381158523995</v>
      </c>
      <c r="H19">
        <v>0.77807410843125102</v>
      </c>
      <c r="I19">
        <f t="shared" si="0"/>
        <v>0.76735968479683336</v>
      </c>
      <c r="J19">
        <f t="shared" si="1"/>
        <v>1.6218399845761757E-2</v>
      </c>
      <c r="K19">
        <f t="shared" si="2"/>
        <v>0.76328978561121408</v>
      </c>
      <c r="L19">
        <v>8.6126887826817469E-269</v>
      </c>
      <c r="M19">
        <v>0</v>
      </c>
      <c r="N19">
        <v>2.601111982306548E-256</v>
      </c>
      <c r="O19">
        <v>1.2665562937478201E-133</v>
      </c>
      <c r="P19">
        <v>8.184236707237056E-246</v>
      </c>
      <c r="Q19" s="4" t="e">
        <f t="shared" si="3"/>
        <v>#NUM!</v>
      </c>
      <c r="R19" s="4">
        <f t="shared" si="4"/>
        <v>5.6642119403006338E-134</v>
      </c>
      <c r="S19" s="4">
        <f t="shared" si="5"/>
        <v>2.601111982306548E-256</v>
      </c>
    </row>
    <row r="20" spans="1:19" x14ac:dyDescent="0.2">
      <c r="A20" t="s">
        <v>27</v>
      </c>
      <c r="B20" t="s">
        <v>29</v>
      </c>
      <c r="C20" t="s">
        <v>5</v>
      </c>
      <c r="D20">
        <v>0.77382884972170707</v>
      </c>
      <c r="E20">
        <v>0.78353689960832806</v>
      </c>
      <c r="F20">
        <v>0.79501004947433507</v>
      </c>
      <c r="G20">
        <v>0.76959647495361794</v>
      </c>
      <c r="H20">
        <v>0.81961193568336399</v>
      </c>
      <c r="I20">
        <f t="shared" si="0"/>
        <v>0.78811513292232327</v>
      </c>
      <c r="J20">
        <f t="shared" si="1"/>
        <v>2.0046095797061514E-2</v>
      </c>
      <c r="K20">
        <f t="shared" si="2"/>
        <v>0.78353689960832806</v>
      </c>
      <c r="L20">
        <v>9.5955233201605803E-7</v>
      </c>
      <c r="M20">
        <v>3.0705103455002301E-38</v>
      </c>
      <c r="N20">
        <v>4.6529203488268383E-121</v>
      </c>
      <c r="O20">
        <v>6.5415699684581397E-19</v>
      </c>
      <c r="P20">
        <v>3.1981318157956591E-55</v>
      </c>
      <c r="Q20" s="4">
        <f t="shared" si="3"/>
        <v>4.9149221118626202E-48</v>
      </c>
      <c r="R20" s="4">
        <f t="shared" si="4"/>
        <v>4.2912484847119752E-7</v>
      </c>
      <c r="S20" s="4">
        <f t="shared" si="5"/>
        <v>3.0705103455002301E-38</v>
      </c>
    </row>
    <row r="21" spans="1:19" x14ac:dyDescent="0.2">
      <c r="A21" t="s">
        <v>8</v>
      </c>
      <c r="B21" t="s">
        <v>29</v>
      </c>
      <c r="C21" t="s">
        <v>5</v>
      </c>
      <c r="D21">
        <v>0.74882111935683415</v>
      </c>
      <c r="E21">
        <v>0.795448103483818</v>
      </c>
      <c r="F21">
        <v>0.79575731807874706</v>
      </c>
      <c r="G21">
        <v>0.76298057101628503</v>
      </c>
      <c r="H21">
        <v>0.80782957122242793</v>
      </c>
      <c r="I21">
        <f t="shared" si="0"/>
        <v>0.78184517518669949</v>
      </c>
      <c r="J21">
        <f t="shared" si="1"/>
        <v>2.4998594107591251E-2</v>
      </c>
      <c r="K21">
        <f t="shared" si="2"/>
        <v>0.795448103483818</v>
      </c>
      <c r="L21">
        <v>3.8957251981419892E-47</v>
      </c>
      <c r="M21">
        <v>7.3786546365403468E-217</v>
      </c>
      <c r="N21">
        <v>7.4711983109685482E-52</v>
      </c>
      <c r="O21">
        <v>4.1392618770552697E-28</v>
      </c>
      <c r="P21">
        <v>7.8500247638285079E-84</v>
      </c>
      <c r="Q21" s="4">
        <f t="shared" si="3"/>
        <v>1.4748570838342579E-85</v>
      </c>
      <c r="R21" s="4">
        <f t="shared" si="4"/>
        <v>1.8511341867537919E-28</v>
      </c>
      <c r="S21" s="4">
        <f t="shared" si="5"/>
        <v>7.4711983109685482E-52</v>
      </c>
    </row>
    <row r="22" spans="1:19" x14ac:dyDescent="0.2">
      <c r="A22" t="s">
        <v>28</v>
      </c>
      <c r="B22" t="s">
        <v>29</v>
      </c>
      <c r="C22" t="s">
        <v>5</v>
      </c>
      <c r="D22">
        <v>0.78985647289218708</v>
      </c>
      <c r="E22">
        <v>0.79533214801071939</v>
      </c>
      <c r="F22">
        <v>0.78706709999999991</v>
      </c>
      <c r="G22">
        <v>0.77734616573902282</v>
      </c>
      <c r="H22">
        <v>0.80942073799216652</v>
      </c>
      <c r="I22">
        <f t="shared" si="0"/>
        <v>0.79173428729826134</v>
      </c>
      <c r="J22">
        <f t="shared" si="1"/>
        <v>1.1811618638611708E-2</v>
      </c>
      <c r="K22">
        <f t="shared" si="2"/>
        <v>0.78985647289218708</v>
      </c>
      <c r="L22">
        <v>4.7096269092090962E-111</v>
      </c>
      <c r="M22">
        <v>3.601959764641076E-8</v>
      </c>
      <c r="N22">
        <v>2.049999999999999E-189</v>
      </c>
      <c r="O22">
        <v>7.0445136428134799E-7</v>
      </c>
      <c r="P22">
        <v>8.2592125426308949E-10</v>
      </c>
      <c r="Q22" s="4">
        <f t="shared" si="3"/>
        <v>4.5836745670276888E-65</v>
      </c>
      <c r="R22" s="4">
        <f t="shared" si="4"/>
        <v>3.1130596058994115E-7</v>
      </c>
      <c r="S22" s="4">
        <f t="shared" si="5"/>
        <v>8.2592125426308949E-10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B59D6-AE31-4A33-9291-FC299947D1ED}">
  <dimension ref="A1:S22"/>
  <sheetViews>
    <sheetView workbookViewId="0">
      <selection activeCell="A2" sqref="A2:C22"/>
    </sheetView>
  </sheetViews>
  <sheetFormatPr baseColWidth="10" defaultColWidth="8.83203125" defaultRowHeight="15" x14ac:dyDescent="0.2"/>
  <sheetData>
    <row r="1" spans="1:19" ht="16" thickBot="1" x14ac:dyDescent="0.25">
      <c r="A1" s="1" t="s">
        <v>0</v>
      </c>
      <c r="B1" s="1" t="s">
        <v>1</v>
      </c>
      <c r="C1" s="1" t="s">
        <v>2</v>
      </c>
      <c r="D1" s="1" t="s">
        <v>10</v>
      </c>
      <c r="E1" s="1" t="s">
        <v>11</v>
      </c>
      <c r="F1" s="1" t="s">
        <v>12</v>
      </c>
      <c r="G1" s="1" t="s">
        <v>13</v>
      </c>
      <c r="H1" s="1" t="s">
        <v>14</v>
      </c>
      <c r="I1" s="2" t="s">
        <v>15</v>
      </c>
      <c r="J1" s="2" t="s">
        <v>17</v>
      </c>
      <c r="K1" s="2" t="s">
        <v>16</v>
      </c>
      <c r="L1" s="2" t="s">
        <v>21</v>
      </c>
      <c r="M1" s="2" t="s">
        <v>22</v>
      </c>
      <c r="N1" s="2" t="s">
        <v>23</v>
      </c>
      <c r="O1" s="2" t="s">
        <v>24</v>
      </c>
      <c r="P1" s="2" t="s">
        <v>25</v>
      </c>
      <c r="Q1" s="3" t="s">
        <v>18</v>
      </c>
      <c r="R1" s="3" t="s">
        <v>20</v>
      </c>
      <c r="S1" s="3" t="s">
        <v>19</v>
      </c>
    </row>
    <row r="2" spans="1:19" x14ac:dyDescent="0.2">
      <c r="A2" t="s">
        <v>3</v>
      </c>
      <c r="B2" t="s">
        <v>4</v>
      </c>
      <c r="C2" t="s">
        <v>5</v>
      </c>
      <c r="D2">
        <v>0.70829140027495596</v>
      </c>
      <c r="E2">
        <v>0.74258218656985397</v>
      </c>
      <c r="F2">
        <v>0.67708786588539893</v>
      </c>
      <c r="G2">
        <v>0.71196727219337697</v>
      </c>
      <c r="H2">
        <v>0.67207992418681006</v>
      </c>
      <c r="I2">
        <f>GEOMEAN(D2:H2)</f>
        <v>0.70193435047670572</v>
      </c>
      <c r="J2">
        <f>_xlfn.STDEV.S(D2:H2)</f>
        <v>2.8726557954914224E-2</v>
      </c>
      <c r="K2">
        <f>MEDIAN(D2:H2)</f>
        <v>0.70829140027495596</v>
      </c>
      <c r="L2">
        <v>7.6048576524251768E-157</v>
      </c>
      <c r="M2">
        <v>2.0335322582405191E-142</v>
      </c>
      <c r="N2">
        <v>1.06508563193828E-19</v>
      </c>
      <c r="O2">
        <v>1.7062570692904299E-113</v>
      </c>
      <c r="P2">
        <v>3.8295543193806991E-89</v>
      </c>
      <c r="Q2" s="4">
        <f>GEOMEAN(L2:P2)</f>
        <v>2.5490824084270839E-104</v>
      </c>
      <c r="R2" s="4">
        <f>_xlfn.STDEV.S(L2:P2)</f>
        <v>4.7632077497446312E-20</v>
      </c>
      <c r="S2" s="4">
        <f>MEDIAN(L2:P2)</f>
        <v>1.7062570692904299E-113</v>
      </c>
    </row>
    <row r="3" spans="1:19" x14ac:dyDescent="0.2">
      <c r="A3" t="s">
        <v>6</v>
      </c>
      <c r="B3" t="s">
        <v>4</v>
      </c>
      <c r="C3" t="s">
        <v>5</v>
      </c>
      <c r="D3">
        <v>0.62938161530145109</v>
      </c>
      <c r="E3">
        <v>0.6972290812989681</v>
      </c>
      <c r="F3">
        <v>0.64977109221713503</v>
      </c>
      <c r="G3">
        <v>0.65744317347606207</v>
      </c>
      <c r="H3">
        <v>0.79557400461819794</v>
      </c>
      <c r="I3">
        <f t="shared" ref="I3:I22" si="0">GEOMEAN(D3:H3)</f>
        <v>0.68346731000736127</v>
      </c>
      <c r="J3">
        <f t="shared" ref="J3:J22" si="1">_xlfn.STDEV.S(D3:H3)</f>
        <v>6.6079781500969673E-2</v>
      </c>
      <c r="K3">
        <f t="shared" ref="K3:K22" si="2">MEDIAN(D3:H3)</f>
        <v>0.65744317347606207</v>
      </c>
      <c r="L3">
        <v>5.2743572255290573E-244</v>
      </c>
      <c r="M3">
        <v>0</v>
      </c>
      <c r="N3">
        <v>8.4042825161666688E-62</v>
      </c>
      <c r="O3">
        <v>0</v>
      </c>
      <c r="P3">
        <v>0</v>
      </c>
      <c r="Q3" s="4" t="e">
        <f t="shared" ref="Q3:Q22" si="3">GEOMEAN(L3:P3)</f>
        <v>#NUM!</v>
      </c>
      <c r="R3" s="4">
        <f t="shared" ref="R3:R22" si="4">_xlfn.STDEV.S(L3:P3)</f>
        <v>3.7585094016523296E-62</v>
      </c>
      <c r="S3" s="4">
        <f t="shared" ref="S3:S22" si="5">MEDIAN(L3:P3)</f>
        <v>0</v>
      </c>
    </row>
    <row r="4" spans="1:19" x14ac:dyDescent="0.2">
      <c r="A4" t="s">
        <v>7</v>
      </c>
      <c r="B4" t="s">
        <v>4</v>
      </c>
      <c r="C4" t="s">
        <v>5</v>
      </c>
      <c r="D4">
        <v>0.73707238290999788</v>
      </c>
      <c r="E4">
        <v>0.73987400061398001</v>
      </c>
      <c r="F4">
        <v>0.79766153681878293</v>
      </c>
      <c r="G4">
        <v>0.70785360579810708</v>
      </c>
      <c r="H4">
        <v>0.72344469507881592</v>
      </c>
      <c r="I4">
        <f t="shared" si="0"/>
        <v>0.74057162541348875</v>
      </c>
      <c r="J4">
        <f t="shared" si="1"/>
        <v>3.4036494154702973E-2</v>
      </c>
      <c r="K4">
        <f t="shared" si="2"/>
        <v>0.73707238290999788</v>
      </c>
      <c r="L4">
        <v>2.4754908776800602E-27</v>
      </c>
      <c r="M4">
        <v>2.8116802356626898E-12</v>
      </c>
      <c r="N4">
        <v>2.9503727452503299E-38</v>
      </c>
      <c r="O4">
        <v>1.9827611665922899E-92</v>
      </c>
      <c r="P4">
        <v>1.9729733371045999E-2</v>
      </c>
      <c r="Q4" s="4">
        <f t="shared" si="3"/>
        <v>1.5169775488141603E-34</v>
      </c>
      <c r="R4" s="4">
        <f t="shared" si="4"/>
        <v>8.8234049988066311E-3</v>
      </c>
      <c r="S4" s="4">
        <f t="shared" si="5"/>
        <v>2.4754908776800602E-27</v>
      </c>
    </row>
    <row r="5" spans="1:19" x14ac:dyDescent="0.2">
      <c r="A5" t="s">
        <v>26</v>
      </c>
      <c r="B5" t="s">
        <v>4</v>
      </c>
      <c r="C5" t="s">
        <v>5</v>
      </c>
      <c r="D5">
        <v>0.6551354092977939</v>
      </c>
      <c r="E5">
        <v>0.7066670225971361</v>
      </c>
      <c r="F5">
        <v>0.71587672348206799</v>
      </c>
      <c r="G5">
        <v>0.67982141188718792</v>
      </c>
      <c r="H5">
        <v>0.67329320217295496</v>
      </c>
      <c r="I5">
        <f t="shared" si="0"/>
        <v>0.68579867504895164</v>
      </c>
      <c r="J5">
        <f t="shared" si="1"/>
        <v>2.4858997548023256E-2</v>
      </c>
      <c r="K5">
        <f t="shared" si="2"/>
        <v>0.67982141188718792</v>
      </c>
      <c r="L5">
        <v>2.98160465794496E-31</v>
      </c>
      <c r="M5">
        <v>2.5152701518400588E-156</v>
      </c>
      <c r="N5">
        <v>6.2383737656633665E-274</v>
      </c>
      <c r="O5">
        <v>2.6119106270384091E-121</v>
      </c>
      <c r="P5">
        <v>3.1430810094062692E-94</v>
      </c>
      <c r="Q5" s="4">
        <f t="shared" si="3"/>
        <v>2.0743593573975761E-135</v>
      </c>
      <c r="R5" s="4">
        <f t="shared" si="4"/>
        <v>1.3334141394389878E-31</v>
      </c>
      <c r="S5" s="4">
        <f t="shared" si="5"/>
        <v>2.6119106270384091E-121</v>
      </c>
    </row>
    <row r="6" spans="1:19" x14ac:dyDescent="0.2">
      <c r="A6" t="s">
        <v>27</v>
      </c>
      <c r="B6" t="s">
        <v>4</v>
      </c>
      <c r="C6" t="s">
        <v>5</v>
      </c>
      <c r="D6">
        <v>0.67130444067751405</v>
      </c>
      <c r="E6">
        <v>0.68455039308071208</v>
      </c>
      <c r="F6">
        <v>0.74699083034129288</v>
      </c>
      <c r="G6">
        <v>0.66933970448872804</v>
      </c>
      <c r="H6">
        <v>0.67640447938495207</v>
      </c>
      <c r="I6">
        <f t="shared" si="0"/>
        <v>0.68912603142889317</v>
      </c>
      <c r="J6">
        <f t="shared" si="1"/>
        <v>3.2551747966141964E-2</v>
      </c>
      <c r="K6">
        <f t="shared" si="2"/>
        <v>0.67640447938495207</v>
      </c>
      <c r="L6">
        <v>2.5600414746789392E-53</v>
      </c>
      <c r="M6">
        <v>7.8083817049694908E-43</v>
      </c>
      <c r="N6">
        <v>8.0913415835878674E-140</v>
      </c>
      <c r="O6">
        <v>0.19141489837052</v>
      </c>
      <c r="P6">
        <v>8.2469589897959289E-50</v>
      </c>
      <c r="Q6" s="4">
        <f t="shared" si="3"/>
        <v>1.9116995100872115E-57</v>
      </c>
      <c r="R6" s="4">
        <f t="shared" si="4"/>
        <v>8.5603344932539294E-2</v>
      </c>
      <c r="S6" s="4">
        <f t="shared" si="5"/>
        <v>8.2469589897959289E-50</v>
      </c>
    </row>
    <row r="7" spans="1:19" x14ac:dyDescent="0.2">
      <c r="A7" t="s">
        <v>8</v>
      </c>
      <c r="B7" t="s">
        <v>4</v>
      </c>
      <c r="C7" t="s">
        <v>5</v>
      </c>
      <c r="D7">
        <v>0.63082046422231397</v>
      </c>
      <c r="E7">
        <v>0.61354359925788504</v>
      </c>
      <c r="F7">
        <v>0.72560830741714599</v>
      </c>
      <c r="G7">
        <v>0.64132886640594799</v>
      </c>
      <c r="H7">
        <v>0.68065295444534901</v>
      </c>
      <c r="I7">
        <f t="shared" si="0"/>
        <v>0.65719158570062886</v>
      </c>
      <c r="J7">
        <f t="shared" si="1"/>
        <v>4.4934121865184605E-2</v>
      </c>
      <c r="K7">
        <f t="shared" si="2"/>
        <v>0.64132886640594799</v>
      </c>
      <c r="L7">
        <v>7.4906278242023203E-5</v>
      </c>
      <c r="M7">
        <v>2.3450923979566798E-43</v>
      </c>
      <c r="N7">
        <v>8.7211591935732399E-10</v>
      </c>
      <c r="O7">
        <v>0</v>
      </c>
      <c r="P7">
        <v>3.8772295133947982E-192</v>
      </c>
      <c r="Q7" s="4" t="e">
        <f t="shared" si="3"/>
        <v>#NUM!</v>
      </c>
      <c r="R7" s="4">
        <f t="shared" si="4"/>
        <v>3.3499008514740032E-5</v>
      </c>
      <c r="S7" s="4">
        <f t="shared" si="5"/>
        <v>2.3450923979566798E-43</v>
      </c>
    </row>
    <row r="8" spans="1:19" x14ac:dyDescent="0.2">
      <c r="A8" t="s">
        <v>28</v>
      </c>
      <c r="B8" t="s">
        <v>4</v>
      </c>
      <c r="C8" t="s">
        <v>5</v>
      </c>
      <c r="D8">
        <v>0.71554837762443113</v>
      </c>
      <c r="E8">
        <v>0.71747574111397339</v>
      </c>
      <c r="F8">
        <v>0.76263530900000009</v>
      </c>
      <c r="G8">
        <v>0.6976615368187824</v>
      </c>
      <c r="H8">
        <v>0.70856368708372819</v>
      </c>
      <c r="I8">
        <f t="shared" si="0"/>
        <v>0.72004122266731307</v>
      </c>
      <c r="J8">
        <f t="shared" si="1"/>
        <v>2.4864855752043977E-2</v>
      </c>
      <c r="K8">
        <f t="shared" si="2"/>
        <v>0.71554837762443113</v>
      </c>
      <c r="L8">
        <v>1.0748612024652249E-53</v>
      </c>
      <c r="M8">
        <v>9.7159959514211238E-86</v>
      </c>
      <c r="N8">
        <v>3.7599999999999987E-164</v>
      </c>
      <c r="O8">
        <v>0.85288728115705092</v>
      </c>
      <c r="P8">
        <v>3.4508319441627983E-8</v>
      </c>
      <c r="Q8" s="4">
        <f t="shared" si="3"/>
        <v>1.6314305889275391E-62</v>
      </c>
      <c r="R8" s="4">
        <f t="shared" si="4"/>
        <v>0.38142278370428118</v>
      </c>
      <c r="S8" s="4">
        <f t="shared" si="5"/>
        <v>1.0748612024652249E-53</v>
      </c>
    </row>
    <row r="9" spans="1:19" x14ac:dyDescent="0.2">
      <c r="A9" t="s">
        <v>3</v>
      </c>
      <c r="B9" t="s">
        <v>4</v>
      </c>
      <c r="C9" t="s">
        <v>9</v>
      </c>
      <c r="D9">
        <v>0.67198784082535012</v>
      </c>
      <c r="E9">
        <v>0.64996929501351008</v>
      </c>
      <c r="F9">
        <v>0.59883628101203634</v>
      </c>
      <c r="G9">
        <v>0.67657516580692723</v>
      </c>
      <c r="H9">
        <v>0.69506570867108819</v>
      </c>
      <c r="I9">
        <f t="shared" si="0"/>
        <v>0.657628846709163</v>
      </c>
      <c r="J9">
        <f t="shared" si="1"/>
        <v>3.7007485550939939E-2</v>
      </c>
      <c r="K9">
        <f t="shared" si="2"/>
        <v>0.67198784082535012</v>
      </c>
      <c r="L9">
        <v>2.2562339931217391E-9</v>
      </c>
      <c r="M9">
        <v>6.1594944154004767E-10</v>
      </c>
      <c r="N9">
        <v>3.2288263315983443E-8</v>
      </c>
      <c r="O9">
        <v>9.0252045017218162E-12</v>
      </c>
      <c r="P9">
        <v>4.0781802674824397E-12</v>
      </c>
      <c r="Q9" s="4">
        <f t="shared" si="3"/>
        <v>2.7770229706643424E-10</v>
      </c>
      <c r="R9" s="4">
        <f t="shared" si="4"/>
        <v>1.4147140221337155E-8</v>
      </c>
      <c r="S9" s="4">
        <f t="shared" si="5"/>
        <v>6.1594944154004767E-10</v>
      </c>
    </row>
    <row r="10" spans="1:19" x14ac:dyDescent="0.2">
      <c r="A10" t="s">
        <v>6</v>
      </c>
      <c r="B10" t="s">
        <v>4</v>
      </c>
      <c r="C10" t="s">
        <v>9</v>
      </c>
      <c r="D10">
        <v>0.62533775485138787</v>
      </c>
      <c r="E10">
        <v>0.68481638418079094</v>
      </c>
      <c r="F10">
        <v>0.65811839842790465</v>
      </c>
      <c r="G10">
        <v>0.67601633505281256</v>
      </c>
      <c r="H10">
        <v>0.62741341193809874</v>
      </c>
      <c r="I10">
        <f t="shared" si="0"/>
        <v>0.65388407815578165</v>
      </c>
      <c r="J10">
        <f t="shared" si="1"/>
        <v>2.7290663037056843E-2</v>
      </c>
      <c r="K10">
        <f t="shared" si="2"/>
        <v>0.65811839842790465</v>
      </c>
      <c r="L10">
        <v>8.3113568853671296E-5</v>
      </c>
      <c r="M10">
        <v>1.048274409145995E-13</v>
      </c>
      <c r="N10">
        <v>1.0185635965863909E-12</v>
      </c>
      <c r="O10">
        <v>1.616999215278499E-8</v>
      </c>
      <c r="P10">
        <v>8.0728439730528161E-6</v>
      </c>
      <c r="Q10" s="4">
        <f t="shared" si="3"/>
        <v>4.0999096538082879E-9</v>
      </c>
      <c r="R10" s="4">
        <f t="shared" si="4"/>
        <v>3.6433000615261492E-5</v>
      </c>
      <c r="S10" s="4">
        <f t="shared" si="5"/>
        <v>1.616999215278499E-8</v>
      </c>
    </row>
    <row r="11" spans="1:19" x14ac:dyDescent="0.2">
      <c r="A11" t="s">
        <v>7</v>
      </c>
      <c r="B11" t="s">
        <v>4</v>
      </c>
      <c r="C11" t="s">
        <v>9</v>
      </c>
      <c r="D11">
        <v>0.70855133873741094</v>
      </c>
      <c r="E11">
        <v>0.67554040776222057</v>
      </c>
      <c r="F11">
        <v>0.6588061901252763</v>
      </c>
      <c r="G11">
        <v>0.70234893146646993</v>
      </c>
      <c r="H11">
        <v>0.73085851142225489</v>
      </c>
      <c r="I11">
        <f t="shared" si="0"/>
        <v>0.69475760944802689</v>
      </c>
      <c r="J11">
        <f t="shared" si="1"/>
        <v>2.833682077805029E-2</v>
      </c>
      <c r="K11">
        <f t="shared" si="2"/>
        <v>0.70234893146646993</v>
      </c>
      <c r="L11">
        <v>1.803997777451244E-14</v>
      </c>
      <c r="M11">
        <v>4.8200732805586508E-11</v>
      </c>
      <c r="N11">
        <v>2.4641763845203159E-13</v>
      </c>
      <c r="O11">
        <v>1.369874265300951E-15</v>
      </c>
      <c r="P11">
        <v>1.539976208082771E-18</v>
      </c>
      <c r="Q11" s="4">
        <f t="shared" si="3"/>
        <v>1.3521697929642663E-14</v>
      </c>
      <c r="R11" s="4">
        <f t="shared" si="4"/>
        <v>2.1526554349940794E-11</v>
      </c>
      <c r="S11" s="4">
        <f t="shared" si="5"/>
        <v>1.803997777451244E-14</v>
      </c>
    </row>
    <row r="12" spans="1:19" x14ac:dyDescent="0.2">
      <c r="A12" t="s">
        <v>26</v>
      </c>
      <c r="B12" t="s">
        <v>4</v>
      </c>
      <c r="C12" t="s">
        <v>9</v>
      </c>
      <c r="D12">
        <v>0.69803488086465237</v>
      </c>
      <c r="E12">
        <v>0.73106730533038577</v>
      </c>
      <c r="F12">
        <v>0.63601387865389336</v>
      </c>
      <c r="G12">
        <v>0.69669921395234591</v>
      </c>
      <c r="H12">
        <v>0.68688590027020391</v>
      </c>
      <c r="I12">
        <f t="shared" si="0"/>
        <v>0.68904280208811053</v>
      </c>
      <c r="J12">
        <f t="shared" si="1"/>
        <v>3.4350487162303794E-2</v>
      </c>
      <c r="K12">
        <f t="shared" si="2"/>
        <v>0.69669921395234591</v>
      </c>
      <c r="L12">
        <v>3.2417537028697811E-13</v>
      </c>
      <c r="M12">
        <v>2.134983700730567E-16</v>
      </c>
      <c r="N12">
        <v>1.043481723040727E-8</v>
      </c>
      <c r="O12">
        <v>5.2763331816860858E-16</v>
      </c>
      <c r="P12">
        <v>9.6302472230543514E-14</v>
      </c>
      <c r="Q12" s="4">
        <f t="shared" si="3"/>
        <v>1.2969577087988741E-13</v>
      </c>
      <c r="R12" s="4">
        <f t="shared" si="4"/>
        <v>4.6665450401576189E-9</v>
      </c>
      <c r="S12" s="4">
        <f t="shared" si="5"/>
        <v>9.6302472230543514E-14</v>
      </c>
    </row>
    <row r="13" spans="1:19" x14ac:dyDescent="0.2">
      <c r="A13" t="s">
        <v>27</v>
      </c>
      <c r="B13" t="s">
        <v>4</v>
      </c>
      <c r="C13" t="s">
        <v>9</v>
      </c>
      <c r="D13">
        <v>0.69799803488086465</v>
      </c>
      <c r="E13">
        <v>0.72876443134365032</v>
      </c>
      <c r="F13">
        <v>0.65545013510194061</v>
      </c>
      <c r="G13">
        <v>0.69937975927290608</v>
      </c>
      <c r="H13">
        <v>0.70420044215180544</v>
      </c>
      <c r="I13">
        <f t="shared" si="0"/>
        <v>0.69675176185676035</v>
      </c>
      <c r="J13">
        <f t="shared" si="1"/>
        <v>2.6427969839707289E-2</v>
      </c>
      <c r="K13">
        <f t="shared" si="2"/>
        <v>0.69937975927290608</v>
      </c>
      <c r="L13">
        <v>7.4239526267170904E-16</v>
      </c>
      <c r="M13">
        <v>5.7082442278701129E-20</v>
      </c>
      <c r="N13">
        <v>3.5958860132009059E-14</v>
      </c>
      <c r="O13">
        <v>2.031859645336808E-15</v>
      </c>
      <c r="P13">
        <v>3.865676006054325E-17</v>
      </c>
      <c r="Q13" s="4">
        <f t="shared" si="3"/>
        <v>1.6429054195073753E-16</v>
      </c>
      <c r="R13" s="4">
        <f t="shared" si="4"/>
        <v>1.5788205864719432E-14</v>
      </c>
      <c r="S13" s="4">
        <f t="shared" si="5"/>
        <v>7.4239526267170904E-16</v>
      </c>
    </row>
    <row r="14" spans="1:19" x14ac:dyDescent="0.2">
      <c r="A14" t="s">
        <v>8</v>
      </c>
      <c r="B14" t="s">
        <v>4</v>
      </c>
      <c r="C14" t="s">
        <v>9</v>
      </c>
      <c r="D14">
        <v>0.66500245639891908</v>
      </c>
      <c r="E14">
        <v>0.62852186195038073</v>
      </c>
      <c r="F14">
        <v>0.63498526160648483</v>
      </c>
      <c r="G14">
        <v>0.64579955784819454</v>
      </c>
      <c r="H14">
        <v>0.65510930975190385</v>
      </c>
      <c r="I14">
        <f t="shared" si="0"/>
        <v>0.64574902561643344</v>
      </c>
      <c r="J14">
        <f t="shared" si="1"/>
        <v>1.4755127763893185E-2</v>
      </c>
      <c r="K14">
        <f t="shared" si="2"/>
        <v>0.64579955784819454</v>
      </c>
      <c r="L14">
        <v>4.0491020920045879E-8</v>
      </c>
      <c r="M14">
        <v>6.9291424297820824E-6</v>
      </c>
      <c r="N14">
        <v>1.2327927828399279E-10</v>
      </c>
      <c r="O14">
        <v>3.5976016920148529E-12</v>
      </c>
      <c r="P14">
        <v>1.4749846131765441E-10</v>
      </c>
      <c r="Q14" s="4">
        <f t="shared" si="3"/>
        <v>1.7895579790545754E-9</v>
      </c>
      <c r="R14" s="4">
        <f t="shared" si="4"/>
        <v>3.0942984403269725E-6</v>
      </c>
      <c r="S14" s="4">
        <f t="shared" si="5"/>
        <v>1.4749846131765441E-10</v>
      </c>
    </row>
    <row r="15" spans="1:19" x14ac:dyDescent="0.2">
      <c r="A15" t="s">
        <v>28</v>
      </c>
      <c r="B15" t="s">
        <v>4</v>
      </c>
      <c r="C15" t="s">
        <v>9</v>
      </c>
      <c r="D15">
        <v>0.69875951854581175</v>
      </c>
      <c r="E15">
        <v>0.73924097273397193</v>
      </c>
      <c r="F15">
        <v>0.70981024318349284</v>
      </c>
      <c r="G15">
        <v>0.67611152051093093</v>
      </c>
      <c r="H15">
        <v>0.67787398700000001</v>
      </c>
      <c r="I15">
        <f t="shared" si="0"/>
        <v>0.69997844512889085</v>
      </c>
      <c r="J15">
        <f t="shared" si="1"/>
        <v>2.5967326649058632E-2</v>
      </c>
      <c r="K15">
        <f t="shared" si="2"/>
        <v>0.69875951854581175</v>
      </c>
      <c r="L15">
        <v>1.0661807082436119E-6</v>
      </c>
      <c r="M15">
        <v>9.9710598235055015E-290</v>
      </c>
      <c r="N15">
        <v>1.4808322810951919E-35</v>
      </c>
      <c r="O15">
        <v>0.78170028501484323</v>
      </c>
      <c r="P15">
        <v>0.70217160700000003</v>
      </c>
      <c r="Q15" s="4">
        <f t="shared" si="3"/>
        <v>9.7120813160403751E-67</v>
      </c>
      <c r="R15" s="4">
        <f t="shared" si="4"/>
        <v>0.40734644654691143</v>
      </c>
      <c r="S15" s="4">
        <f t="shared" si="5"/>
        <v>1.0661807082436119E-6</v>
      </c>
    </row>
    <row r="16" spans="1:19" x14ac:dyDescent="0.2">
      <c r="A16" t="s">
        <v>3</v>
      </c>
      <c r="B16" t="s">
        <v>29</v>
      </c>
      <c r="C16" t="s">
        <v>5</v>
      </c>
      <c r="D16">
        <v>0.76064213564213601</v>
      </c>
      <c r="E16">
        <v>0.727137445887446</v>
      </c>
      <c r="F16">
        <v>0.75176509997938601</v>
      </c>
      <c r="G16">
        <v>0.76127344877344905</v>
      </c>
      <c r="H16">
        <v>0.73952535559678401</v>
      </c>
      <c r="I16">
        <f t="shared" si="0"/>
        <v>0.74795343386187729</v>
      </c>
      <c r="J16">
        <f t="shared" si="1"/>
        <v>1.4639212573945671E-2</v>
      </c>
      <c r="K16">
        <f t="shared" si="2"/>
        <v>0.75176509997938601</v>
      </c>
      <c r="L16">
        <v>8.9882927413632286E-57</v>
      </c>
      <c r="M16">
        <v>6.2081519082654501E-57</v>
      </c>
      <c r="N16">
        <v>8.2712885510325903E-19</v>
      </c>
      <c r="O16">
        <v>6.3888301446970094E-101</v>
      </c>
      <c r="P16">
        <v>3.0113742320626388E-110</v>
      </c>
      <c r="Q16" s="4">
        <f t="shared" si="3"/>
        <v>9.7651688591391772E-69</v>
      </c>
      <c r="R16" s="4">
        <f t="shared" si="4"/>
        <v>3.6990326923249224E-19</v>
      </c>
      <c r="S16" s="4">
        <f t="shared" si="5"/>
        <v>6.2081519082654501E-57</v>
      </c>
    </row>
    <row r="17" spans="1:19" x14ac:dyDescent="0.2">
      <c r="A17" t="s">
        <v>6</v>
      </c>
      <c r="B17" t="s">
        <v>29</v>
      </c>
      <c r="C17" t="s">
        <v>5</v>
      </c>
      <c r="D17">
        <v>0.66793573490002101</v>
      </c>
      <c r="E17">
        <v>0.704764481550196</v>
      </c>
      <c r="F17">
        <v>0.76285173160173203</v>
      </c>
      <c r="G17">
        <v>0.79570578231292499</v>
      </c>
      <c r="H17">
        <v>0.87856885178313704</v>
      </c>
      <c r="I17">
        <f t="shared" si="0"/>
        <v>0.75848924660768535</v>
      </c>
      <c r="J17">
        <f t="shared" si="1"/>
        <v>8.1928454978037621E-2</v>
      </c>
      <c r="K17">
        <f t="shared" si="2"/>
        <v>0.76285173160173203</v>
      </c>
      <c r="L17">
        <v>3.9518169199508483E-195</v>
      </c>
      <c r="M17">
        <v>1.30716050685262E-120</v>
      </c>
      <c r="N17">
        <v>1.1874133787620001E-3</v>
      </c>
      <c r="O17">
        <v>0</v>
      </c>
      <c r="P17">
        <v>4.1590208501894193E-176</v>
      </c>
      <c r="Q17" s="4" t="e">
        <f t="shared" si="3"/>
        <v>#NUM!</v>
      </c>
      <c r="R17" s="4">
        <f t="shared" si="4"/>
        <v>5.3102740646090746E-4</v>
      </c>
      <c r="S17" s="4">
        <f t="shared" si="5"/>
        <v>4.1590208501894193E-176</v>
      </c>
    </row>
    <row r="18" spans="1:19" x14ac:dyDescent="0.2">
      <c r="A18" t="s">
        <v>7</v>
      </c>
      <c r="B18" t="s">
        <v>29</v>
      </c>
      <c r="C18" t="s">
        <v>5</v>
      </c>
      <c r="D18">
        <v>0.74214723768295199</v>
      </c>
      <c r="E18">
        <v>0.77288188002473712</v>
      </c>
      <c r="F18">
        <v>0.85026283240569001</v>
      </c>
      <c r="G18">
        <v>0.73457792207792194</v>
      </c>
      <c r="H18">
        <v>0.77291408987837595</v>
      </c>
      <c r="I18">
        <f t="shared" si="0"/>
        <v>0.77350851401597243</v>
      </c>
      <c r="J18">
        <f t="shared" si="1"/>
        <v>4.5786454343968795E-2</v>
      </c>
      <c r="K18">
        <f t="shared" si="2"/>
        <v>0.77288188002473712</v>
      </c>
      <c r="L18">
        <v>6.4518054207038288E-52</v>
      </c>
      <c r="M18">
        <v>1.1712908244708899E-85</v>
      </c>
      <c r="N18">
        <v>1.6692187345462399E-10</v>
      </c>
      <c r="O18">
        <v>4.2211169838345283E-207</v>
      </c>
      <c r="P18">
        <v>7.9631417928673284E-54</v>
      </c>
      <c r="Q18" s="4">
        <f t="shared" si="3"/>
        <v>8.4231438570389646E-82</v>
      </c>
      <c r="R18" s="4">
        <f t="shared" si="4"/>
        <v>7.4649731195231377E-11</v>
      </c>
      <c r="S18" s="4">
        <f t="shared" si="5"/>
        <v>7.9631417928673284E-54</v>
      </c>
    </row>
    <row r="19" spans="1:19" x14ac:dyDescent="0.2">
      <c r="A19" t="s">
        <v>26</v>
      </c>
      <c r="B19" t="s">
        <v>29</v>
      </c>
      <c r="C19" t="s">
        <v>5</v>
      </c>
      <c r="D19">
        <v>0.69524969078540499</v>
      </c>
      <c r="E19">
        <v>0.72657055246341007</v>
      </c>
      <c r="F19">
        <v>0.77763605442176909</v>
      </c>
      <c r="G19">
        <v>0.74587069676355411</v>
      </c>
      <c r="H19">
        <v>0.72303391053391086</v>
      </c>
      <c r="I19">
        <f t="shared" si="0"/>
        <v>0.73316789505436941</v>
      </c>
      <c r="J19">
        <f t="shared" si="1"/>
        <v>3.0502129572175095E-2</v>
      </c>
      <c r="K19">
        <f t="shared" si="2"/>
        <v>0.72657055246341007</v>
      </c>
      <c r="L19">
        <v>2.3657069290695001E-41</v>
      </c>
      <c r="M19">
        <v>1.1597486121169191E-177</v>
      </c>
      <c r="N19">
        <v>2.5420674955602391E-173</v>
      </c>
      <c r="O19">
        <v>2.79838801104183E-16</v>
      </c>
      <c r="P19">
        <v>6.9849974456977277E-125</v>
      </c>
      <c r="Q19" s="4">
        <f t="shared" si="3"/>
        <v>1.0639401857720504E-106</v>
      </c>
      <c r="R19" s="4">
        <f t="shared" si="4"/>
        <v>1.2514771640219929E-16</v>
      </c>
      <c r="S19" s="4">
        <f t="shared" si="5"/>
        <v>6.9849974456977277E-125</v>
      </c>
    </row>
    <row r="20" spans="1:19" x14ac:dyDescent="0.2">
      <c r="A20" t="s">
        <v>27</v>
      </c>
      <c r="B20" t="s">
        <v>29</v>
      </c>
      <c r="C20" t="s">
        <v>5</v>
      </c>
      <c r="D20">
        <v>0.70265795712224288</v>
      </c>
      <c r="E20">
        <v>0.73332817975675091</v>
      </c>
      <c r="F20">
        <v>0.80733353947639597</v>
      </c>
      <c r="G20">
        <v>0.71683029272314991</v>
      </c>
      <c r="H20">
        <v>0.73279993815708089</v>
      </c>
      <c r="I20">
        <f t="shared" si="0"/>
        <v>0.73773335971034171</v>
      </c>
      <c r="J20">
        <f t="shared" si="1"/>
        <v>4.0470613889281942E-2</v>
      </c>
      <c r="K20">
        <f t="shared" si="2"/>
        <v>0.73279993815708089</v>
      </c>
      <c r="L20">
        <v>7.0377442272542205E-8</v>
      </c>
      <c r="M20">
        <v>3.020955969807929E-139</v>
      </c>
      <c r="N20">
        <v>4.9699933077561896E-34</v>
      </c>
      <c r="O20">
        <v>3.2698650926454702E-49</v>
      </c>
      <c r="P20">
        <v>7.7080179242801984E-114</v>
      </c>
      <c r="Q20" s="4">
        <f t="shared" si="3"/>
        <v>7.6750505742800456E-69</v>
      </c>
      <c r="R20" s="4">
        <f t="shared" si="4"/>
        <v>3.1473749000794335E-8</v>
      </c>
      <c r="S20" s="4">
        <f t="shared" si="5"/>
        <v>3.2698650926454702E-49</v>
      </c>
    </row>
    <row r="21" spans="1:19" x14ac:dyDescent="0.2">
      <c r="A21" t="s">
        <v>8</v>
      </c>
      <c r="B21" t="s">
        <v>29</v>
      </c>
      <c r="C21" t="s">
        <v>5</v>
      </c>
      <c r="D21">
        <v>0.67068001443001402</v>
      </c>
      <c r="E21">
        <v>0.67987914862914889</v>
      </c>
      <c r="F21">
        <v>0.81144995877138704</v>
      </c>
      <c r="G21">
        <v>0.68624381570810111</v>
      </c>
      <c r="H21">
        <v>0.72480545248402406</v>
      </c>
      <c r="I21">
        <f t="shared" si="0"/>
        <v>0.7128230668712926</v>
      </c>
      <c r="J21">
        <f t="shared" si="1"/>
        <v>5.7928060843870678E-2</v>
      </c>
      <c r="K21">
        <f t="shared" si="2"/>
        <v>0.68624381570810111</v>
      </c>
      <c r="L21">
        <v>2.4041079927567199E-6</v>
      </c>
      <c r="M21">
        <v>9.3165386990956264E-244</v>
      </c>
      <c r="N21">
        <v>7.4500262378083006E-16</v>
      </c>
      <c r="O21">
        <v>2.174580504281939E-52</v>
      </c>
      <c r="P21">
        <v>1.04146926339676E-13</v>
      </c>
      <c r="Q21" s="4">
        <f t="shared" si="3"/>
        <v>2.0676530332092958E-66</v>
      </c>
      <c r="R21" s="4">
        <f t="shared" si="4"/>
        <v>1.0751497676836461E-6</v>
      </c>
      <c r="S21" s="4">
        <f t="shared" si="5"/>
        <v>7.4500262378083006E-16</v>
      </c>
    </row>
    <row r="22" spans="1:19" x14ac:dyDescent="0.2">
      <c r="A22" t="s">
        <v>28</v>
      </c>
      <c r="B22" t="s">
        <v>29</v>
      </c>
      <c r="C22" t="s">
        <v>5</v>
      </c>
      <c r="D22">
        <v>0.74570964749536206</v>
      </c>
      <c r="E22">
        <v>0.73779246547103716</v>
      </c>
      <c r="F22">
        <v>0.82146722299999997</v>
      </c>
      <c r="G22">
        <v>0.76273577612863319</v>
      </c>
      <c r="H22">
        <v>0.7632575757575758</v>
      </c>
      <c r="I22">
        <f t="shared" si="0"/>
        <v>0.76564577727339311</v>
      </c>
      <c r="J22">
        <f t="shared" si="1"/>
        <v>3.2794690618011428E-2</v>
      </c>
      <c r="K22">
        <f t="shared" si="2"/>
        <v>0.76273577612863319</v>
      </c>
      <c r="L22">
        <v>9.228135104922986E-56</v>
      </c>
      <c r="M22">
        <v>3.3169480347911298E-138</v>
      </c>
      <c r="N22">
        <v>1.4600000000000001E-32</v>
      </c>
      <c r="O22">
        <v>7.6017047235634543E-39</v>
      </c>
      <c r="P22">
        <v>7.333453442503057E-19</v>
      </c>
      <c r="Q22" s="4">
        <f t="shared" si="3"/>
        <v>7.5732972059212863E-57</v>
      </c>
      <c r="R22" s="4">
        <f t="shared" si="4"/>
        <v>3.2796200814533197E-19</v>
      </c>
      <c r="S22" s="4">
        <f t="shared" si="5"/>
        <v>7.6017047235634543E-39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AE7F3-6A4D-450A-84EC-65B20AAEC951}">
  <dimension ref="A1:S22"/>
  <sheetViews>
    <sheetView workbookViewId="0">
      <selection activeCell="A2" sqref="A2:C22"/>
    </sheetView>
  </sheetViews>
  <sheetFormatPr baseColWidth="10" defaultColWidth="8.83203125" defaultRowHeight="15" x14ac:dyDescent="0.2"/>
  <sheetData>
    <row r="1" spans="1:19" ht="16" thickBot="1" x14ac:dyDescent="0.25">
      <c r="A1" s="1" t="s">
        <v>0</v>
      </c>
      <c r="B1" s="1" t="s">
        <v>1</v>
      </c>
      <c r="C1" s="1" t="s">
        <v>2</v>
      </c>
      <c r="D1" s="1" t="s">
        <v>10</v>
      </c>
      <c r="E1" s="1" t="s">
        <v>11</v>
      </c>
      <c r="F1" s="1" t="s">
        <v>12</v>
      </c>
      <c r="G1" s="1" t="s">
        <v>13</v>
      </c>
      <c r="H1" s="1" t="s">
        <v>14</v>
      </c>
      <c r="I1" s="2" t="s">
        <v>15</v>
      </c>
      <c r="J1" s="2" t="s">
        <v>17</v>
      </c>
      <c r="K1" s="2" t="s">
        <v>16</v>
      </c>
      <c r="L1" s="2" t="s">
        <v>21</v>
      </c>
      <c r="M1" s="2" t="s">
        <v>22</v>
      </c>
      <c r="N1" s="2" t="s">
        <v>23</v>
      </c>
      <c r="O1" s="2" t="s">
        <v>24</v>
      </c>
      <c r="P1" s="2" t="s">
        <v>25</v>
      </c>
      <c r="Q1" s="3" t="s">
        <v>18</v>
      </c>
      <c r="R1" s="3" t="s">
        <v>20</v>
      </c>
      <c r="S1" s="3" t="s">
        <v>19</v>
      </c>
    </row>
    <row r="2" spans="1:19" x14ac:dyDescent="0.2">
      <c r="A2" t="s">
        <v>3</v>
      </c>
      <c r="B2" t="s">
        <v>4</v>
      </c>
      <c r="C2" t="s">
        <v>5</v>
      </c>
      <c r="D2">
        <v>0.66141135329213407</v>
      </c>
      <c r="E2">
        <v>0.72347405934250708</v>
      </c>
      <c r="F2">
        <v>0.71715006473485399</v>
      </c>
      <c r="G2">
        <v>0.62294683733532608</v>
      </c>
      <c r="H2">
        <v>0.69212370363449494</v>
      </c>
      <c r="I2">
        <f>GEOMEAN(D2:H2)</f>
        <v>0.6823824862965614</v>
      </c>
      <c r="J2">
        <f>_xlfn.STDEV.S(D2:H2)</f>
        <v>4.1710859854249376E-2</v>
      </c>
      <c r="K2">
        <f>MEDIAN(D2:H2)</f>
        <v>0.69212370363449494</v>
      </c>
      <c r="L2">
        <v>1.7111453265350089E-305</v>
      </c>
      <c r="M2">
        <v>5.4834805694648278E-153</v>
      </c>
      <c r="N2">
        <v>2.7005112316115878E-227</v>
      </c>
      <c r="O2">
        <v>2.5402593996905201E-57</v>
      </c>
      <c r="P2">
        <v>2.9862437662497601E-50</v>
      </c>
      <c r="Q2" s="4">
        <f>GEOMEAN(L2:P2)</f>
        <v>1.1396159083455937E-158</v>
      </c>
      <c r="R2" s="4">
        <f>_xlfn.STDEV.S(L2:P2)</f>
        <v>1.3354887833429322E-50</v>
      </c>
      <c r="S2" s="4">
        <f>MEDIAN(L2:P2)</f>
        <v>5.4834805694648278E-153</v>
      </c>
    </row>
    <row r="3" spans="1:19" x14ac:dyDescent="0.2">
      <c r="A3" t="s">
        <v>6</v>
      </c>
      <c r="B3" t="s">
        <v>4</v>
      </c>
      <c r="C3" t="s">
        <v>5</v>
      </c>
      <c r="D3">
        <v>0.640682852604744</v>
      </c>
      <c r="E3">
        <v>0.64929192082326714</v>
      </c>
      <c r="F3">
        <v>0.59168323967912795</v>
      </c>
      <c r="G3">
        <v>0.6675137811828461</v>
      </c>
      <c r="H3">
        <v>0.61407349074358297</v>
      </c>
      <c r="I3">
        <f t="shared" ref="I3:I22" si="0">GEOMEAN(D3:H3)</f>
        <v>0.63207787767717039</v>
      </c>
      <c r="J3">
        <f t="shared" ref="J3:J22" si="1">_xlfn.STDEV.S(D3:H3)</f>
        <v>2.9917911152510929E-2</v>
      </c>
      <c r="K3">
        <f t="shared" ref="K3:K22" si="2">MEDIAN(D3:H3)</f>
        <v>0.640682852604744</v>
      </c>
      <c r="L3">
        <v>2.7270121682384391E-237</v>
      </c>
      <c r="M3">
        <v>8.8705641701401465E-188</v>
      </c>
      <c r="N3">
        <v>2.04947288793876E-30</v>
      </c>
      <c r="O3">
        <v>0</v>
      </c>
      <c r="P3">
        <v>7.5106673298572379E-175</v>
      </c>
      <c r="Q3" s="4" t="e">
        <f t="shared" ref="Q3:Q22" si="3">GEOMEAN(L3:P3)</f>
        <v>#NUM!</v>
      </c>
      <c r="R3" s="4">
        <f t="shared" ref="R3:R22" si="4">_xlfn.STDEV.S(L3:P3)</f>
        <v>9.1655213909477526E-31</v>
      </c>
      <c r="S3" s="4">
        <f t="shared" ref="S3:S22" si="5">MEDIAN(L3:P3)</f>
        <v>8.8705641701401465E-188</v>
      </c>
    </row>
    <row r="4" spans="1:19" x14ac:dyDescent="0.2">
      <c r="A4" t="s">
        <v>7</v>
      </c>
      <c r="B4" t="s">
        <v>4</v>
      </c>
      <c r="C4" t="s">
        <v>5</v>
      </c>
      <c r="D4">
        <v>0.68864537312635998</v>
      </c>
      <c r="E4">
        <v>0.71497710922171409</v>
      </c>
      <c r="F4">
        <v>0.71985024225517513</v>
      </c>
      <c r="G4">
        <v>0.66951188585309895</v>
      </c>
      <c r="H4">
        <v>0.63019313677073208</v>
      </c>
      <c r="I4">
        <f t="shared" si="0"/>
        <v>0.68383665706324293</v>
      </c>
      <c r="J4">
        <f t="shared" si="1"/>
        <v>3.6638316772167605E-2</v>
      </c>
      <c r="K4">
        <f t="shared" si="2"/>
        <v>0.68864537312635998</v>
      </c>
      <c r="L4">
        <v>1.0365559866817101E-8</v>
      </c>
      <c r="M4">
        <v>2.3895690354309398E-25</v>
      </c>
      <c r="N4">
        <v>0</v>
      </c>
      <c r="O4">
        <v>7.9870456056267295E-17</v>
      </c>
      <c r="P4">
        <v>9.6752619376260004E-3</v>
      </c>
      <c r="Q4" s="4" t="e">
        <f t="shared" si="3"/>
        <v>#NUM!</v>
      </c>
      <c r="R4" s="4">
        <f t="shared" si="4"/>
        <v>4.3269075196271075E-3</v>
      </c>
      <c r="S4" s="4">
        <f t="shared" si="5"/>
        <v>7.9870456056267295E-17</v>
      </c>
    </row>
    <row r="5" spans="1:19" x14ac:dyDescent="0.2">
      <c r="A5" t="s">
        <v>26</v>
      </c>
      <c r="B5" t="s">
        <v>4</v>
      </c>
      <c r="C5" t="s">
        <v>5</v>
      </c>
      <c r="D5">
        <v>0.65717088666729007</v>
      </c>
      <c r="E5">
        <v>0.68178614807597304</v>
      </c>
      <c r="F5">
        <v>0.63360473031593301</v>
      </c>
      <c r="G5">
        <v>0.64628475327344792</v>
      </c>
      <c r="H5">
        <v>0.66471349821812298</v>
      </c>
      <c r="I5">
        <f t="shared" si="0"/>
        <v>0.65650896597997777</v>
      </c>
      <c r="J5">
        <f t="shared" si="1"/>
        <v>1.8273073352561699E-2</v>
      </c>
      <c r="K5">
        <f t="shared" si="2"/>
        <v>0.65717088666729007</v>
      </c>
      <c r="L5">
        <v>5.8340455735624498E-9</v>
      </c>
      <c r="M5">
        <v>1.25210879547917E-126</v>
      </c>
      <c r="N5">
        <v>5.8641479217232186E-47</v>
      </c>
      <c r="O5">
        <v>2.4498346720134002E-25</v>
      </c>
      <c r="P5">
        <v>1.31490959915802E-10</v>
      </c>
      <c r="Q5" s="4">
        <f t="shared" si="3"/>
        <v>1.0665221871121416E-43</v>
      </c>
      <c r="R5" s="4">
        <f t="shared" si="4"/>
        <v>2.5949880732139431E-9</v>
      </c>
      <c r="S5" s="4">
        <f t="shared" si="5"/>
        <v>2.4498346720134002E-25</v>
      </c>
    </row>
    <row r="6" spans="1:19" x14ac:dyDescent="0.2">
      <c r="A6" t="s">
        <v>27</v>
      </c>
      <c r="B6" t="s">
        <v>4</v>
      </c>
      <c r="C6" t="s">
        <v>5</v>
      </c>
      <c r="D6">
        <v>0.63093792127707904</v>
      </c>
      <c r="E6">
        <v>0.64361927897385207</v>
      </c>
      <c r="F6">
        <v>0.67849334632479608</v>
      </c>
      <c r="G6">
        <v>0.63947891779340893</v>
      </c>
      <c r="H6">
        <v>0.64262356348687288</v>
      </c>
      <c r="I6">
        <f t="shared" si="0"/>
        <v>0.6468280262963616</v>
      </c>
      <c r="J6">
        <f t="shared" si="1"/>
        <v>1.8282270789608476E-2</v>
      </c>
      <c r="K6">
        <f t="shared" si="2"/>
        <v>0.64262356348687288</v>
      </c>
      <c r="L6">
        <v>1.6296500521154791E-264</v>
      </c>
      <c r="M6">
        <v>1.663337404965079E-268</v>
      </c>
      <c r="N6">
        <v>5.3673498732535878E-211</v>
      </c>
      <c r="O6">
        <v>4.1886550042238778E-200</v>
      </c>
      <c r="P6">
        <v>2.164233674380659E-114</v>
      </c>
      <c r="Q6" s="4">
        <f t="shared" si="3"/>
        <v>1.0569213511212534E-211</v>
      </c>
      <c r="R6" s="4">
        <f t="shared" si="4"/>
        <v>9.6787472302185965E-115</v>
      </c>
      <c r="S6" s="4">
        <f t="shared" si="5"/>
        <v>5.3673498732535878E-211</v>
      </c>
    </row>
    <row r="7" spans="1:19" x14ac:dyDescent="0.2">
      <c r="A7" t="s">
        <v>8</v>
      </c>
      <c r="B7" t="s">
        <v>4</v>
      </c>
      <c r="C7" t="s">
        <v>5</v>
      </c>
      <c r="D7">
        <v>0.62540275757130803</v>
      </c>
      <c r="E7">
        <v>0.60499459430600211</v>
      </c>
      <c r="F7">
        <v>0.68103335513407504</v>
      </c>
      <c r="G7">
        <v>0.60973825763137202</v>
      </c>
      <c r="H7">
        <v>0.63515703207378393</v>
      </c>
      <c r="I7">
        <f t="shared" si="0"/>
        <v>0.63069711589936006</v>
      </c>
      <c r="J7">
        <f t="shared" si="1"/>
        <v>3.0331245543339311E-2</v>
      </c>
      <c r="K7">
        <f t="shared" si="2"/>
        <v>0.62540275757130803</v>
      </c>
      <c r="L7">
        <v>1.0917797927031299E-265</v>
      </c>
      <c r="M7">
        <v>7.1029022127492472E-273</v>
      </c>
      <c r="N7">
        <v>3.1057819624900001E-4</v>
      </c>
      <c r="O7">
        <v>1.0183644042058999E-87</v>
      </c>
      <c r="P7">
        <v>1.9745755922439489E-102</v>
      </c>
      <c r="Q7" s="4">
        <f t="shared" si="3"/>
        <v>1.3709567847424783E-146</v>
      </c>
      <c r="R7" s="4">
        <f t="shared" si="4"/>
        <v>1.3889479182840683E-4</v>
      </c>
      <c r="S7" s="4">
        <f t="shared" si="5"/>
        <v>1.9745755922439489E-102</v>
      </c>
    </row>
    <row r="8" spans="1:19" x14ac:dyDescent="0.2">
      <c r="A8" t="s">
        <v>28</v>
      </c>
      <c r="B8" t="s">
        <v>4</v>
      </c>
      <c r="C8" t="s">
        <v>5</v>
      </c>
      <c r="D8">
        <v>0.65197875095100188</v>
      </c>
      <c r="E8">
        <v>0.69121207672081264</v>
      </c>
      <c r="F8">
        <v>0.62955379700000003</v>
      </c>
      <c r="G8">
        <v>0.6451875976028083</v>
      </c>
      <c r="H8">
        <v>0.63823093658653773</v>
      </c>
      <c r="I8">
        <f t="shared" si="0"/>
        <v>0.65089104081753713</v>
      </c>
      <c r="J8">
        <f t="shared" si="1"/>
        <v>2.384570771186325E-2</v>
      </c>
      <c r="K8">
        <f t="shared" si="2"/>
        <v>0.6451875976028083</v>
      </c>
      <c r="L8">
        <v>4.1526072726540279E-160</v>
      </c>
      <c r="M8">
        <v>1.165463765731881E-170</v>
      </c>
      <c r="N8">
        <v>2.1999999999999989E-266</v>
      </c>
      <c r="O8">
        <v>1.5564219469467E-169</v>
      </c>
      <c r="P8">
        <v>0</v>
      </c>
      <c r="Q8" s="4" t="e">
        <f t="shared" si="3"/>
        <v>#NUM!</v>
      </c>
      <c r="R8" s="4">
        <f t="shared" si="4"/>
        <v>0</v>
      </c>
      <c r="S8" s="4">
        <f t="shared" si="5"/>
        <v>1.165463765731881E-170</v>
      </c>
    </row>
    <row r="9" spans="1:19" x14ac:dyDescent="0.2">
      <c r="A9" t="s">
        <v>3</v>
      </c>
      <c r="B9" t="s">
        <v>4</v>
      </c>
      <c r="C9" t="s">
        <v>9</v>
      </c>
      <c r="D9">
        <v>0.60622083026283458</v>
      </c>
      <c r="E9">
        <v>0.58623188405797111</v>
      </c>
      <c r="F9">
        <v>0.66683554409236057</v>
      </c>
      <c r="G9">
        <v>0.68193318594939822</v>
      </c>
      <c r="H9">
        <v>0.61141918447555876</v>
      </c>
      <c r="I9">
        <f t="shared" si="0"/>
        <v>0.62944818214634068</v>
      </c>
      <c r="J9">
        <f t="shared" si="1"/>
        <v>4.1469452972519395E-2</v>
      </c>
      <c r="K9">
        <f t="shared" si="2"/>
        <v>0.61141918447555876</v>
      </c>
      <c r="L9">
        <v>1.4667953873344561E-4</v>
      </c>
      <c r="M9">
        <v>1.819067103381004E-4</v>
      </c>
      <c r="N9">
        <v>5.3472012446446072E-9</v>
      </c>
      <c r="O9">
        <v>5.8356822989709846E-12</v>
      </c>
      <c r="P9">
        <v>4.9844524456200981E-5</v>
      </c>
      <c r="Q9" s="4">
        <f t="shared" si="3"/>
        <v>5.2918896137793406E-7</v>
      </c>
      <c r="R9" s="4">
        <f t="shared" si="4"/>
        <v>8.4330650741721075E-5</v>
      </c>
      <c r="S9" s="4">
        <f t="shared" si="5"/>
        <v>4.9844524456200981E-5</v>
      </c>
    </row>
    <row r="10" spans="1:19" x14ac:dyDescent="0.2">
      <c r="A10" t="s">
        <v>6</v>
      </c>
      <c r="B10" t="s">
        <v>4</v>
      </c>
      <c r="C10" t="s">
        <v>9</v>
      </c>
      <c r="D10">
        <v>0.5721782117415869</v>
      </c>
      <c r="E10">
        <v>0.56044276590518294</v>
      </c>
      <c r="F10">
        <v>0.64719663473348077</v>
      </c>
      <c r="G10">
        <v>0.47951670351265052</v>
      </c>
      <c r="H10">
        <v>0.5748065585851142</v>
      </c>
      <c r="I10">
        <f t="shared" si="0"/>
        <v>0.56426726715109699</v>
      </c>
      <c r="J10">
        <f t="shared" si="1"/>
        <v>5.9614246032920024E-2</v>
      </c>
      <c r="K10">
        <f t="shared" si="2"/>
        <v>0.5721782117415869</v>
      </c>
      <c r="L10">
        <v>3.9837891993186027E-2</v>
      </c>
      <c r="M10">
        <v>7.9330603629015742E-2</v>
      </c>
      <c r="N10">
        <v>2.194466347878498E-8</v>
      </c>
      <c r="O10">
        <v>0.53207265439996099</v>
      </c>
      <c r="P10">
        <v>9.689967656696392E-5</v>
      </c>
      <c r="Q10" s="4">
        <f t="shared" si="3"/>
        <v>1.2902440355716423E-3</v>
      </c>
      <c r="R10" s="4">
        <f t="shared" si="4"/>
        <v>0.2270096168370109</v>
      </c>
      <c r="S10" s="4">
        <f t="shared" si="5"/>
        <v>3.9837891993186027E-2</v>
      </c>
    </row>
    <row r="11" spans="1:19" x14ac:dyDescent="0.2">
      <c r="A11" t="s">
        <v>7</v>
      </c>
      <c r="B11" t="s">
        <v>4</v>
      </c>
      <c r="C11" t="s">
        <v>9</v>
      </c>
      <c r="D11">
        <v>0.61275178088921645</v>
      </c>
      <c r="E11">
        <v>0.66658683370179317</v>
      </c>
      <c r="F11">
        <v>0.66874232375337761</v>
      </c>
      <c r="G11">
        <v>0.71413657577990663</v>
      </c>
      <c r="H11">
        <v>0.70278187177597629</v>
      </c>
      <c r="I11">
        <f t="shared" si="0"/>
        <v>0.67204815031312459</v>
      </c>
      <c r="J11">
        <f t="shared" si="1"/>
        <v>3.9586241828164753E-2</v>
      </c>
      <c r="K11">
        <f t="shared" si="2"/>
        <v>0.66874232375337761</v>
      </c>
      <c r="L11">
        <v>2.603143732182306E-6</v>
      </c>
      <c r="M11">
        <v>5.1065856456590647E-11</v>
      </c>
      <c r="N11">
        <v>4.4531324732132619E-12</v>
      </c>
      <c r="O11">
        <v>4.3273515740161849E-16</v>
      </c>
      <c r="P11">
        <v>2.276503295309732E-15</v>
      </c>
      <c r="Q11" s="4">
        <f t="shared" si="3"/>
        <v>3.5740199258705879E-12</v>
      </c>
      <c r="R11" s="4">
        <f t="shared" si="4"/>
        <v>1.1641550607572437E-6</v>
      </c>
      <c r="S11" s="4">
        <f t="shared" si="5"/>
        <v>4.4531324732132619E-12</v>
      </c>
    </row>
    <row r="12" spans="1:19" x14ac:dyDescent="0.2">
      <c r="A12" t="s">
        <v>26</v>
      </c>
      <c r="B12" t="s">
        <v>4</v>
      </c>
      <c r="C12" t="s">
        <v>9</v>
      </c>
      <c r="D12">
        <v>0.62602554654875953</v>
      </c>
      <c r="E12">
        <v>0.66596659297469896</v>
      </c>
      <c r="F12">
        <v>0.66913227708179812</v>
      </c>
      <c r="G12">
        <v>0.70578174895603052</v>
      </c>
      <c r="H12">
        <v>0.66844141488577735</v>
      </c>
      <c r="I12">
        <f t="shared" si="0"/>
        <v>0.66658885868940942</v>
      </c>
      <c r="J12">
        <f t="shared" si="1"/>
        <v>2.8242689044199801E-2</v>
      </c>
      <c r="K12">
        <f t="shared" si="2"/>
        <v>0.66844141488577735</v>
      </c>
      <c r="L12">
        <v>1.1404806992694149E-7</v>
      </c>
      <c r="M12">
        <v>4.3106712815327099E-8</v>
      </c>
      <c r="N12">
        <v>3.1882561912439561E-15</v>
      </c>
      <c r="O12">
        <v>2.63151679422748E-12</v>
      </c>
      <c r="P12">
        <v>8.8347897292070826E-12</v>
      </c>
      <c r="Q12" s="4">
        <f t="shared" si="3"/>
        <v>5.1560566970009641E-11</v>
      </c>
      <c r="R12" s="4">
        <f t="shared" si="4"/>
        <v>4.9811908366208296E-8</v>
      </c>
      <c r="S12" s="4">
        <f t="shared" si="5"/>
        <v>8.8347897292070826E-12</v>
      </c>
    </row>
    <row r="13" spans="1:19" x14ac:dyDescent="0.2">
      <c r="A13" t="s">
        <v>27</v>
      </c>
      <c r="B13" t="s">
        <v>4</v>
      </c>
      <c r="C13" t="s">
        <v>9</v>
      </c>
      <c r="D13">
        <v>0.64639216408744782</v>
      </c>
      <c r="E13">
        <v>0.60759948415622689</v>
      </c>
      <c r="F13">
        <v>0.68355440923605981</v>
      </c>
      <c r="G13">
        <v>0.68597089167280767</v>
      </c>
      <c r="H13">
        <v>0.68896769835421279</v>
      </c>
      <c r="I13">
        <f t="shared" si="0"/>
        <v>0.66172603722864309</v>
      </c>
      <c r="J13">
        <f t="shared" si="1"/>
        <v>3.5242867827845789E-2</v>
      </c>
      <c r="K13">
        <f t="shared" si="2"/>
        <v>0.68355440923605981</v>
      </c>
      <c r="L13">
        <v>5.3790534208507056E-7</v>
      </c>
      <c r="M13">
        <v>1.399000955572625E-6</v>
      </c>
      <c r="N13">
        <v>1.7822668621080151E-11</v>
      </c>
      <c r="O13">
        <v>8.8322543133762372E-14</v>
      </c>
      <c r="P13">
        <v>5.1545852175802481E-15</v>
      </c>
      <c r="Q13" s="4">
        <f t="shared" si="3"/>
        <v>9.0605044510896867E-11</v>
      </c>
      <c r="R13" s="4">
        <f t="shared" si="4"/>
        <v>6.1159846898328873E-7</v>
      </c>
      <c r="S13" s="4">
        <f t="shared" si="5"/>
        <v>1.7822668621080151E-11</v>
      </c>
    </row>
    <row r="14" spans="1:19" x14ac:dyDescent="0.2">
      <c r="A14" t="s">
        <v>8</v>
      </c>
      <c r="B14" t="s">
        <v>4</v>
      </c>
      <c r="C14" t="s">
        <v>9</v>
      </c>
      <c r="D14">
        <v>0.59484156226971252</v>
      </c>
      <c r="E14">
        <v>0.59392962417096529</v>
      </c>
      <c r="F14">
        <v>0.59484156226971252</v>
      </c>
      <c r="G14">
        <v>0.6515966592974699</v>
      </c>
      <c r="H14">
        <v>0.64555698845492504</v>
      </c>
      <c r="I14">
        <f t="shared" si="0"/>
        <v>0.61558808739391679</v>
      </c>
      <c r="J14">
        <f t="shared" si="1"/>
        <v>2.9677772450795704E-2</v>
      </c>
      <c r="K14">
        <f t="shared" si="2"/>
        <v>0.59484156226971252</v>
      </c>
      <c r="L14">
        <v>1.7542303278538591E-6</v>
      </c>
      <c r="M14">
        <v>2.293247472715085E-3</v>
      </c>
      <c r="N14">
        <v>1.754230327853794E-6</v>
      </c>
      <c r="O14">
        <v>1.597115015998596E-9</v>
      </c>
      <c r="P14">
        <v>2.6663383946010501E-9</v>
      </c>
      <c r="Q14" s="4">
        <f t="shared" si="3"/>
        <v>4.9610673460543255E-7</v>
      </c>
      <c r="R14" s="4">
        <f t="shared" si="4"/>
        <v>1.0251790874560259E-3</v>
      </c>
      <c r="S14" s="4">
        <f t="shared" si="5"/>
        <v>1.754230327853794E-6</v>
      </c>
    </row>
    <row r="15" spans="1:19" x14ac:dyDescent="0.2">
      <c r="A15" t="s">
        <v>28</v>
      </c>
      <c r="B15" t="s">
        <v>4</v>
      </c>
      <c r="C15" t="s">
        <v>9</v>
      </c>
      <c r="D15">
        <v>0.62859862441660519</v>
      </c>
      <c r="E15">
        <v>0.65364161139769106</v>
      </c>
      <c r="F15">
        <v>0.64412613608450009</v>
      </c>
      <c r="G15">
        <v>0.62380250552689731</v>
      </c>
      <c r="H15">
        <v>0.65613178599999999</v>
      </c>
      <c r="I15">
        <f t="shared" si="0"/>
        <v>0.64112756028976592</v>
      </c>
      <c r="J15">
        <f t="shared" si="1"/>
        <v>1.4558190139422146E-2</v>
      </c>
      <c r="K15">
        <f t="shared" si="2"/>
        <v>0.64412613608450009</v>
      </c>
      <c r="L15">
        <v>3.5018594234734188E-50</v>
      </c>
      <c r="M15">
        <v>0.42334100916614259</v>
      </c>
      <c r="N15">
        <v>1.2009226808609571E-194</v>
      </c>
      <c r="O15">
        <v>6.1248247877650423E-9</v>
      </c>
      <c r="P15">
        <v>1.08162E-4</v>
      </c>
      <c r="Q15" s="4">
        <f t="shared" si="3"/>
        <v>6.5213047347394381E-52</v>
      </c>
      <c r="R15" s="4">
        <f t="shared" si="4"/>
        <v>0.189311767061075</v>
      </c>
      <c r="S15" s="4">
        <f t="shared" si="5"/>
        <v>6.1248247877650423E-9</v>
      </c>
    </row>
    <row r="16" spans="1:19" x14ac:dyDescent="0.2">
      <c r="A16" t="s">
        <v>3</v>
      </c>
      <c r="B16" t="s">
        <v>29</v>
      </c>
      <c r="C16" t="s">
        <v>5</v>
      </c>
      <c r="D16">
        <v>0.67953128220985393</v>
      </c>
      <c r="E16">
        <v>0.70411384250670006</v>
      </c>
      <c r="F16">
        <v>0.74537466501752203</v>
      </c>
      <c r="G16">
        <v>0.68760307153164302</v>
      </c>
      <c r="H16">
        <v>0.71220495774067194</v>
      </c>
      <c r="I16">
        <f t="shared" si="0"/>
        <v>0.7053975596526032</v>
      </c>
      <c r="J16">
        <f t="shared" si="1"/>
        <v>2.5647556086121601E-2</v>
      </c>
      <c r="K16">
        <f t="shared" si="2"/>
        <v>0.70411384250670006</v>
      </c>
      <c r="L16">
        <v>0</v>
      </c>
      <c r="M16">
        <v>1.18189359408635E-74</v>
      </c>
      <c r="N16">
        <v>2.6748282486994688E-183</v>
      </c>
      <c r="O16">
        <v>2.9757327823884301E-19</v>
      </c>
      <c r="P16">
        <v>2.1678780877520001E-46</v>
      </c>
      <c r="Q16" s="4" t="e">
        <f t="shared" si="3"/>
        <v>#NUM!</v>
      </c>
      <c r="R16" s="4">
        <f t="shared" si="4"/>
        <v>1.3307881568590238E-19</v>
      </c>
      <c r="S16" s="4">
        <f t="shared" si="5"/>
        <v>1.18189359408635E-74</v>
      </c>
    </row>
    <row r="17" spans="1:19" x14ac:dyDescent="0.2">
      <c r="A17" t="s">
        <v>6</v>
      </c>
      <c r="B17" t="s">
        <v>29</v>
      </c>
      <c r="C17" t="s">
        <v>5</v>
      </c>
      <c r="D17">
        <v>0.65652700474129011</v>
      </c>
      <c r="E17">
        <v>0.66326530612244894</v>
      </c>
      <c r="F17">
        <v>0.64856472892187211</v>
      </c>
      <c r="G17">
        <v>0.74514275407132491</v>
      </c>
      <c r="H17">
        <v>0.69314960832818007</v>
      </c>
      <c r="I17">
        <f t="shared" si="0"/>
        <v>0.68044328626498984</v>
      </c>
      <c r="J17">
        <f t="shared" si="1"/>
        <v>3.9455213377461031E-2</v>
      </c>
      <c r="K17">
        <f t="shared" si="2"/>
        <v>0.66326530612244894</v>
      </c>
      <c r="L17">
        <v>5.1271077569948488E-127</v>
      </c>
      <c r="M17">
        <v>3.738483919875929E-55</v>
      </c>
      <c r="N17">
        <v>3.9166677970662991E-2</v>
      </c>
      <c r="O17">
        <v>1.8426911271029189E-172</v>
      </c>
      <c r="P17">
        <v>2.4617366674462491E-133</v>
      </c>
      <c r="Q17" s="4">
        <f t="shared" si="3"/>
        <v>5.0866958167881024E-98</v>
      </c>
      <c r="R17" s="4">
        <f t="shared" si="4"/>
        <v>1.7515870879049194E-2</v>
      </c>
      <c r="S17" s="4">
        <f t="shared" si="5"/>
        <v>5.1271077569948488E-127</v>
      </c>
    </row>
    <row r="18" spans="1:19" x14ac:dyDescent="0.2">
      <c r="A18" t="s">
        <v>7</v>
      </c>
      <c r="B18" t="s">
        <v>29</v>
      </c>
      <c r="C18" t="s">
        <v>5</v>
      </c>
      <c r="D18">
        <v>0.78438723974438296</v>
      </c>
      <c r="E18">
        <v>0.7577045969903109</v>
      </c>
      <c r="F18">
        <v>0.74663084930942092</v>
      </c>
      <c r="G18">
        <v>0.71423417851989301</v>
      </c>
      <c r="H18">
        <v>0.70069315605029892</v>
      </c>
      <c r="I18">
        <f t="shared" si="0"/>
        <v>0.74011801494211393</v>
      </c>
      <c r="J18">
        <f t="shared" si="1"/>
        <v>3.3667079532582071E-2</v>
      </c>
      <c r="K18">
        <f t="shared" si="2"/>
        <v>0.74663084930942092</v>
      </c>
      <c r="L18">
        <v>5.8625132028281783E-61</v>
      </c>
      <c r="M18">
        <v>2.0071173829537499E-63</v>
      </c>
      <c r="N18">
        <v>5.6120041094150788E-138</v>
      </c>
      <c r="O18">
        <v>2.9737480795382688E-101</v>
      </c>
      <c r="P18">
        <v>1.9558210702899889E-152</v>
      </c>
      <c r="Q18" s="4">
        <f t="shared" si="3"/>
        <v>3.2876197162329163E-103</v>
      </c>
      <c r="R18" s="4">
        <f t="shared" si="4"/>
        <v>2.6195660001064163E-61</v>
      </c>
      <c r="S18" s="4">
        <f t="shared" si="5"/>
        <v>2.9737480795382688E-101</v>
      </c>
    </row>
    <row r="19" spans="1:19" x14ac:dyDescent="0.2">
      <c r="A19" t="s">
        <v>26</v>
      </c>
      <c r="B19" t="s">
        <v>29</v>
      </c>
      <c r="C19" t="s">
        <v>5</v>
      </c>
      <c r="D19">
        <v>0.69727891156462596</v>
      </c>
      <c r="E19">
        <v>0.71349979385693696</v>
      </c>
      <c r="F19">
        <v>0.68824726860441099</v>
      </c>
      <c r="G19">
        <v>0.70545377241805796</v>
      </c>
      <c r="H19">
        <v>0.713577097505669</v>
      </c>
      <c r="I19">
        <f t="shared" si="0"/>
        <v>0.70354335979160865</v>
      </c>
      <c r="J19">
        <f t="shared" si="1"/>
        <v>1.0916120410789565E-2</v>
      </c>
      <c r="K19">
        <f t="shared" si="2"/>
        <v>0.70545377241805796</v>
      </c>
      <c r="L19">
        <v>1.658471872177E-3</v>
      </c>
      <c r="M19">
        <v>1.4185979355552701E-146</v>
      </c>
      <c r="N19">
        <v>3.3248173146177703E-39</v>
      </c>
      <c r="O19">
        <v>3.7225276964838289E-41</v>
      </c>
      <c r="P19">
        <v>6.7018544087221802E-6</v>
      </c>
      <c r="Q19" s="4">
        <f t="shared" si="3"/>
        <v>2.8712673308382484E-47</v>
      </c>
      <c r="R19" s="4">
        <f t="shared" si="4"/>
        <v>7.4094756186124985E-4</v>
      </c>
      <c r="S19" s="4">
        <f t="shared" si="5"/>
        <v>3.3248173146177703E-39</v>
      </c>
    </row>
    <row r="20" spans="1:19" x14ac:dyDescent="0.2">
      <c r="A20" t="s">
        <v>27</v>
      </c>
      <c r="B20" t="s">
        <v>29</v>
      </c>
      <c r="C20" t="s">
        <v>5</v>
      </c>
      <c r="D20">
        <v>0.66610621521335789</v>
      </c>
      <c r="E20">
        <v>0.66470830756545107</v>
      </c>
      <c r="F20">
        <v>0.73863636363636409</v>
      </c>
      <c r="G20">
        <v>0.7191558441558441</v>
      </c>
      <c r="H20">
        <v>0.69758812615955501</v>
      </c>
      <c r="I20">
        <f t="shared" si="0"/>
        <v>0.69663529497057364</v>
      </c>
      <c r="J20">
        <f t="shared" si="1"/>
        <v>3.2487335616000784E-2</v>
      </c>
      <c r="K20">
        <f t="shared" si="2"/>
        <v>0.69758812615955501</v>
      </c>
      <c r="L20">
        <v>1.15575174488066E-198</v>
      </c>
      <c r="M20">
        <v>2.4028192810806491E-255</v>
      </c>
      <c r="N20">
        <v>9.22137584853047E-84</v>
      </c>
      <c r="O20">
        <v>1.1069079689372799E-46</v>
      </c>
      <c r="P20">
        <v>7.6193772355218982E-142</v>
      </c>
      <c r="Q20" s="4">
        <f t="shared" si="3"/>
        <v>2.9301002259388102E-145</v>
      </c>
      <c r="R20" s="4">
        <f t="shared" si="4"/>
        <v>4.9502429267599667E-47</v>
      </c>
      <c r="S20" s="4">
        <f t="shared" si="5"/>
        <v>7.6193772355218982E-142</v>
      </c>
    </row>
    <row r="21" spans="1:19" x14ac:dyDescent="0.2">
      <c r="A21" t="s">
        <v>8</v>
      </c>
      <c r="B21" t="s">
        <v>29</v>
      </c>
      <c r="C21" t="s">
        <v>5</v>
      </c>
      <c r="D21">
        <v>0.70669063079777306</v>
      </c>
      <c r="E21">
        <v>0.69253117913832207</v>
      </c>
      <c r="F21">
        <v>0.76105442176870708</v>
      </c>
      <c r="G21">
        <v>0.68883348794063093</v>
      </c>
      <c r="H21">
        <v>0.69185477221191516</v>
      </c>
      <c r="I21">
        <f t="shared" si="0"/>
        <v>0.70768943850156463</v>
      </c>
      <c r="J21">
        <f t="shared" si="1"/>
        <v>3.0346367376148958E-2</v>
      </c>
      <c r="K21">
        <f t="shared" si="2"/>
        <v>0.69253117913832207</v>
      </c>
      <c r="L21">
        <v>2.2193559695460599E-81</v>
      </c>
      <c r="M21">
        <v>2.1459431889325299E-28</v>
      </c>
      <c r="N21">
        <v>1.3893963958569999E-3</v>
      </c>
      <c r="O21">
        <v>1.2396544038633E-2</v>
      </c>
      <c r="P21">
        <v>6.0352386538682001E-6</v>
      </c>
      <c r="Q21" s="4">
        <f t="shared" si="3"/>
        <v>2.1823946381526914E-24</v>
      </c>
      <c r="R21" s="4">
        <f t="shared" si="4"/>
        <v>5.4212785456240614E-3</v>
      </c>
      <c r="S21" s="4">
        <f t="shared" si="5"/>
        <v>6.0352386538682001E-6</v>
      </c>
    </row>
    <row r="22" spans="1:19" x14ac:dyDescent="0.2">
      <c r="A22" t="s">
        <v>28</v>
      </c>
      <c r="B22" t="s">
        <v>29</v>
      </c>
      <c r="C22" t="s">
        <v>5</v>
      </c>
      <c r="D22">
        <v>0.69129432075860642</v>
      </c>
      <c r="E22">
        <v>0.72707946815089675</v>
      </c>
      <c r="F22">
        <v>0.68300994599999998</v>
      </c>
      <c r="G22">
        <v>0.72296949082663364</v>
      </c>
      <c r="H22">
        <v>0.68565115440115443</v>
      </c>
      <c r="I22">
        <f t="shared" si="0"/>
        <v>0.70174449755702928</v>
      </c>
      <c r="J22">
        <f t="shared" si="1"/>
        <v>2.1279201910435992E-2</v>
      </c>
      <c r="K22">
        <f t="shared" si="2"/>
        <v>0.69129432075860642</v>
      </c>
      <c r="L22">
        <v>2.8049118769751421E-149</v>
      </c>
      <c r="M22">
        <v>3.6716940988760442E-3</v>
      </c>
      <c r="N22">
        <v>7.009999999999997E-123</v>
      </c>
      <c r="O22">
        <v>6.1281753832457128E-30</v>
      </c>
      <c r="P22">
        <v>2.7782158808624921E-272</v>
      </c>
      <c r="Q22" s="4">
        <f t="shared" si="3"/>
        <v>1.6516582130158224E-115</v>
      </c>
      <c r="R22" s="4">
        <f t="shared" si="4"/>
        <v>1.6420315195343337E-3</v>
      </c>
      <c r="S22" s="4">
        <f t="shared" si="5"/>
        <v>7.009999999999997E-123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F9FC1-BBBB-422A-9540-D3E7CA9EC8A2}">
  <dimension ref="A1:S22"/>
  <sheetViews>
    <sheetView workbookViewId="0">
      <selection activeCell="L31" sqref="L31"/>
    </sheetView>
  </sheetViews>
  <sheetFormatPr baseColWidth="10" defaultColWidth="8.83203125" defaultRowHeight="15" x14ac:dyDescent="0.2"/>
  <sheetData>
    <row r="1" spans="1:19" ht="16" thickBot="1" x14ac:dyDescent="0.25">
      <c r="A1" s="1" t="s">
        <v>0</v>
      </c>
      <c r="B1" s="1" t="s">
        <v>1</v>
      </c>
      <c r="C1" s="1" t="s">
        <v>2</v>
      </c>
      <c r="D1" s="1" t="s">
        <v>10</v>
      </c>
      <c r="E1" s="1" t="s">
        <v>11</v>
      </c>
      <c r="F1" s="1" t="s">
        <v>12</v>
      </c>
      <c r="G1" s="1" t="s">
        <v>13</v>
      </c>
      <c r="H1" s="1" t="s">
        <v>14</v>
      </c>
      <c r="I1" s="2" t="s">
        <v>15</v>
      </c>
      <c r="J1" s="2" t="s">
        <v>17</v>
      </c>
      <c r="K1" s="2" t="s">
        <v>16</v>
      </c>
      <c r="L1" s="2" t="s">
        <v>21</v>
      </c>
      <c r="M1" s="2" t="s">
        <v>22</v>
      </c>
      <c r="N1" s="2" t="s">
        <v>23</v>
      </c>
      <c r="O1" s="2" t="s">
        <v>24</v>
      </c>
      <c r="P1" s="2" t="s">
        <v>25</v>
      </c>
      <c r="Q1" s="3" t="s">
        <v>18</v>
      </c>
      <c r="R1" s="3" t="s">
        <v>20</v>
      </c>
      <c r="S1" s="3" t="s">
        <v>19</v>
      </c>
    </row>
    <row r="2" spans="1:19" x14ac:dyDescent="0.2">
      <c r="A2" t="s">
        <v>3</v>
      </c>
      <c r="B2" t="s">
        <v>4</v>
      </c>
      <c r="C2" t="s">
        <v>5</v>
      </c>
      <c r="D2">
        <v>0.72829113332710504</v>
      </c>
      <c r="E2">
        <v>0.66586137398059297</v>
      </c>
      <c r="F2">
        <v>0.62475273955232802</v>
      </c>
      <c r="G2">
        <v>0.60896811307911003</v>
      </c>
      <c r="H2">
        <v>0.65747387247901101</v>
      </c>
      <c r="I2">
        <f>GEOMEAN(D2:H2)</f>
        <v>0.65580392740264082</v>
      </c>
      <c r="J2">
        <f>_xlfn.STDEV.S(D2:H2)</f>
        <v>4.6119675975943471E-2</v>
      </c>
      <c r="K2">
        <f>MEDIAN(D2:H2)</f>
        <v>0.65747387247901101</v>
      </c>
      <c r="L2">
        <v>3.0232671708495902E-25</v>
      </c>
      <c r="M2">
        <v>3.0997275013648389E-174</v>
      </c>
      <c r="N2">
        <v>0</v>
      </c>
      <c r="O2">
        <v>4.4895868798911602E-44</v>
      </c>
      <c r="P2">
        <v>2.129614613460979E-238</v>
      </c>
      <c r="Q2" s="4" t="e">
        <f>GEOMEAN(L2:P2)</f>
        <v>#NUM!</v>
      </c>
      <c r="R2" s="4">
        <f>_xlfn.STDEV.S(L2:P2)</f>
        <v>1.3520461816326308E-25</v>
      </c>
      <c r="S2" s="4">
        <f>MEDIAN(L2:P2)</f>
        <v>3.0997275013648389E-174</v>
      </c>
    </row>
    <row r="3" spans="1:19" x14ac:dyDescent="0.2">
      <c r="A3" t="s">
        <v>6</v>
      </c>
      <c r="B3" t="s">
        <v>4</v>
      </c>
      <c r="C3" t="s">
        <v>5</v>
      </c>
      <c r="D3">
        <v>0.605747387247901</v>
      </c>
      <c r="E3">
        <v>0.61343682011718992</v>
      </c>
      <c r="F3">
        <v>0.58845183593384998</v>
      </c>
      <c r="G3">
        <v>0.623622215400222</v>
      </c>
      <c r="H3">
        <v>0.66150078082246611</v>
      </c>
      <c r="I3">
        <f t="shared" ref="I3:I22" si="0">GEOMEAN(D3:H3)</f>
        <v>0.6180802267354597</v>
      </c>
      <c r="J3">
        <f t="shared" ref="J3:J22" si="1">_xlfn.STDEV.S(D3:H3)</f>
        <v>2.7232553625808981E-2</v>
      </c>
      <c r="K3">
        <f t="shared" ref="K3:K22" si="2">MEDIAN(D3:H3)</f>
        <v>0.61343682011718992</v>
      </c>
      <c r="L3">
        <v>5.3381373484961598E-37</v>
      </c>
      <c r="M3">
        <v>3.3646294734552391E-120</v>
      </c>
      <c r="N3">
        <v>1.5935457639720701E-8</v>
      </c>
      <c r="O3">
        <v>1.5367867246146201E-176</v>
      </c>
      <c r="P3">
        <v>0</v>
      </c>
      <c r="Q3" s="4" t="e">
        <f t="shared" ref="Q3:Q22" si="3">GEOMEAN(L3:P3)</f>
        <v>#NUM!</v>
      </c>
      <c r="R3" s="4">
        <f t="shared" ref="R3:R22" si="4">_xlfn.STDEV.S(L3:P3)</f>
        <v>7.1265533069967674E-9</v>
      </c>
      <c r="S3" s="4">
        <f t="shared" ref="S3:S22" si="5">MEDIAN(L3:P3)</f>
        <v>3.3646294734552391E-120</v>
      </c>
    </row>
    <row r="4" spans="1:19" x14ac:dyDescent="0.2">
      <c r="A4" t="s">
        <v>7</v>
      </c>
      <c r="B4" t="s">
        <v>4</v>
      </c>
      <c r="C4" t="s">
        <v>5</v>
      </c>
      <c r="D4">
        <v>0.65744050399754395</v>
      </c>
      <c r="E4">
        <v>0.64645026094152502</v>
      </c>
      <c r="F4">
        <v>0.60967018592917899</v>
      </c>
      <c r="G4">
        <v>0.61538820891338908</v>
      </c>
      <c r="H4">
        <v>0.64215240052855704</v>
      </c>
      <c r="I4">
        <f t="shared" si="0"/>
        <v>0.63394964379060681</v>
      </c>
      <c r="J4">
        <f t="shared" si="1"/>
        <v>2.0670170492148372E-2</v>
      </c>
      <c r="K4">
        <f t="shared" si="2"/>
        <v>0.64215240052855704</v>
      </c>
      <c r="L4">
        <v>2.8896347537043091E-114</v>
      </c>
      <c r="M4">
        <v>8.9144334685484082E-23</v>
      </c>
      <c r="N4">
        <v>5.0764900440823901E-16</v>
      </c>
      <c r="O4">
        <v>0</v>
      </c>
      <c r="P4">
        <v>0</v>
      </c>
      <c r="Q4" s="4" t="e">
        <f t="shared" si="3"/>
        <v>#NUM!</v>
      </c>
      <c r="R4" s="4">
        <f t="shared" si="4"/>
        <v>2.2702752654674622E-16</v>
      </c>
      <c r="S4" s="4">
        <f t="shared" si="5"/>
        <v>2.8896347537043091E-114</v>
      </c>
    </row>
    <row r="5" spans="1:19" x14ac:dyDescent="0.2">
      <c r="A5" t="s">
        <v>26</v>
      </c>
      <c r="B5" t="s">
        <v>4</v>
      </c>
      <c r="C5" t="s">
        <v>5</v>
      </c>
      <c r="D5">
        <v>0.64409044193216902</v>
      </c>
      <c r="E5">
        <v>0.64343241547763597</v>
      </c>
      <c r="F5">
        <v>0.60321405213491508</v>
      </c>
      <c r="G5">
        <v>0.63618211182445494</v>
      </c>
      <c r="H5">
        <v>0.61732491557774205</v>
      </c>
      <c r="I5">
        <f t="shared" si="0"/>
        <v>0.62864186516722298</v>
      </c>
      <c r="J5">
        <f t="shared" si="1"/>
        <v>1.7949283842161552E-2</v>
      </c>
      <c r="K5">
        <f t="shared" si="2"/>
        <v>0.63618211182445494</v>
      </c>
      <c r="L5">
        <v>9.15981416242112E-34</v>
      </c>
      <c r="M5">
        <v>0</v>
      </c>
      <c r="N5">
        <v>0</v>
      </c>
      <c r="O5">
        <v>0</v>
      </c>
      <c r="P5">
        <v>4.6928649321532989E-65</v>
      </c>
      <c r="Q5" s="4" t="e">
        <f t="shared" si="3"/>
        <v>#NUM!</v>
      </c>
      <c r="R5" s="4">
        <f t="shared" si="4"/>
        <v>4.0963934256877847E-34</v>
      </c>
      <c r="S5" s="4">
        <f t="shared" si="5"/>
        <v>0</v>
      </c>
    </row>
    <row r="6" spans="1:19" x14ac:dyDescent="0.2">
      <c r="A6" t="s">
        <v>27</v>
      </c>
      <c r="B6" t="s">
        <v>4</v>
      </c>
      <c r="C6" t="s">
        <v>5</v>
      </c>
      <c r="D6">
        <v>0.65413435485377891</v>
      </c>
      <c r="E6">
        <v>0.57901522937494199</v>
      </c>
      <c r="F6">
        <v>0.60321405213491508</v>
      </c>
      <c r="G6">
        <v>0.61732491557774205</v>
      </c>
      <c r="H6">
        <v>0.61732491557774205</v>
      </c>
      <c r="I6">
        <f t="shared" si="0"/>
        <v>0.61372130717528528</v>
      </c>
      <c r="J6">
        <f t="shared" si="1"/>
        <v>2.7262345783520995E-2</v>
      </c>
      <c r="K6">
        <f t="shared" si="2"/>
        <v>0.61732491557774205</v>
      </c>
      <c r="L6">
        <v>2.15125395578844E-18</v>
      </c>
      <c r="M6">
        <v>1.11012934022009E-8</v>
      </c>
      <c r="N6">
        <v>0</v>
      </c>
      <c r="O6">
        <v>4.6928649321532989E-65</v>
      </c>
      <c r="P6">
        <v>4.6928649321532989E-65</v>
      </c>
      <c r="Q6" s="4" t="e">
        <f t="shared" si="3"/>
        <v>#NUM!</v>
      </c>
      <c r="R6" s="4">
        <f t="shared" si="4"/>
        <v>4.9646493368577073E-9</v>
      </c>
      <c r="S6" s="4">
        <f t="shared" si="5"/>
        <v>4.6928649321532989E-65</v>
      </c>
    </row>
    <row r="7" spans="1:19" x14ac:dyDescent="0.2">
      <c r="A7" t="s">
        <v>8</v>
      </c>
      <c r="B7" t="s">
        <v>4</v>
      </c>
      <c r="C7" t="s">
        <v>5</v>
      </c>
      <c r="D7">
        <v>0.592945903017845</v>
      </c>
      <c r="E7">
        <v>0.54697881768796508</v>
      </c>
      <c r="F7">
        <v>0.55791834065215395</v>
      </c>
      <c r="G7">
        <v>0.47839724509816989</v>
      </c>
      <c r="H7">
        <v>0.59950481173502801</v>
      </c>
      <c r="I7">
        <f t="shared" si="0"/>
        <v>0.55338516495806633</v>
      </c>
      <c r="J7">
        <f t="shared" si="1"/>
        <v>4.8376897687793595E-2</v>
      </c>
      <c r="K7">
        <f t="shared" si="2"/>
        <v>0.55791834065215395</v>
      </c>
      <c r="L7">
        <v>3.7024266880086698E-127</v>
      </c>
      <c r="M7">
        <v>2.3951452884957291E-30</v>
      </c>
      <c r="N7">
        <v>7.3584513574457497E-13</v>
      </c>
      <c r="O7">
        <v>0</v>
      </c>
      <c r="P7">
        <v>0</v>
      </c>
      <c r="Q7" s="4" t="e">
        <f t="shared" si="3"/>
        <v>#NUM!</v>
      </c>
      <c r="R7" s="4">
        <f t="shared" si="4"/>
        <v>3.2907994888748602E-13</v>
      </c>
      <c r="S7" s="4">
        <f t="shared" si="5"/>
        <v>3.7024266880086698E-127</v>
      </c>
    </row>
    <row r="8" spans="1:19" x14ac:dyDescent="0.2">
      <c r="A8" t="s">
        <v>28</v>
      </c>
      <c r="B8" t="s">
        <v>4</v>
      </c>
      <c r="C8" t="s">
        <v>5</v>
      </c>
      <c r="D8">
        <v>0.65298247487353345</v>
      </c>
      <c r="E8">
        <v>0.65986839470909364</v>
      </c>
      <c r="F8">
        <v>0.61825923299999996</v>
      </c>
      <c r="G8">
        <v>0.62549085036238172</v>
      </c>
      <c r="H8">
        <v>0.62070714485925182</v>
      </c>
      <c r="I8">
        <f t="shared" si="0"/>
        <v>0.63522478361828605</v>
      </c>
      <c r="J8">
        <f t="shared" si="1"/>
        <v>1.9466021097948146E-2</v>
      </c>
      <c r="K8">
        <f t="shared" si="2"/>
        <v>0.62549085036238172</v>
      </c>
      <c r="L8">
        <v>1.5159456778060609E-41</v>
      </c>
      <c r="M8">
        <v>5.3078074947171808E-176</v>
      </c>
      <c r="N8">
        <v>1.9100000000000002E-58</v>
      </c>
      <c r="O8">
        <v>7.7797135671798971E-60</v>
      </c>
      <c r="P8">
        <v>0</v>
      </c>
      <c r="Q8" s="4" t="e">
        <f t="shared" si="3"/>
        <v>#NUM!</v>
      </c>
      <c r="R8" s="4">
        <f t="shared" si="4"/>
        <v>6.7795151715426941E-42</v>
      </c>
      <c r="S8" s="4">
        <f t="shared" si="5"/>
        <v>7.7797135671798971E-60</v>
      </c>
    </row>
    <row r="9" spans="1:19" x14ac:dyDescent="0.2">
      <c r="A9" t="s">
        <v>3</v>
      </c>
      <c r="B9" t="s">
        <v>4</v>
      </c>
      <c r="C9" t="s">
        <v>9</v>
      </c>
      <c r="D9">
        <v>0.5974115696389094</v>
      </c>
      <c r="E9">
        <v>0.627714320805699</v>
      </c>
      <c r="F9">
        <v>0.46429317121100472</v>
      </c>
      <c r="G9">
        <v>0.62276467698354221</v>
      </c>
      <c r="H9">
        <v>0.58700257921886512</v>
      </c>
      <c r="I9">
        <f t="shared" si="0"/>
        <v>0.57644567969132754</v>
      </c>
      <c r="J9">
        <f t="shared" si="1"/>
        <v>6.6793732290432242E-2</v>
      </c>
      <c r="K9">
        <f t="shared" si="2"/>
        <v>0.5974115696389094</v>
      </c>
      <c r="L9">
        <v>6.3306290438569238E-5</v>
      </c>
      <c r="M9">
        <v>5.3506631804233777E-8</v>
      </c>
      <c r="N9">
        <v>0.15920192769810751</v>
      </c>
      <c r="O9">
        <v>5.8850388609230384E-6</v>
      </c>
      <c r="P9">
        <v>4.4951617460401859E-4</v>
      </c>
      <c r="Q9" s="4">
        <f t="shared" si="3"/>
        <v>6.7742230448547021E-5</v>
      </c>
      <c r="R9" s="4">
        <f t="shared" si="4"/>
        <v>7.1139511190327617E-2</v>
      </c>
      <c r="S9" s="4">
        <f t="shared" si="5"/>
        <v>6.3306290438569238E-5</v>
      </c>
    </row>
    <row r="10" spans="1:19" x14ac:dyDescent="0.2">
      <c r="A10" t="s">
        <v>6</v>
      </c>
      <c r="B10" t="s">
        <v>4</v>
      </c>
      <c r="C10" t="s">
        <v>9</v>
      </c>
      <c r="D10">
        <v>0.5898366494718742</v>
      </c>
      <c r="E10">
        <v>0.50272660280029469</v>
      </c>
      <c r="F10">
        <v>0.49945652173913052</v>
      </c>
      <c r="G10">
        <v>0.58394743306312946</v>
      </c>
      <c r="H10">
        <v>0.52284450994841558</v>
      </c>
      <c r="I10">
        <f t="shared" si="0"/>
        <v>0.53834604039299216</v>
      </c>
      <c r="J10">
        <f t="shared" si="1"/>
        <v>4.3994819886381369E-2</v>
      </c>
      <c r="K10">
        <f t="shared" si="2"/>
        <v>0.52284450994841558</v>
      </c>
      <c r="L10">
        <v>1.8513390693457099E-5</v>
      </c>
      <c r="M10">
        <v>0.78118375196991829</v>
      </c>
      <c r="N10">
        <v>0.95471750886289597</v>
      </c>
      <c r="O10">
        <v>3.673296585885975E-5</v>
      </c>
      <c r="P10">
        <v>0.20164259605269819</v>
      </c>
      <c r="Q10" s="4">
        <f t="shared" si="3"/>
        <v>1.0045012143736416E-2</v>
      </c>
      <c r="R10" s="4">
        <f t="shared" si="4"/>
        <v>0.45042625848445211</v>
      </c>
      <c r="S10" s="4">
        <f t="shared" si="5"/>
        <v>0.20164259605269819</v>
      </c>
    </row>
    <row r="11" spans="1:19" x14ac:dyDescent="0.2">
      <c r="A11" t="s">
        <v>7</v>
      </c>
      <c r="B11" t="s">
        <v>4</v>
      </c>
      <c r="C11" t="s">
        <v>9</v>
      </c>
      <c r="D11">
        <v>0.59067796610169487</v>
      </c>
      <c r="E11">
        <v>0.59397875214934903</v>
      </c>
      <c r="F11">
        <v>0.57641857037582911</v>
      </c>
      <c r="G11">
        <v>0.68463522476050109</v>
      </c>
      <c r="H11">
        <v>0.61280090886760019</v>
      </c>
      <c r="I11">
        <f t="shared" si="0"/>
        <v>0.61055902761964054</v>
      </c>
      <c r="J11">
        <f t="shared" si="1"/>
        <v>4.2782901947030792E-2</v>
      </c>
      <c r="K11">
        <f t="shared" si="2"/>
        <v>0.59397875214934903</v>
      </c>
      <c r="L11">
        <v>4.4329790602667923E-5</v>
      </c>
      <c r="M11">
        <v>8.8216985317603221E-5</v>
      </c>
      <c r="N11">
        <v>2.2913366979971861E-6</v>
      </c>
      <c r="O11">
        <v>3.683222908203058E-14</v>
      </c>
      <c r="P11">
        <v>5.6108208328241348E-5</v>
      </c>
      <c r="Q11" s="4">
        <f t="shared" si="3"/>
        <v>4.5031689526055298E-7</v>
      </c>
      <c r="R11" s="4">
        <f t="shared" si="4"/>
        <v>3.7445455664395516E-5</v>
      </c>
      <c r="S11" s="4">
        <f t="shared" si="5"/>
        <v>4.4329790602667923E-5</v>
      </c>
    </row>
    <row r="12" spans="1:19" x14ac:dyDescent="0.2">
      <c r="A12" t="s">
        <v>26</v>
      </c>
      <c r="B12" t="s">
        <v>4</v>
      </c>
      <c r="C12" t="s">
        <v>9</v>
      </c>
      <c r="D12">
        <v>0.57581368214197992</v>
      </c>
      <c r="E12">
        <v>0.59669307295504792</v>
      </c>
      <c r="F12">
        <v>0.5784113239990174</v>
      </c>
      <c r="G12">
        <v>0.62483112257430606</v>
      </c>
      <c r="H12">
        <v>0.58154937361827552</v>
      </c>
      <c r="I12">
        <f t="shared" si="0"/>
        <v>0.59118553836872711</v>
      </c>
      <c r="J12">
        <f t="shared" si="1"/>
        <v>2.0336620891800116E-2</v>
      </c>
      <c r="K12">
        <f t="shared" si="2"/>
        <v>0.58154937361827552</v>
      </c>
      <c r="L12">
        <v>4.2442516723882899E-4</v>
      </c>
      <c r="M12">
        <v>5.659120040178438E-4</v>
      </c>
      <c r="N12">
        <v>1.29148963555345E-3</v>
      </c>
      <c r="O12">
        <v>5.7145514742459768E-10</v>
      </c>
      <c r="P12">
        <v>2.41765733017241E-3</v>
      </c>
      <c r="Q12" s="4">
        <f t="shared" si="3"/>
        <v>5.3260295404966942E-5</v>
      </c>
      <c r="R12" s="4">
        <f t="shared" si="4"/>
        <v>9.4820544435106173E-4</v>
      </c>
      <c r="S12" s="4">
        <f t="shared" si="5"/>
        <v>5.659120040178438E-4</v>
      </c>
    </row>
    <row r="13" spans="1:19" x14ac:dyDescent="0.2">
      <c r="A13" t="s">
        <v>27</v>
      </c>
      <c r="B13" t="s">
        <v>4</v>
      </c>
      <c r="C13" t="s">
        <v>9</v>
      </c>
      <c r="D13">
        <v>0.54551093097519043</v>
      </c>
      <c r="E13">
        <v>0.55675509702775738</v>
      </c>
      <c r="F13">
        <v>0.57902235323016449</v>
      </c>
      <c r="G13">
        <v>0.64445467943994106</v>
      </c>
      <c r="H13">
        <v>0.63659113239990173</v>
      </c>
      <c r="I13">
        <f t="shared" si="0"/>
        <v>0.59107581681612043</v>
      </c>
      <c r="J13">
        <f t="shared" si="1"/>
        <v>4.5581325212171876E-2</v>
      </c>
      <c r="K13">
        <f t="shared" si="2"/>
        <v>0.57902235323016449</v>
      </c>
      <c r="L13">
        <v>2.943352084764201E-7</v>
      </c>
      <c r="M13">
        <v>9.756078520484332E-2</v>
      </c>
      <c r="N13">
        <v>1.019611801138742E-6</v>
      </c>
      <c r="O13">
        <v>2.0010517148613151E-11</v>
      </c>
      <c r="P13">
        <v>7.7002130261151048E-7</v>
      </c>
      <c r="Q13" s="4">
        <f t="shared" si="3"/>
        <v>8.5283041754458906E-7</v>
      </c>
      <c r="R13" s="4">
        <f t="shared" si="4"/>
        <v>4.363027653609413E-2</v>
      </c>
      <c r="S13" s="4">
        <f t="shared" si="5"/>
        <v>7.7002130261151048E-7</v>
      </c>
    </row>
    <row r="14" spans="1:19" x14ac:dyDescent="0.2">
      <c r="A14" t="s">
        <v>8</v>
      </c>
      <c r="B14" t="s">
        <v>4</v>
      </c>
      <c r="C14" t="s">
        <v>9</v>
      </c>
      <c r="D14">
        <v>0.5583978138049619</v>
      </c>
      <c r="E14">
        <v>0.58746008351756329</v>
      </c>
      <c r="F14">
        <v>0.53056681405060169</v>
      </c>
      <c r="G14">
        <v>0.65439388356669126</v>
      </c>
      <c r="H14">
        <v>0.5583978138049619</v>
      </c>
      <c r="I14">
        <f t="shared" si="0"/>
        <v>0.57635361169316679</v>
      </c>
      <c r="J14">
        <f t="shared" si="1"/>
        <v>4.7285818064377094E-2</v>
      </c>
      <c r="K14">
        <f t="shared" si="2"/>
        <v>0.5583978138049619</v>
      </c>
      <c r="L14">
        <v>6.1679905876524173E-2</v>
      </c>
      <c r="M14">
        <v>3.0962545647577358E-4</v>
      </c>
      <c r="N14">
        <v>1.688687416543846E-3</v>
      </c>
      <c r="O14">
        <v>2.1612443702759411E-12</v>
      </c>
      <c r="P14">
        <v>6.1679905876524173E-2</v>
      </c>
      <c r="Q14" s="4">
        <f t="shared" si="3"/>
        <v>8.4464738402963499E-5</v>
      </c>
      <c r="R14" s="4">
        <f t="shared" si="4"/>
        <v>3.3424681108899616E-2</v>
      </c>
      <c r="S14" s="4">
        <f t="shared" si="5"/>
        <v>1.688687416543846E-3</v>
      </c>
    </row>
    <row r="15" spans="1:19" x14ac:dyDescent="0.2">
      <c r="A15" t="s">
        <v>28</v>
      </c>
      <c r="B15" t="s">
        <v>4</v>
      </c>
      <c r="C15" t="s">
        <v>9</v>
      </c>
      <c r="D15">
        <v>0.59725190370916237</v>
      </c>
      <c r="E15">
        <v>0.61404139032178828</v>
      </c>
      <c r="F15">
        <v>0.52632338491771058</v>
      </c>
      <c r="G15">
        <v>0.59588860230901486</v>
      </c>
      <c r="H15">
        <v>0.46394927499999999</v>
      </c>
      <c r="I15">
        <f t="shared" si="0"/>
        <v>0.55647888086962327</v>
      </c>
      <c r="J15">
        <f t="shared" si="1"/>
        <v>6.315601375407566E-2</v>
      </c>
      <c r="K15">
        <f t="shared" si="2"/>
        <v>0.59588860230901486</v>
      </c>
      <c r="L15">
        <v>4.5622257164949216E-276</v>
      </c>
      <c r="M15">
        <v>4.2169212139021302E-19</v>
      </c>
      <c r="N15">
        <v>0</v>
      </c>
      <c r="O15">
        <v>5.753179453550587E-26</v>
      </c>
      <c r="P15">
        <v>0</v>
      </c>
      <c r="Q15" s="4" t="e">
        <f t="shared" si="3"/>
        <v>#NUM!</v>
      </c>
      <c r="R15" s="4">
        <f t="shared" si="4"/>
        <v>1.8858644336867336E-19</v>
      </c>
      <c r="S15" s="4">
        <f t="shared" si="5"/>
        <v>4.5622257164949216E-276</v>
      </c>
    </row>
    <row r="16" spans="1:19" x14ac:dyDescent="0.2">
      <c r="A16" t="s">
        <v>3</v>
      </c>
      <c r="B16" t="s">
        <v>29</v>
      </c>
      <c r="C16" t="s">
        <v>5</v>
      </c>
      <c r="D16">
        <v>0.74213435374149705</v>
      </c>
      <c r="E16">
        <v>0.67947330447330401</v>
      </c>
      <c r="F16">
        <v>0.67739898989898994</v>
      </c>
      <c r="G16">
        <v>0.65112219130076299</v>
      </c>
      <c r="H16">
        <v>0.67420377241805796</v>
      </c>
      <c r="I16">
        <f t="shared" si="0"/>
        <v>0.68421191195229725</v>
      </c>
      <c r="J16">
        <f t="shared" si="1"/>
        <v>3.3973627515798813E-2</v>
      </c>
      <c r="K16">
        <f t="shared" si="2"/>
        <v>0.67739898989898994</v>
      </c>
      <c r="L16">
        <v>0.90858224648048003</v>
      </c>
      <c r="M16">
        <v>1.0029159724521E-202</v>
      </c>
      <c r="N16">
        <v>2.0539603508070289E-271</v>
      </c>
      <c r="O16">
        <v>0.24919037143559999</v>
      </c>
      <c r="P16">
        <v>9.4924617063145072E-134</v>
      </c>
      <c r="Q16" s="4">
        <f t="shared" si="3"/>
        <v>5.3607578758531612E-122</v>
      </c>
      <c r="R16" s="4">
        <f t="shared" si="4"/>
        <v>0.39355115705473326</v>
      </c>
      <c r="S16" s="4">
        <f t="shared" si="5"/>
        <v>9.4924617063145072E-134</v>
      </c>
    </row>
    <row r="17" spans="1:19" x14ac:dyDescent="0.2">
      <c r="A17" t="s">
        <v>6</v>
      </c>
      <c r="B17" t="s">
        <v>29</v>
      </c>
      <c r="C17" t="s">
        <v>5</v>
      </c>
      <c r="D17">
        <v>0.63171897546897504</v>
      </c>
      <c r="E17">
        <v>0.66569392908678604</v>
      </c>
      <c r="F17">
        <v>0.645414605236034</v>
      </c>
      <c r="G17">
        <v>0.58851267779839211</v>
      </c>
      <c r="H17">
        <v>0.72285353535353492</v>
      </c>
      <c r="I17">
        <f t="shared" si="0"/>
        <v>0.64936471743935553</v>
      </c>
      <c r="J17">
        <f t="shared" si="1"/>
        <v>4.9209582542005414E-2</v>
      </c>
      <c r="K17">
        <f t="shared" si="2"/>
        <v>0.645414605236034</v>
      </c>
      <c r="L17">
        <v>8.3010553124567102E-10</v>
      </c>
      <c r="M17">
        <v>1.9725159480619499E-58</v>
      </c>
      <c r="N17">
        <v>8.2428884247342303E-5</v>
      </c>
      <c r="O17">
        <v>1.42402406291832E-66</v>
      </c>
      <c r="P17">
        <v>0</v>
      </c>
      <c r="Q17" s="4" t="e">
        <f t="shared" si="3"/>
        <v>#NUM!</v>
      </c>
      <c r="R17" s="4">
        <f t="shared" si="4"/>
        <v>3.6863224890436422E-5</v>
      </c>
      <c r="S17" s="4">
        <f t="shared" si="5"/>
        <v>1.9725159480619499E-58</v>
      </c>
    </row>
    <row r="18" spans="1:19" x14ac:dyDescent="0.2">
      <c r="A18" t="s">
        <v>7</v>
      </c>
      <c r="B18" t="s">
        <v>29</v>
      </c>
      <c r="C18" t="s">
        <v>5</v>
      </c>
      <c r="D18">
        <v>0.72177772624201209</v>
      </c>
      <c r="E18">
        <v>0.7243673984745409</v>
      </c>
      <c r="F18">
        <v>0.67743764172335597</v>
      </c>
      <c r="G18">
        <v>0.675131416202845</v>
      </c>
      <c r="H18">
        <v>0.69015409193980604</v>
      </c>
      <c r="I18">
        <f t="shared" si="0"/>
        <v>0.69745022098399589</v>
      </c>
      <c r="J18">
        <f t="shared" si="1"/>
        <v>2.3810212006326111E-2</v>
      </c>
      <c r="K18">
        <f t="shared" si="2"/>
        <v>0.69015409193980604</v>
      </c>
      <c r="L18">
        <v>6.5658542683784204E-49</v>
      </c>
      <c r="M18">
        <v>7.2869022091650989E-50</v>
      </c>
      <c r="N18">
        <v>9.2360656523899991E-4</v>
      </c>
      <c r="O18">
        <v>2.3719949265509488E-229</v>
      </c>
      <c r="P18">
        <v>0</v>
      </c>
      <c r="Q18" s="4" t="e">
        <f t="shared" si="3"/>
        <v>#NUM!</v>
      </c>
      <c r="R18" s="4">
        <f t="shared" si="4"/>
        <v>4.1304941286789956E-4</v>
      </c>
      <c r="S18" s="4">
        <f t="shared" si="5"/>
        <v>7.2869022091650989E-50</v>
      </c>
    </row>
    <row r="19" spans="1:19" x14ac:dyDescent="0.2">
      <c r="A19" t="s">
        <v>26</v>
      </c>
      <c r="B19" t="s">
        <v>29</v>
      </c>
      <c r="C19" t="s">
        <v>5</v>
      </c>
      <c r="D19">
        <v>0.68814419707276786</v>
      </c>
      <c r="E19">
        <v>0.74766800659657806</v>
      </c>
      <c r="F19">
        <v>0.66533962069676411</v>
      </c>
      <c r="G19">
        <v>0.69066300762729305</v>
      </c>
      <c r="H19">
        <v>0.68060709132137698</v>
      </c>
      <c r="I19">
        <f t="shared" si="0"/>
        <v>0.69393510798282032</v>
      </c>
      <c r="J19">
        <f t="shared" si="1"/>
        <v>3.1326087691567805E-2</v>
      </c>
      <c r="K19">
        <f t="shared" si="2"/>
        <v>0.68814419707276786</v>
      </c>
      <c r="L19">
        <v>1.3740204908086301E-16</v>
      </c>
      <c r="M19">
        <v>4.2335045478728791E-79</v>
      </c>
      <c r="N19">
        <v>3.416580154751898E-293</v>
      </c>
      <c r="O19">
        <v>3.5020958605805688E-76</v>
      </c>
      <c r="P19">
        <v>1.6514225090000001E-4</v>
      </c>
      <c r="Q19" s="4">
        <f t="shared" si="3"/>
        <v>6.4877516480101912E-94</v>
      </c>
      <c r="R19" s="4">
        <f t="shared" si="4"/>
        <v>7.3853859793929805E-5</v>
      </c>
      <c r="S19" s="4">
        <f t="shared" si="5"/>
        <v>3.5020958605805688E-76</v>
      </c>
    </row>
    <row r="20" spans="1:19" x14ac:dyDescent="0.2">
      <c r="A20" t="s">
        <v>27</v>
      </c>
      <c r="B20" t="s">
        <v>29</v>
      </c>
      <c r="C20" t="s">
        <v>5</v>
      </c>
      <c r="D20">
        <v>0.70021645021644996</v>
      </c>
      <c r="E20">
        <v>0.61509869099154801</v>
      </c>
      <c r="F20">
        <v>0.66533962069676411</v>
      </c>
      <c r="G20">
        <v>0.68060709132137698</v>
      </c>
      <c r="H20">
        <v>0.68060709132137698</v>
      </c>
      <c r="I20">
        <f t="shared" si="0"/>
        <v>0.66773276566829809</v>
      </c>
      <c r="J20">
        <f t="shared" si="1"/>
        <v>3.225176231549428E-2</v>
      </c>
      <c r="K20">
        <f t="shared" si="2"/>
        <v>0.68060709132137698</v>
      </c>
      <c r="L20">
        <v>2.38628383525609E-16</v>
      </c>
      <c r="M20">
        <v>6.7270219275442398E-16</v>
      </c>
      <c r="N20">
        <v>3.416580154751898E-293</v>
      </c>
      <c r="O20">
        <v>1.6514225090000001E-4</v>
      </c>
      <c r="P20">
        <v>1.6514225090000001E-4</v>
      </c>
      <c r="Q20" s="4">
        <f t="shared" si="3"/>
        <v>6.838653369491068E-67</v>
      </c>
      <c r="R20" s="4">
        <f t="shared" si="4"/>
        <v>9.0452136014941437E-5</v>
      </c>
      <c r="S20" s="4">
        <f t="shared" si="5"/>
        <v>6.7270219275442398E-16</v>
      </c>
    </row>
    <row r="21" spans="1:19" x14ac:dyDescent="0.2">
      <c r="A21" t="s">
        <v>8</v>
      </c>
      <c r="B21" t="s">
        <v>29</v>
      </c>
      <c r="C21" t="s">
        <v>5</v>
      </c>
      <c r="D21">
        <v>0.67444212533498282</v>
      </c>
      <c r="E21">
        <v>0.59459389816532704</v>
      </c>
      <c r="F21">
        <v>0.48815965780251502</v>
      </c>
      <c r="G21">
        <v>0.62465213358070493</v>
      </c>
      <c r="H21">
        <v>0.70064806225520493</v>
      </c>
      <c r="I21">
        <f t="shared" si="0"/>
        <v>0.61174867170120073</v>
      </c>
      <c r="J21">
        <f t="shared" si="1"/>
        <v>8.2848905063852965E-2</v>
      </c>
      <c r="K21">
        <f t="shared" si="2"/>
        <v>0.62465213358070493</v>
      </c>
      <c r="L21">
        <v>3.5455162269835199E-85</v>
      </c>
      <c r="M21">
        <v>5.526841319786319E-143</v>
      </c>
      <c r="N21">
        <v>0.20658568782043099</v>
      </c>
      <c r="O21">
        <v>1.981582355644688E-305</v>
      </c>
      <c r="P21">
        <v>3.3128205452187289E-156</v>
      </c>
      <c r="Q21" s="4">
        <f t="shared" si="3"/>
        <v>3.0541709936713043E-138</v>
      </c>
      <c r="R21" s="4">
        <f t="shared" si="4"/>
        <v>9.2387928229006808E-2</v>
      </c>
      <c r="S21" s="4">
        <f t="shared" si="5"/>
        <v>5.526841319786319E-143</v>
      </c>
    </row>
    <row r="22" spans="1:19" x14ac:dyDescent="0.2">
      <c r="A22" t="s">
        <v>28</v>
      </c>
      <c r="B22" t="s">
        <v>29</v>
      </c>
      <c r="C22" t="s">
        <v>5</v>
      </c>
      <c r="D22">
        <v>0.70343099360956485</v>
      </c>
      <c r="E22">
        <v>0.72246701710987415</v>
      </c>
      <c r="F22">
        <v>0.67006158500000002</v>
      </c>
      <c r="G22">
        <v>0.67068001443001446</v>
      </c>
      <c r="H22">
        <v>0.70004251700680276</v>
      </c>
      <c r="I22">
        <f t="shared" si="0"/>
        <v>0.6930408044880354</v>
      </c>
      <c r="J22">
        <f t="shared" si="1"/>
        <v>2.2641193094833416E-2</v>
      </c>
      <c r="K22">
        <f t="shared" si="2"/>
        <v>0.70004251700680276</v>
      </c>
      <c r="L22">
        <v>9.884302331040174E-68</v>
      </c>
      <c r="M22">
        <v>1.307971460632358E-217</v>
      </c>
      <c r="N22">
        <v>4.95E-8</v>
      </c>
      <c r="O22">
        <v>9.4115040843145877E-4</v>
      </c>
      <c r="P22">
        <v>5.5473928244908108E-169</v>
      </c>
      <c r="Q22" s="4">
        <f t="shared" si="3"/>
        <v>3.1972712950390892E-93</v>
      </c>
      <c r="R22" s="4">
        <f t="shared" si="4"/>
        <v>4.2088972433841697E-4</v>
      </c>
      <c r="S22" s="4">
        <f t="shared" si="5"/>
        <v>9.884302331040174E-68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ALL</vt:lpstr>
      <vt:lpstr>400</vt:lpstr>
      <vt:lpstr>300</vt:lpstr>
      <vt:lpstr>200</vt:lpstr>
      <vt:lpstr>100</vt:lpstr>
      <vt:lpstr>50</vt:lpstr>
      <vt:lpstr>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 Office User</cp:lastModifiedBy>
  <dcterms:created xsi:type="dcterms:W3CDTF">2021-11-09T09:21:36Z</dcterms:created>
  <dcterms:modified xsi:type="dcterms:W3CDTF">2021-11-18T19:39:28Z</dcterms:modified>
</cp:coreProperties>
</file>