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ang/Library/CloudStorage/GoogleDrive-jj3615@cumc.columbia.edu/Shared drives/Dupont Lab/Nature_medicine_May_2026_submission/Supplementary Information Files/"/>
    </mc:Choice>
  </mc:AlternateContent>
  <xr:revisionPtr revIDLastSave="0" documentId="13_ncr:1_{9F191481-1E34-7646-A582-319F5189F85F}" xr6:coauthVersionLast="47" xr6:coauthVersionMax="47" xr10:uidLastSave="{00000000-0000-0000-0000-000000000000}"/>
  <bookViews>
    <workbookView xWindow="30840" yWindow="800" windowWidth="20800" windowHeight="16960" xr2:uid="{05C1949D-D851-BE4A-9F09-EF08551AE1DC}"/>
  </bookViews>
  <sheets>
    <sheet name="Source Data for ED Fig.3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2" i="3" l="1"/>
  <c r="G81" i="3"/>
  <c r="D70" i="3"/>
  <c r="D62" i="3"/>
  <c r="G53" i="3"/>
  <c r="D53" i="3"/>
  <c r="G28" i="3"/>
  <c r="D28" i="3"/>
</calcChain>
</file>

<file path=xl/sharedStrings.xml><?xml version="1.0" encoding="utf-8"?>
<sst xmlns="http://schemas.openxmlformats.org/spreadsheetml/2006/main" count="292" uniqueCount="87">
  <si>
    <t>Published Sequencing Studies Used For Data Integration In the Present Study - First author</t>
  </si>
  <si>
    <t>Study GEO accession key</t>
  </si>
  <si>
    <t>Sample name (as reported)</t>
  </si>
  <si>
    <t>Number of nuclei analyzed</t>
  </si>
  <si>
    <t>median nCount_RNA</t>
  </si>
  <si>
    <t>median nFeature_RNA</t>
  </si>
  <si>
    <t>Subject Age (if provided)</t>
  </si>
  <si>
    <t>Group (if applicable)</t>
  </si>
  <si>
    <t>Subject Sex (if available)</t>
  </si>
  <si>
    <t>Dumitru et al. 2025</t>
  </si>
  <si>
    <t>Infant/Child</t>
  </si>
  <si>
    <t>M</t>
  </si>
  <si>
    <t>F</t>
  </si>
  <si>
    <t>A10895</t>
  </si>
  <si>
    <t>A020</t>
  </si>
  <si>
    <t>Adolescent</t>
  </si>
  <si>
    <t>A012</t>
  </si>
  <si>
    <t>Adult</t>
  </si>
  <si>
    <t>Aged</t>
  </si>
  <si>
    <t>N Samples:</t>
  </si>
  <si>
    <t>Tot N nuclei:</t>
  </si>
  <si>
    <t>Average Age</t>
  </si>
  <si>
    <t>Zhou et al. 2022</t>
  </si>
  <si>
    <t>GSE185277</t>
  </si>
  <si>
    <t>Sample1</t>
  </si>
  <si>
    <t>Infant</t>
  </si>
  <si>
    <t>GSE185553</t>
  </si>
  <si>
    <t>Sample2</t>
  </si>
  <si>
    <t>Sample3</t>
  </si>
  <si>
    <t>Sample4</t>
  </si>
  <si>
    <t>Sample5</t>
  </si>
  <si>
    <t>Child</t>
  </si>
  <si>
    <t>Sample06</t>
  </si>
  <si>
    <t>Sample07</t>
  </si>
  <si>
    <t>Sample8</t>
  </si>
  <si>
    <t>Sample9</t>
  </si>
  <si>
    <t>Sample10</t>
  </si>
  <si>
    <t>Sample11</t>
  </si>
  <si>
    <t>Sample12</t>
  </si>
  <si>
    <t>Sample13</t>
  </si>
  <si>
    <t>Sample14</t>
  </si>
  <si>
    <t>Sample15</t>
  </si>
  <si>
    <t>Sample16</t>
  </si>
  <si>
    <t>Sample17</t>
  </si>
  <si>
    <t>Sample18</t>
  </si>
  <si>
    <t>Sample19</t>
  </si>
  <si>
    <t>Sample20</t>
  </si>
  <si>
    <t>Sample21</t>
  </si>
  <si>
    <t>Sample22</t>
  </si>
  <si>
    <t>Zhou</t>
  </si>
  <si>
    <t>Median_all:</t>
  </si>
  <si>
    <t>Franjic et al. 2022</t>
  </si>
  <si>
    <t>GSE186538</t>
  </si>
  <si>
    <t>HSB179</t>
  </si>
  <si>
    <t>HSB181</t>
  </si>
  <si>
    <t>HSB231</t>
  </si>
  <si>
    <t>HSB237</t>
  </si>
  <si>
    <t>HSB282</t>
  </si>
  <si>
    <t>HSB628</t>
  </si>
  <si>
    <t>Ayhan et al. 2021</t>
  </si>
  <si>
    <t>GSE160189</t>
  </si>
  <si>
    <t>Case57</t>
  </si>
  <si>
    <t>Epilepsy</t>
  </si>
  <si>
    <t>Case67</t>
  </si>
  <si>
    <t>Case56</t>
  </si>
  <si>
    <t>Case76</t>
  </si>
  <si>
    <t>Case82</t>
  </si>
  <si>
    <t>Gestational Week (GW)</t>
  </si>
  <si>
    <t>Zhong et al. 2020</t>
  </si>
  <si>
    <t>GSM3360833</t>
  </si>
  <si>
    <t>GW16_Hippocampus</t>
  </si>
  <si>
    <t>Fetus</t>
  </si>
  <si>
    <t>GSM3360834</t>
  </si>
  <si>
    <t>GW18_Hippocampus</t>
  </si>
  <si>
    <t>GSM3770749</t>
  </si>
  <si>
    <t>GW20_Hippocampus-01</t>
  </si>
  <si>
    <t>GSM3770750</t>
  </si>
  <si>
    <t>GW20_Hippocampus-02</t>
  </si>
  <si>
    <t>GSM3360835</t>
  </si>
  <si>
    <t>GW22_Hippocampus-01</t>
  </si>
  <si>
    <t>GSM3360836</t>
  </si>
  <si>
    <t>GW22_Hippocampus-02</t>
  </si>
  <si>
    <t>GSM3360837</t>
  </si>
  <si>
    <t>GW25_Hippocampus</t>
  </si>
  <si>
    <t>GSM3360838</t>
  </si>
  <si>
    <t>GW27_Hippocampus</t>
  </si>
  <si>
    <t>Ave 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</si>
</sst>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Fill="1" applyAlignment="1">
      <alignment horizontal="left" vertical="top" wrapText="1"/>
    </xf>
    <xf numFmtId="164" fontId="2" fillId="0" borderId="0" xfId="1" applyNumberFormat="1" applyFont="1" applyFill="1" applyAlignment="1">
      <alignment horizontal="left" vertical="top" wrapText="1"/>
    </xf>
    <xf numFmtId="0" fontId="3" fillId="0" borderId="0" xfId="1" applyFont="1" applyFill="1" applyAlignment="1">
      <alignment horizontal="left" vertical="top" wrapText="1"/>
    </xf>
    <xf numFmtId="1" fontId="3" fillId="0" borderId="0" xfId="1" applyNumberFormat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164" fontId="3" fillId="0" borderId="0" xfId="1" applyNumberFormat="1" applyFont="1" applyFill="1" applyAlignment="1">
      <alignment horizontal="left" vertical="top" wrapText="1"/>
    </xf>
    <xf numFmtId="0" fontId="4" fillId="0" borderId="0" xfId="1" applyFont="1" applyFill="1" applyAlignment="1">
      <alignment horizontal="left" vertical="top" wrapText="1"/>
    </xf>
    <xf numFmtId="1" fontId="4" fillId="0" borderId="0" xfId="1" applyNumberFormat="1" applyFont="1" applyFill="1" applyAlignment="1">
      <alignment horizontal="left" vertical="top" wrapText="1"/>
    </xf>
    <xf numFmtId="164" fontId="5" fillId="0" borderId="0" xfId="1" applyNumberFormat="1" applyFont="1" applyFill="1" applyAlignment="1">
      <alignment horizontal="left" vertical="top" wrapText="1"/>
    </xf>
  </cellXfs>
  <cellStyles count="2">
    <cellStyle name="Normal" xfId="0" builtinId="0"/>
    <cellStyle name="Normal 2" xfId="1" xr:uid="{0C5DF016-04DB-324D-9C6F-5AEA90D617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E0FC5-16AC-A946-87E5-7A5954E249D7}">
  <dimension ref="A1:I998"/>
  <sheetViews>
    <sheetView tabSelected="1" zoomScale="85" workbookViewId="0">
      <pane ySplit="1" topLeftCell="A43" activePane="bottomLeft" state="frozen"/>
      <selection pane="bottomLeft" sqref="A1:XFD1048576"/>
    </sheetView>
  </sheetViews>
  <sheetFormatPr baseColWidth="10" defaultColWidth="11.1640625" defaultRowHeight="15" customHeight="1" x14ac:dyDescent="0.2"/>
  <cols>
    <col min="1" max="1" width="28" style="3" customWidth="1"/>
    <col min="2" max="2" width="15.1640625" style="3" customWidth="1"/>
    <col min="3" max="3" width="15.33203125" style="3" customWidth="1"/>
    <col min="4" max="6" width="15.1640625" style="3" customWidth="1"/>
    <col min="7" max="7" width="25.83203125" style="6" customWidth="1"/>
    <col min="8" max="8" width="20.1640625" style="3" customWidth="1"/>
    <col min="9" max="9" width="11.5" style="3" customWidth="1"/>
    <col min="10" max="26" width="10.83203125" style="3" customWidth="1"/>
    <col min="27" max="16384" width="11.1640625" style="3"/>
  </cols>
  <sheetData>
    <row r="1" spans="1:9" s="1" customFormat="1" ht="66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 ht="15.75" customHeight="1" x14ac:dyDescent="0.2">
      <c r="A2" s="3" t="s">
        <v>9</v>
      </c>
      <c r="C2" s="3">
        <v>1623</v>
      </c>
      <c r="D2" s="3">
        <v>18230</v>
      </c>
      <c r="G2" s="4">
        <v>0</v>
      </c>
      <c r="H2" s="3" t="s">
        <v>10</v>
      </c>
      <c r="I2" s="3" t="s">
        <v>11</v>
      </c>
    </row>
    <row r="3" spans="1:9" ht="15.75" customHeight="1" x14ac:dyDescent="0.2">
      <c r="A3" s="3" t="s">
        <v>9</v>
      </c>
      <c r="C3" s="3">
        <v>2975</v>
      </c>
      <c r="D3" s="3">
        <v>38936</v>
      </c>
      <c r="G3" s="4">
        <v>0</v>
      </c>
      <c r="H3" s="3" t="s">
        <v>10</v>
      </c>
      <c r="I3" s="3" t="s">
        <v>11</v>
      </c>
    </row>
    <row r="4" spans="1:9" ht="15.75" customHeight="1" x14ac:dyDescent="0.2">
      <c r="A4" s="3" t="s">
        <v>9</v>
      </c>
      <c r="C4" s="3">
        <v>835</v>
      </c>
      <c r="D4" s="3">
        <v>10727</v>
      </c>
      <c r="G4" s="4">
        <v>0</v>
      </c>
      <c r="H4" s="3" t="s">
        <v>10</v>
      </c>
      <c r="I4" s="3" t="s">
        <v>11</v>
      </c>
    </row>
    <row r="5" spans="1:9" ht="15.75" customHeight="1" x14ac:dyDescent="0.2">
      <c r="A5" s="3" t="s">
        <v>9</v>
      </c>
      <c r="C5" s="3">
        <v>2596</v>
      </c>
      <c r="D5" s="3">
        <v>9991</v>
      </c>
      <c r="G5" s="4">
        <v>1</v>
      </c>
      <c r="H5" s="3" t="s">
        <v>10</v>
      </c>
      <c r="I5" s="3" t="s">
        <v>12</v>
      </c>
    </row>
    <row r="6" spans="1:9" ht="15.75" customHeight="1" x14ac:dyDescent="0.2">
      <c r="A6" s="3" t="s">
        <v>9</v>
      </c>
      <c r="C6" s="3">
        <v>4455</v>
      </c>
      <c r="D6" s="3">
        <v>26920</v>
      </c>
      <c r="G6" s="4">
        <v>1</v>
      </c>
      <c r="H6" s="3" t="s">
        <v>10</v>
      </c>
      <c r="I6" s="3" t="s">
        <v>12</v>
      </c>
    </row>
    <row r="7" spans="1:9" ht="15.75" customHeight="1" x14ac:dyDescent="0.2">
      <c r="A7" s="3" t="s">
        <v>9</v>
      </c>
      <c r="C7" s="3" t="s">
        <v>13</v>
      </c>
      <c r="D7" s="3">
        <v>11057</v>
      </c>
      <c r="G7" s="4">
        <v>5</v>
      </c>
      <c r="H7" s="3" t="s">
        <v>10</v>
      </c>
      <c r="I7" s="3" t="s">
        <v>12</v>
      </c>
    </row>
    <row r="8" spans="1:9" ht="15.75" customHeight="1" x14ac:dyDescent="0.2">
      <c r="A8" s="3" t="s">
        <v>9</v>
      </c>
      <c r="C8" s="3" t="s">
        <v>14</v>
      </c>
      <c r="D8" s="3">
        <v>40510</v>
      </c>
      <c r="G8" s="4">
        <v>13</v>
      </c>
      <c r="H8" s="3" t="s">
        <v>15</v>
      </c>
      <c r="I8" s="3" t="s">
        <v>12</v>
      </c>
    </row>
    <row r="9" spans="1:9" ht="15.75" customHeight="1" x14ac:dyDescent="0.2">
      <c r="A9" s="3" t="s">
        <v>9</v>
      </c>
      <c r="C9" s="3">
        <v>411</v>
      </c>
      <c r="D9" s="3">
        <v>15797</v>
      </c>
      <c r="G9" s="4">
        <v>14</v>
      </c>
      <c r="H9" s="3" t="s">
        <v>15</v>
      </c>
      <c r="I9" s="3" t="s">
        <v>12</v>
      </c>
    </row>
    <row r="10" spans="1:9" ht="15.75" customHeight="1" x14ac:dyDescent="0.2">
      <c r="A10" s="3" t="s">
        <v>9</v>
      </c>
      <c r="C10" s="3">
        <v>210</v>
      </c>
      <c r="D10" s="3">
        <v>25819</v>
      </c>
      <c r="G10" s="4">
        <v>16</v>
      </c>
      <c r="H10" s="3" t="s">
        <v>15</v>
      </c>
      <c r="I10" s="3" t="s">
        <v>11</v>
      </c>
    </row>
    <row r="11" spans="1:9" ht="15.75" customHeight="1" x14ac:dyDescent="0.2">
      <c r="A11" s="3" t="s">
        <v>9</v>
      </c>
      <c r="C11" s="3" t="s">
        <v>16</v>
      </c>
      <c r="D11" s="3">
        <v>25265</v>
      </c>
      <c r="G11" s="4">
        <v>16</v>
      </c>
      <c r="H11" s="3" t="s">
        <v>15</v>
      </c>
      <c r="I11" s="3" t="s">
        <v>12</v>
      </c>
    </row>
    <row r="12" spans="1:9" ht="15.75" customHeight="1" x14ac:dyDescent="0.2">
      <c r="A12" s="3" t="s">
        <v>9</v>
      </c>
      <c r="C12" s="3">
        <v>432</v>
      </c>
      <c r="D12" s="3">
        <v>8897</v>
      </c>
      <c r="G12" s="4">
        <v>20</v>
      </c>
      <c r="H12" s="3" t="s">
        <v>17</v>
      </c>
      <c r="I12" s="3" t="s">
        <v>12</v>
      </c>
    </row>
    <row r="13" spans="1:9" ht="15.75" customHeight="1" x14ac:dyDescent="0.2">
      <c r="A13" s="3" t="s">
        <v>9</v>
      </c>
      <c r="C13" s="3">
        <v>477</v>
      </c>
      <c r="D13" s="3">
        <v>17582</v>
      </c>
      <c r="G13" s="4">
        <v>20</v>
      </c>
      <c r="H13" s="3" t="s">
        <v>17</v>
      </c>
      <c r="I13" s="3" t="s">
        <v>11</v>
      </c>
    </row>
    <row r="14" spans="1:9" ht="15.75" customHeight="1" x14ac:dyDescent="0.2">
      <c r="A14" s="3" t="s">
        <v>9</v>
      </c>
      <c r="C14" s="3">
        <v>447</v>
      </c>
      <c r="D14" s="3">
        <v>9591</v>
      </c>
      <c r="G14" s="4">
        <v>24</v>
      </c>
      <c r="H14" s="3" t="s">
        <v>17</v>
      </c>
      <c r="I14" s="3" t="s">
        <v>11</v>
      </c>
    </row>
    <row r="15" spans="1:9" ht="15.75" customHeight="1" x14ac:dyDescent="0.2">
      <c r="A15" s="3" t="s">
        <v>9</v>
      </c>
      <c r="C15" s="3">
        <v>453</v>
      </c>
      <c r="D15" s="3">
        <v>8817</v>
      </c>
      <c r="G15" s="4">
        <v>25</v>
      </c>
      <c r="H15" s="3" t="s">
        <v>17</v>
      </c>
      <c r="I15" s="3" t="s">
        <v>11</v>
      </c>
    </row>
    <row r="16" spans="1:9" ht="15.75" customHeight="1" x14ac:dyDescent="0.2">
      <c r="A16" s="3" t="s">
        <v>9</v>
      </c>
      <c r="C16" s="3">
        <v>481</v>
      </c>
      <c r="D16" s="3">
        <v>9578</v>
      </c>
      <c r="G16" s="4">
        <v>25</v>
      </c>
      <c r="H16" s="3" t="s">
        <v>17</v>
      </c>
      <c r="I16" s="3" t="s">
        <v>11</v>
      </c>
    </row>
    <row r="17" spans="1:9" ht="15.75" customHeight="1" x14ac:dyDescent="0.2">
      <c r="A17" s="3" t="s">
        <v>9</v>
      </c>
      <c r="C17" s="3">
        <v>501</v>
      </c>
      <c r="D17" s="3">
        <v>28947</v>
      </c>
      <c r="G17" s="4">
        <v>28</v>
      </c>
      <c r="H17" s="3" t="s">
        <v>17</v>
      </c>
      <c r="I17" s="3" t="s">
        <v>11</v>
      </c>
    </row>
    <row r="18" spans="1:9" ht="15.75" customHeight="1" x14ac:dyDescent="0.2">
      <c r="A18" s="3" t="s">
        <v>9</v>
      </c>
      <c r="C18" s="3">
        <v>488</v>
      </c>
      <c r="D18" s="3">
        <v>6009</v>
      </c>
      <c r="G18" s="4">
        <v>31</v>
      </c>
      <c r="H18" s="3" t="s">
        <v>17</v>
      </c>
      <c r="I18" s="3" t="s">
        <v>12</v>
      </c>
    </row>
    <row r="19" spans="1:9" ht="15.75" customHeight="1" x14ac:dyDescent="0.2">
      <c r="A19" s="3" t="s">
        <v>9</v>
      </c>
      <c r="C19" s="3">
        <v>462</v>
      </c>
      <c r="D19" s="3">
        <v>19218</v>
      </c>
      <c r="G19" s="4">
        <v>31</v>
      </c>
      <c r="H19" s="3" t="s">
        <v>17</v>
      </c>
      <c r="I19" s="3" t="s">
        <v>11</v>
      </c>
    </row>
    <row r="20" spans="1:9" ht="15.75" customHeight="1" x14ac:dyDescent="0.2">
      <c r="A20" s="3" t="s">
        <v>9</v>
      </c>
      <c r="C20" s="3">
        <v>471</v>
      </c>
      <c r="D20" s="3">
        <v>26633</v>
      </c>
      <c r="G20" s="4">
        <v>39</v>
      </c>
      <c r="H20" s="3" t="s">
        <v>17</v>
      </c>
      <c r="I20" s="3" t="s">
        <v>12</v>
      </c>
    </row>
    <row r="21" spans="1:9" ht="15.75" customHeight="1" x14ac:dyDescent="0.2">
      <c r="A21" s="3" t="s">
        <v>9</v>
      </c>
      <c r="C21" s="3">
        <v>486</v>
      </c>
      <c r="D21" s="3">
        <v>18907</v>
      </c>
      <c r="G21" s="4">
        <v>40</v>
      </c>
      <c r="H21" s="3" t="s">
        <v>17</v>
      </c>
      <c r="I21" s="3" t="s">
        <v>12</v>
      </c>
    </row>
    <row r="22" spans="1:9" ht="15.75" customHeight="1" x14ac:dyDescent="0.2">
      <c r="A22" s="3" t="s">
        <v>9</v>
      </c>
      <c r="C22" s="3">
        <v>451</v>
      </c>
      <c r="D22" s="3">
        <v>3657</v>
      </c>
      <c r="G22" s="4">
        <v>40</v>
      </c>
      <c r="H22" s="3" t="s">
        <v>17</v>
      </c>
      <c r="I22" s="3" t="s">
        <v>12</v>
      </c>
    </row>
    <row r="23" spans="1:9" ht="15.75" customHeight="1" x14ac:dyDescent="0.2">
      <c r="A23" s="3" t="s">
        <v>9</v>
      </c>
      <c r="C23" s="3">
        <v>492</v>
      </c>
      <c r="D23" s="3">
        <v>8761</v>
      </c>
      <c r="G23" s="4">
        <v>47</v>
      </c>
      <c r="H23" s="3" t="s">
        <v>17</v>
      </c>
      <c r="I23" s="3" t="s">
        <v>12</v>
      </c>
    </row>
    <row r="24" spans="1:9" ht="15.75" customHeight="1" x14ac:dyDescent="0.2">
      <c r="A24" s="3" t="s">
        <v>9</v>
      </c>
      <c r="C24" s="3">
        <v>479</v>
      </c>
      <c r="D24" s="3">
        <v>5745</v>
      </c>
      <c r="G24" s="4">
        <v>58</v>
      </c>
      <c r="H24" s="3" t="s">
        <v>17</v>
      </c>
      <c r="I24" s="3" t="s">
        <v>11</v>
      </c>
    </row>
    <row r="25" spans="1:9" ht="15.75" customHeight="1" x14ac:dyDescent="0.2">
      <c r="A25" s="3" t="s">
        <v>9</v>
      </c>
      <c r="C25" s="3">
        <v>450</v>
      </c>
      <c r="D25" s="3">
        <v>1586</v>
      </c>
      <c r="G25" s="4">
        <v>58</v>
      </c>
      <c r="H25" s="3" t="s">
        <v>17</v>
      </c>
      <c r="I25" s="3" t="s">
        <v>11</v>
      </c>
    </row>
    <row r="26" spans="1:9" ht="15.75" customHeight="1" x14ac:dyDescent="0.2">
      <c r="A26" s="3" t="s">
        <v>9</v>
      </c>
      <c r="C26" s="3">
        <v>452</v>
      </c>
      <c r="D26" s="3">
        <v>5480</v>
      </c>
      <c r="G26" s="4">
        <v>78</v>
      </c>
      <c r="H26" s="3" t="s">
        <v>18</v>
      </c>
      <c r="I26" s="3" t="s">
        <v>11</v>
      </c>
    </row>
    <row r="27" spans="1:9" ht="15.75" customHeight="1" x14ac:dyDescent="0.2">
      <c r="A27" s="1" t="s">
        <v>9</v>
      </c>
      <c r="B27" s="1"/>
      <c r="C27" s="5" t="s">
        <v>19</v>
      </c>
      <c r="D27" s="1" t="s">
        <v>20</v>
      </c>
      <c r="E27" s="1"/>
      <c r="F27" s="1"/>
      <c r="G27" s="2" t="s">
        <v>21</v>
      </c>
      <c r="H27" s="1"/>
      <c r="I27" s="1"/>
    </row>
    <row r="28" spans="1:9" ht="15.75" customHeight="1" x14ac:dyDescent="0.2">
      <c r="A28" s="1"/>
      <c r="B28" s="1"/>
      <c r="C28" s="1">
        <v>25</v>
      </c>
      <c r="D28" s="1">
        <f>SUM(D2:D26)</f>
        <v>402660</v>
      </c>
      <c r="E28" s="1"/>
      <c r="F28" s="1"/>
      <c r="G28" s="2">
        <f>AVERAGE(G2:G26)</f>
        <v>25.2</v>
      </c>
      <c r="H28" s="1"/>
      <c r="I28" s="1"/>
    </row>
    <row r="29" spans="1:9" ht="15.75" customHeight="1" x14ac:dyDescent="0.2">
      <c r="A29" s="1"/>
      <c r="B29" s="1"/>
      <c r="C29" s="1"/>
      <c r="D29" s="1"/>
      <c r="E29" s="1"/>
      <c r="F29" s="1"/>
      <c r="G29" s="2"/>
      <c r="H29" s="1"/>
      <c r="I29" s="1"/>
    </row>
    <row r="30" spans="1:9" ht="15.75" customHeight="1" x14ac:dyDescent="0.2">
      <c r="A30" s="3" t="s">
        <v>22</v>
      </c>
      <c r="B30" s="3" t="s">
        <v>23</v>
      </c>
      <c r="C30" s="3" t="s">
        <v>24</v>
      </c>
      <c r="D30" s="3">
        <v>9890</v>
      </c>
      <c r="E30" s="3">
        <v>942</v>
      </c>
      <c r="F30" s="3">
        <v>743</v>
      </c>
      <c r="G30" s="6">
        <v>0.1</v>
      </c>
      <c r="H30" s="3" t="s">
        <v>25</v>
      </c>
    </row>
    <row r="31" spans="1:9" ht="15.75" customHeight="1" x14ac:dyDescent="0.2">
      <c r="A31" s="3" t="s">
        <v>22</v>
      </c>
      <c r="B31" s="3" t="s">
        <v>26</v>
      </c>
      <c r="C31" s="3" t="s">
        <v>27</v>
      </c>
      <c r="D31" s="3">
        <v>1937</v>
      </c>
      <c r="E31" s="3">
        <v>1295</v>
      </c>
      <c r="F31" s="3">
        <v>877</v>
      </c>
      <c r="G31" s="6">
        <v>0.6</v>
      </c>
      <c r="H31" s="3" t="s">
        <v>25</v>
      </c>
    </row>
    <row r="32" spans="1:9" ht="15.75" customHeight="1" x14ac:dyDescent="0.2">
      <c r="A32" s="3" t="s">
        <v>22</v>
      </c>
      <c r="B32" s="3" t="s">
        <v>26</v>
      </c>
      <c r="C32" s="3" t="s">
        <v>28</v>
      </c>
      <c r="D32" s="3">
        <v>2174</v>
      </c>
      <c r="E32" s="3">
        <v>1173</v>
      </c>
      <c r="F32" s="3">
        <v>777</v>
      </c>
      <c r="G32" s="6">
        <v>1.2</v>
      </c>
      <c r="H32" s="3" t="s">
        <v>25</v>
      </c>
    </row>
    <row r="33" spans="1:8" ht="15.75" customHeight="1" x14ac:dyDescent="0.2">
      <c r="A33" s="3" t="s">
        <v>22</v>
      </c>
      <c r="B33" s="3" t="s">
        <v>26</v>
      </c>
      <c r="C33" s="3" t="s">
        <v>29</v>
      </c>
      <c r="D33" s="3">
        <v>1433</v>
      </c>
      <c r="E33" s="3">
        <v>1231</v>
      </c>
      <c r="F33" s="3">
        <v>832</v>
      </c>
      <c r="G33" s="6">
        <v>2.1</v>
      </c>
      <c r="H33" s="3" t="s">
        <v>25</v>
      </c>
    </row>
    <row r="34" spans="1:8" ht="15.75" customHeight="1" x14ac:dyDescent="0.2">
      <c r="A34" s="3" t="s">
        <v>22</v>
      </c>
      <c r="B34" s="3" t="s">
        <v>26</v>
      </c>
      <c r="C34" s="3" t="s">
        <v>30</v>
      </c>
      <c r="D34" s="3">
        <v>2127</v>
      </c>
      <c r="E34" s="3">
        <v>1637</v>
      </c>
      <c r="F34" s="3">
        <v>1078</v>
      </c>
      <c r="G34" s="6">
        <v>3.2</v>
      </c>
      <c r="H34" s="3" t="s">
        <v>31</v>
      </c>
    </row>
    <row r="35" spans="1:8" ht="15.75" customHeight="1" x14ac:dyDescent="0.2">
      <c r="A35" s="3" t="s">
        <v>22</v>
      </c>
      <c r="B35" s="3" t="s">
        <v>26</v>
      </c>
      <c r="C35" s="3" t="s">
        <v>32</v>
      </c>
      <c r="D35" s="3">
        <v>2479</v>
      </c>
      <c r="E35" s="3">
        <v>1086</v>
      </c>
      <c r="F35" s="3">
        <v>749</v>
      </c>
      <c r="G35" s="6">
        <v>4</v>
      </c>
      <c r="H35" s="3" t="s">
        <v>31</v>
      </c>
    </row>
    <row r="36" spans="1:8" ht="15.75" customHeight="1" x14ac:dyDescent="0.2">
      <c r="A36" s="3" t="s">
        <v>22</v>
      </c>
      <c r="B36" s="3" t="s">
        <v>26</v>
      </c>
      <c r="C36" s="3" t="s">
        <v>33</v>
      </c>
      <c r="D36" s="3">
        <v>18671</v>
      </c>
      <c r="E36" s="3">
        <v>1348</v>
      </c>
      <c r="F36" s="3">
        <v>936</v>
      </c>
      <c r="G36" s="6">
        <v>4.3</v>
      </c>
      <c r="H36" s="3" t="s">
        <v>31</v>
      </c>
    </row>
    <row r="37" spans="1:8" ht="15.75" customHeight="1" x14ac:dyDescent="0.2">
      <c r="A37" s="3" t="s">
        <v>22</v>
      </c>
      <c r="B37" s="3" t="s">
        <v>26</v>
      </c>
      <c r="C37" s="3" t="s">
        <v>34</v>
      </c>
      <c r="D37" s="3">
        <v>1330</v>
      </c>
      <c r="E37" s="3">
        <v>1314.5</v>
      </c>
      <c r="F37" s="3">
        <v>867.5</v>
      </c>
      <c r="G37" s="6">
        <v>6.7</v>
      </c>
      <c r="H37" s="3" t="s">
        <v>31</v>
      </c>
    </row>
    <row r="38" spans="1:8" ht="15.75" customHeight="1" x14ac:dyDescent="0.2">
      <c r="A38" s="3" t="s">
        <v>22</v>
      </c>
      <c r="B38" s="3" t="s">
        <v>23</v>
      </c>
      <c r="C38" s="3" t="s">
        <v>35</v>
      </c>
      <c r="D38" s="3">
        <v>6896</v>
      </c>
      <c r="E38" s="3">
        <v>834</v>
      </c>
      <c r="F38" s="3">
        <v>611</v>
      </c>
      <c r="G38" s="4">
        <v>13</v>
      </c>
      <c r="H38" s="3" t="s">
        <v>15</v>
      </c>
    </row>
    <row r="39" spans="1:8" ht="15.75" customHeight="1" x14ac:dyDescent="0.2">
      <c r="A39" s="3" t="s">
        <v>22</v>
      </c>
      <c r="B39" s="3" t="s">
        <v>26</v>
      </c>
      <c r="C39" s="3" t="s">
        <v>36</v>
      </c>
      <c r="D39" s="3">
        <v>2100</v>
      </c>
      <c r="E39" s="3">
        <v>1793</v>
      </c>
      <c r="F39" s="3">
        <v>1166.5</v>
      </c>
      <c r="G39" s="4">
        <v>14.7</v>
      </c>
      <c r="H39" s="3" t="s">
        <v>15</v>
      </c>
    </row>
    <row r="40" spans="1:8" ht="15.75" customHeight="1" x14ac:dyDescent="0.2">
      <c r="A40" s="3" t="s">
        <v>22</v>
      </c>
      <c r="B40" s="3" t="s">
        <v>26</v>
      </c>
      <c r="C40" s="3" t="s">
        <v>37</v>
      </c>
      <c r="D40" s="3">
        <v>4173</v>
      </c>
      <c r="E40" s="3">
        <v>1100</v>
      </c>
      <c r="F40" s="3">
        <v>769</v>
      </c>
      <c r="G40" s="4">
        <v>15.3</v>
      </c>
      <c r="H40" s="3" t="s">
        <v>15</v>
      </c>
    </row>
    <row r="41" spans="1:8" ht="15.75" customHeight="1" x14ac:dyDescent="0.2">
      <c r="A41" s="3" t="s">
        <v>22</v>
      </c>
      <c r="B41" s="3" t="s">
        <v>26</v>
      </c>
      <c r="C41" s="3" t="s">
        <v>38</v>
      </c>
      <c r="D41" s="3">
        <v>3141</v>
      </c>
      <c r="E41" s="3">
        <v>959</v>
      </c>
      <c r="F41" s="3">
        <v>673</v>
      </c>
      <c r="G41" s="4">
        <v>18.5</v>
      </c>
      <c r="H41" s="3" t="s">
        <v>15</v>
      </c>
    </row>
    <row r="42" spans="1:8" ht="15.75" customHeight="1" x14ac:dyDescent="0.2">
      <c r="A42" s="3" t="s">
        <v>22</v>
      </c>
      <c r="B42" s="3" t="s">
        <v>23</v>
      </c>
      <c r="C42" s="3" t="s">
        <v>39</v>
      </c>
      <c r="D42" s="3">
        <v>9284</v>
      </c>
      <c r="E42" s="3">
        <v>1637.5</v>
      </c>
      <c r="F42" s="3">
        <v>1079</v>
      </c>
      <c r="G42" s="4">
        <v>40</v>
      </c>
      <c r="H42" s="3" t="s">
        <v>17</v>
      </c>
    </row>
    <row r="43" spans="1:8" ht="15.75" customHeight="1" x14ac:dyDescent="0.2">
      <c r="A43" s="3" t="s">
        <v>22</v>
      </c>
      <c r="B43" s="3" t="s">
        <v>26</v>
      </c>
      <c r="C43" s="3" t="s">
        <v>40</v>
      </c>
      <c r="D43" s="3">
        <v>2255</v>
      </c>
      <c r="E43" s="3">
        <v>1316</v>
      </c>
      <c r="F43" s="3">
        <v>896</v>
      </c>
      <c r="G43" s="4">
        <v>50</v>
      </c>
      <c r="H43" s="3" t="s">
        <v>17</v>
      </c>
    </row>
    <row r="44" spans="1:8" ht="15.75" customHeight="1" x14ac:dyDescent="0.2">
      <c r="A44" s="3" t="s">
        <v>22</v>
      </c>
      <c r="B44" s="3" t="s">
        <v>23</v>
      </c>
      <c r="C44" s="3" t="s">
        <v>41</v>
      </c>
      <c r="D44" s="3">
        <v>6729</v>
      </c>
      <c r="E44" s="3">
        <v>1310</v>
      </c>
      <c r="F44" s="3">
        <v>917</v>
      </c>
      <c r="G44" s="4">
        <v>50.2</v>
      </c>
      <c r="H44" s="3" t="s">
        <v>17</v>
      </c>
    </row>
    <row r="45" spans="1:8" ht="15.75" customHeight="1" x14ac:dyDescent="0.2">
      <c r="A45" s="3" t="s">
        <v>22</v>
      </c>
      <c r="B45" s="3" t="s">
        <v>26</v>
      </c>
      <c r="C45" s="3" t="s">
        <v>42</v>
      </c>
      <c r="D45" s="3">
        <v>8032</v>
      </c>
      <c r="E45" s="3">
        <v>1445</v>
      </c>
      <c r="F45" s="3">
        <v>949.5</v>
      </c>
      <c r="G45" s="4">
        <v>59</v>
      </c>
      <c r="H45" s="3" t="s">
        <v>17</v>
      </c>
    </row>
    <row r="46" spans="1:8" ht="15.75" customHeight="1" x14ac:dyDescent="0.2">
      <c r="A46" s="3" t="s">
        <v>22</v>
      </c>
      <c r="B46" s="3" t="s">
        <v>26</v>
      </c>
      <c r="C46" s="3" t="s">
        <v>43</v>
      </c>
      <c r="D46" s="3">
        <v>3532</v>
      </c>
      <c r="E46" s="3">
        <v>1266.5</v>
      </c>
      <c r="F46" s="3">
        <v>864</v>
      </c>
      <c r="G46" s="4">
        <v>60</v>
      </c>
      <c r="H46" s="3" t="s">
        <v>17</v>
      </c>
    </row>
    <row r="47" spans="1:8" ht="15.75" customHeight="1" x14ac:dyDescent="0.2">
      <c r="A47" s="3" t="s">
        <v>22</v>
      </c>
      <c r="B47" s="3" t="s">
        <v>26</v>
      </c>
      <c r="C47" s="3" t="s">
        <v>44</v>
      </c>
      <c r="D47" s="3">
        <v>3445</v>
      </c>
      <c r="E47" s="3">
        <v>1128</v>
      </c>
      <c r="F47" s="3">
        <v>782</v>
      </c>
      <c r="G47" s="4">
        <v>86</v>
      </c>
      <c r="H47" s="3" t="s">
        <v>18</v>
      </c>
    </row>
    <row r="48" spans="1:8" ht="15.75" customHeight="1" x14ac:dyDescent="0.2">
      <c r="A48" s="3" t="s">
        <v>22</v>
      </c>
      <c r="B48" s="3" t="s">
        <v>26</v>
      </c>
      <c r="C48" s="3" t="s">
        <v>45</v>
      </c>
      <c r="D48" s="3">
        <v>2902</v>
      </c>
      <c r="E48" s="3">
        <v>1212</v>
      </c>
      <c r="F48" s="3">
        <v>801</v>
      </c>
      <c r="G48" s="4">
        <v>88</v>
      </c>
      <c r="H48" s="3" t="s">
        <v>18</v>
      </c>
    </row>
    <row r="49" spans="1:9" ht="15.75" customHeight="1" x14ac:dyDescent="0.2">
      <c r="A49" s="3" t="s">
        <v>22</v>
      </c>
      <c r="B49" s="3" t="s">
        <v>23</v>
      </c>
      <c r="C49" s="3" t="s">
        <v>46</v>
      </c>
      <c r="D49" s="3">
        <v>5864</v>
      </c>
      <c r="E49" s="3">
        <v>1421</v>
      </c>
      <c r="F49" s="3">
        <v>937.5</v>
      </c>
      <c r="G49" s="4">
        <v>89</v>
      </c>
      <c r="H49" s="3" t="s">
        <v>18</v>
      </c>
    </row>
    <row r="50" spans="1:9" ht="15.75" customHeight="1" x14ac:dyDescent="0.2">
      <c r="A50" s="3" t="s">
        <v>22</v>
      </c>
      <c r="B50" s="3" t="s">
        <v>26</v>
      </c>
      <c r="C50" s="3" t="s">
        <v>47</v>
      </c>
      <c r="D50" s="3">
        <v>1178</v>
      </c>
      <c r="E50" s="3">
        <v>1278.5</v>
      </c>
      <c r="F50" s="3">
        <v>885</v>
      </c>
      <c r="G50" s="4">
        <v>90</v>
      </c>
      <c r="H50" s="3" t="s">
        <v>18</v>
      </c>
    </row>
    <row r="51" spans="1:9" ht="15.75" customHeight="1" x14ac:dyDescent="0.2">
      <c r="A51" s="3" t="s">
        <v>22</v>
      </c>
      <c r="B51" s="3" t="s">
        <v>26</v>
      </c>
      <c r="C51" s="3" t="s">
        <v>48</v>
      </c>
      <c r="D51" s="3">
        <v>2637</v>
      </c>
      <c r="E51" s="3">
        <v>1143</v>
      </c>
      <c r="F51" s="3">
        <v>775</v>
      </c>
      <c r="G51" s="4">
        <v>92</v>
      </c>
      <c r="H51" s="3" t="s">
        <v>18</v>
      </c>
    </row>
    <row r="52" spans="1:9" ht="15.75" customHeight="1" x14ac:dyDescent="0.2">
      <c r="A52" s="1" t="s">
        <v>49</v>
      </c>
      <c r="B52" s="1"/>
      <c r="C52" s="1" t="s">
        <v>19</v>
      </c>
      <c r="D52" s="1" t="s">
        <v>20</v>
      </c>
      <c r="E52" s="1" t="s">
        <v>50</v>
      </c>
      <c r="F52" s="1" t="s">
        <v>50</v>
      </c>
      <c r="G52" s="2" t="s">
        <v>21</v>
      </c>
      <c r="H52" s="1"/>
    </row>
    <row r="53" spans="1:9" ht="15.75" customHeight="1" x14ac:dyDescent="0.2">
      <c r="A53" s="1"/>
      <c r="B53" s="1"/>
      <c r="C53" s="1">
        <v>22</v>
      </c>
      <c r="D53" s="1">
        <f>SUM(D30:D51)</f>
        <v>102209</v>
      </c>
      <c r="E53" s="1">
        <v>1222</v>
      </c>
      <c r="F53" s="1">
        <v>848</v>
      </c>
      <c r="G53" s="2">
        <f>AVERAGE(G30:G51)</f>
        <v>35.813636363636363</v>
      </c>
      <c r="H53" s="1"/>
    </row>
    <row r="54" spans="1:9" ht="15.75" customHeight="1" x14ac:dyDescent="0.2"/>
    <row r="55" spans="1:9" ht="15.75" customHeight="1" x14ac:dyDescent="0.2">
      <c r="A55" s="3" t="s">
        <v>51</v>
      </c>
      <c r="B55" s="3" t="s">
        <v>52</v>
      </c>
      <c r="C55" s="3" t="s">
        <v>53</v>
      </c>
      <c r="D55" s="3">
        <v>40322</v>
      </c>
      <c r="E55" s="3">
        <v>2971</v>
      </c>
      <c r="F55" s="3">
        <v>1643</v>
      </c>
      <c r="G55" s="3">
        <v>48</v>
      </c>
      <c r="I55" s="3" t="s">
        <v>11</v>
      </c>
    </row>
    <row r="56" spans="1:9" ht="15.75" customHeight="1" x14ac:dyDescent="0.2">
      <c r="A56" s="3" t="s">
        <v>51</v>
      </c>
      <c r="B56" s="3" t="s">
        <v>52</v>
      </c>
      <c r="C56" s="3" t="s">
        <v>54</v>
      </c>
      <c r="D56" s="3">
        <v>30545</v>
      </c>
      <c r="E56" s="3">
        <v>3449</v>
      </c>
      <c r="F56" s="3">
        <v>1798</v>
      </c>
      <c r="G56" s="3">
        <v>44</v>
      </c>
      <c r="I56" s="3" t="s">
        <v>11</v>
      </c>
    </row>
    <row r="57" spans="1:9" ht="15.75" customHeight="1" x14ac:dyDescent="0.2">
      <c r="A57" s="3" t="s">
        <v>51</v>
      </c>
      <c r="B57" s="3" t="s">
        <v>52</v>
      </c>
      <c r="C57" s="3" t="s">
        <v>55</v>
      </c>
      <c r="D57" s="3">
        <v>41001</v>
      </c>
      <c r="E57" s="3">
        <v>2793</v>
      </c>
      <c r="F57" s="3">
        <v>1651</v>
      </c>
      <c r="G57" s="3">
        <v>79</v>
      </c>
      <c r="I57" s="3" t="s">
        <v>12</v>
      </c>
    </row>
    <row r="58" spans="1:9" ht="15.75" customHeight="1" x14ac:dyDescent="0.2">
      <c r="A58" s="3" t="s">
        <v>51</v>
      </c>
      <c r="B58" s="3" t="s">
        <v>52</v>
      </c>
      <c r="C58" s="3" t="s">
        <v>56</v>
      </c>
      <c r="D58" s="3">
        <v>34139</v>
      </c>
      <c r="E58" s="3">
        <v>3050</v>
      </c>
      <c r="F58" s="3">
        <v>1688</v>
      </c>
      <c r="G58" s="3">
        <v>51</v>
      </c>
      <c r="I58" s="3" t="s">
        <v>11</v>
      </c>
    </row>
    <row r="59" spans="1:9" ht="15.75" customHeight="1" x14ac:dyDescent="0.2">
      <c r="A59" s="3" t="s">
        <v>51</v>
      </c>
      <c r="B59" s="3" t="s">
        <v>52</v>
      </c>
      <c r="C59" s="3" t="s">
        <v>57</v>
      </c>
      <c r="D59" s="3">
        <v>45336</v>
      </c>
      <c r="E59" s="3">
        <v>2466</v>
      </c>
      <c r="F59" s="3">
        <v>1420</v>
      </c>
      <c r="G59" s="3">
        <v>48</v>
      </c>
      <c r="I59" s="3" t="s">
        <v>11</v>
      </c>
    </row>
    <row r="60" spans="1:9" ht="15.75" customHeight="1" x14ac:dyDescent="0.2">
      <c r="A60" s="3" t="s">
        <v>51</v>
      </c>
      <c r="B60" s="3" t="s">
        <v>52</v>
      </c>
      <c r="C60" s="3" t="s">
        <v>58</v>
      </c>
      <c r="D60" s="3">
        <v>27715</v>
      </c>
      <c r="E60" s="3">
        <v>5289</v>
      </c>
      <c r="F60" s="3">
        <v>2402</v>
      </c>
      <c r="G60" s="3">
        <v>50</v>
      </c>
      <c r="I60" s="3" t="s">
        <v>12</v>
      </c>
    </row>
    <row r="61" spans="1:9" ht="15.75" customHeight="1" x14ac:dyDescent="0.2">
      <c r="A61" s="1" t="s">
        <v>51</v>
      </c>
      <c r="B61" s="1"/>
      <c r="C61" s="5" t="s">
        <v>19</v>
      </c>
      <c r="D61" s="1" t="s">
        <v>20</v>
      </c>
      <c r="E61" s="5" t="s">
        <v>50</v>
      </c>
      <c r="F61" s="5" t="s">
        <v>50</v>
      </c>
      <c r="G61" s="2" t="s">
        <v>21</v>
      </c>
      <c r="H61" s="1"/>
      <c r="I61" s="1"/>
    </row>
    <row r="62" spans="1:9" ht="15.75" customHeight="1" x14ac:dyDescent="0.2">
      <c r="A62" s="1"/>
      <c r="B62" s="1"/>
      <c r="C62" s="1">
        <v>6</v>
      </c>
      <c r="D62" s="1">
        <f>SUM(D55:D60)</f>
        <v>219058</v>
      </c>
      <c r="E62" s="1">
        <v>3043</v>
      </c>
      <c r="F62" s="1">
        <v>1670</v>
      </c>
      <c r="G62" s="2">
        <f>AVERAGE(G55:G60)</f>
        <v>53.333333333333336</v>
      </c>
      <c r="H62" s="1"/>
      <c r="I62" s="1"/>
    </row>
    <row r="63" spans="1:9" ht="15.75" customHeight="1" x14ac:dyDescent="0.2">
      <c r="A63" s="1"/>
      <c r="B63" s="1"/>
      <c r="C63" s="1"/>
      <c r="D63" s="1"/>
      <c r="E63" s="1"/>
      <c r="F63" s="1"/>
      <c r="G63" s="2"/>
      <c r="H63" s="1"/>
      <c r="I63" s="1"/>
    </row>
    <row r="64" spans="1:9" ht="15.75" customHeight="1" x14ac:dyDescent="0.2">
      <c r="A64" s="3" t="s">
        <v>59</v>
      </c>
      <c r="B64" s="3" t="s">
        <v>60</v>
      </c>
      <c r="C64" s="3" t="s">
        <v>61</v>
      </c>
      <c r="D64" s="3">
        <v>21614</v>
      </c>
      <c r="E64" s="3">
        <v>878</v>
      </c>
      <c r="F64" s="3">
        <v>683</v>
      </c>
      <c r="H64" s="3" t="s">
        <v>62</v>
      </c>
      <c r="I64" s="3" t="s">
        <v>12</v>
      </c>
    </row>
    <row r="65" spans="1:9" ht="15.75" customHeight="1" x14ac:dyDescent="0.2">
      <c r="A65" s="3" t="s">
        <v>59</v>
      </c>
      <c r="B65" s="3" t="s">
        <v>60</v>
      </c>
      <c r="C65" s="3" t="s">
        <v>63</v>
      </c>
      <c r="D65" s="3">
        <v>11310</v>
      </c>
      <c r="E65" s="3">
        <v>483.5</v>
      </c>
      <c r="F65" s="3">
        <v>415</v>
      </c>
      <c r="H65" s="3" t="s">
        <v>62</v>
      </c>
      <c r="I65" s="3" t="s">
        <v>11</v>
      </c>
    </row>
    <row r="66" spans="1:9" ht="15.75" customHeight="1" x14ac:dyDescent="0.2">
      <c r="A66" s="3" t="s">
        <v>59</v>
      </c>
      <c r="B66" s="3" t="s">
        <v>60</v>
      </c>
      <c r="C66" s="3" t="s">
        <v>64</v>
      </c>
      <c r="D66" s="3">
        <v>9327</v>
      </c>
      <c r="E66" s="3">
        <v>1411</v>
      </c>
      <c r="F66" s="3">
        <v>965</v>
      </c>
      <c r="H66" s="3" t="s">
        <v>62</v>
      </c>
      <c r="I66" s="3" t="s">
        <v>12</v>
      </c>
    </row>
    <row r="67" spans="1:9" ht="15.75" customHeight="1" x14ac:dyDescent="0.2">
      <c r="A67" s="3" t="s">
        <v>59</v>
      </c>
      <c r="B67" s="3" t="s">
        <v>60</v>
      </c>
      <c r="C67" s="3" t="s">
        <v>65</v>
      </c>
      <c r="D67" s="3">
        <v>44910</v>
      </c>
      <c r="E67" s="3">
        <v>1836</v>
      </c>
      <c r="F67" s="3">
        <v>1184</v>
      </c>
      <c r="H67" s="3" t="s">
        <v>62</v>
      </c>
      <c r="I67" s="3" t="s">
        <v>11</v>
      </c>
    </row>
    <row r="68" spans="1:9" ht="15.75" customHeight="1" x14ac:dyDescent="0.2">
      <c r="A68" s="3" t="s">
        <v>59</v>
      </c>
      <c r="B68" s="3" t="s">
        <v>60</v>
      </c>
      <c r="C68" s="3" t="s">
        <v>66</v>
      </c>
      <c r="D68" s="3">
        <v>42744</v>
      </c>
      <c r="E68" s="3">
        <v>1852</v>
      </c>
      <c r="F68" s="3">
        <v>1197</v>
      </c>
      <c r="H68" s="3" t="s">
        <v>62</v>
      </c>
      <c r="I68" s="3" t="s">
        <v>12</v>
      </c>
    </row>
    <row r="69" spans="1:9" ht="15.75" customHeight="1" x14ac:dyDescent="0.2">
      <c r="A69" s="1" t="s">
        <v>59</v>
      </c>
      <c r="B69" s="1"/>
      <c r="C69" s="1" t="s">
        <v>19</v>
      </c>
      <c r="D69" s="1" t="s">
        <v>20</v>
      </c>
      <c r="E69" s="1" t="s">
        <v>50</v>
      </c>
      <c r="F69" s="1" t="s">
        <v>50</v>
      </c>
      <c r="G69" s="2"/>
      <c r="H69" s="1"/>
      <c r="I69" s="1"/>
    </row>
    <row r="70" spans="1:9" ht="15.75" customHeight="1" x14ac:dyDescent="0.2">
      <c r="A70" s="1"/>
      <c r="B70" s="1"/>
      <c r="C70" s="1">
        <v>5</v>
      </c>
      <c r="D70" s="1">
        <f>SUM(D64:D68)</f>
        <v>129905</v>
      </c>
      <c r="E70" s="1">
        <v>1577</v>
      </c>
      <c r="F70" s="1">
        <v>1066</v>
      </c>
      <c r="G70" s="2"/>
      <c r="H70" s="1"/>
      <c r="I70" s="1"/>
    </row>
    <row r="71" spans="1:9" ht="15.75" customHeight="1" x14ac:dyDescent="0.2">
      <c r="G71" s="6" t="s">
        <v>67</v>
      </c>
    </row>
    <row r="72" spans="1:9" ht="15.75" customHeight="1" x14ac:dyDescent="0.2">
      <c r="A72" s="7" t="s">
        <v>68</v>
      </c>
      <c r="B72" s="7" t="s">
        <v>69</v>
      </c>
      <c r="C72" s="7" t="s">
        <v>70</v>
      </c>
      <c r="D72" s="7">
        <v>4626</v>
      </c>
      <c r="E72" s="7">
        <v>5292.5</v>
      </c>
      <c r="F72" s="7">
        <v>2117</v>
      </c>
      <c r="G72" s="8">
        <v>16</v>
      </c>
      <c r="H72" s="7" t="s">
        <v>71</v>
      </c>
      <c r="I72" s="7" t="s">
        <v>12</v>
      </c>
    </row>
    <row r="73" spans="1:9" ht="15.75" customHeight="1" x14ac:dyDescent="0.2">
      <c r="A73" s="7" t="s">
        <v>68</v>
      </c>
      <c r="B73" s="7" t="s">
        <v>72</v>
      </c>
      <c r="C73" s="7" t="s">
        <v>73</v>
      </c>
      <c r="D73" s="7">
        <v>4274</v>
      </c>
      <c r="E73" s="7">
        <v>3749.5</v>
      </c>
      <c r="F73" s="7">
        <v>1624</v>
      </c>
      <c r="G73" s="8">
        <v>18</v>
      </c>
      <c r="H73" s="7" t="s">
        <v>71</v>
      </c>
      <c r="I73" s="7" t="s">
        <v>12</v>
      </c>
    </row>
    <row r="74" spans="1:9" ht="15.75" customHeight="1" x14ac:dyDescent="0.2">
      <c r="A74" s="7" t="s">
        <v>68</v>
      </c>
      <c r="B74" s="7" t="s">
        <v>74</v>
      </c>
      <c r="C74" s="7" t="s">
        <v>75</v>
      </c>
      <c r="D74" s="7">
        <v>5133</v>
      </c>
      <c r="E74" s="7">
        <v>3053</v>
      </c>
      <c r="F74" s="7">
        <v>1500</v>
      </c>
      <c r="G74" s="8">
        <v>22</v>
      </c>
      <c r="H74" s="7" t="s">
        <v>71</v>
      </c>
      <c r="I74" s="7" t="s">
        <v>11</v>
      </c>
    </row>
    <row r="75" spans="1:9" ht="15.75" customHeight="1" x14ac:dyDescent="0.2">
      <c r="A75" s="7" t="s">
        <v>68</v>
      </c>
      <c r="B75" s="7" t="s">
        <v>76</v>
      </c>
      <c r="C75" s="7" t="s">
        <v>77</v>
      </c>
      <c r="D75" s="7">
        <v>5284</v>
      </c>
      <c r="E75" s="7">
        <v>3052</v>
      </c>
      <c r="F75" s="7">
        <v>1496</v>
      </c>
      <c r="G75" s="8">
        <v>22</v>
      </c>
      <c r="H75" s="7" t="s">
        <v>71</v>
      </c>
      <c r="I75" s="7" t="s">
        <v>11</v>
      </c>
    </row>
    <row r="76" spans="1:9" ht="15.75" customHeight="1" x14ac:dyDescent="0.2">
      <c r="A76" s="7" t="s">
        <v>68</v>
      </c>
      <c r="B76" s="7" t="s">
        <v>78</v>
      </c>
      <c r="C76" s="7" t="s">
        <v>79</v>
      </c>
      <c r="D76" s="7">
        <v>2074</v>
      </c>
      <c r="E76" s="7">
        <v>3066.5</v>
      </c>
      <c r="F76" s="7">
        <v>1247</v>
      </c>
      <c r="G76" s="8">
        <v>25</v>
      </c>
      <c r="H76" s="7" t="s">
        <v>71</v>
      </c>
      <c r="I76" s="7" t="s">
        <v>12</v>
      </c>
    </row>
    <row r="77" spans="1:9" ht="15.75" customHeight="1" x14ac:dyDescent="0.2">
      <c r="A77" s="7" t="s">
        <v>68</v>
      </c>
      <c r="B77" s="7" t="s">
        <v>80</v>
      </c>
      <c r="C77" s="7" t="s">
        <v>81</v>
      </c>
      <c r="D77" s="7">
        <v>2720</v>
      </c>
      <c r="E77" s="7">
        <v>3642.5</v>
      </c>
      <c r="F77" s="7">
        <v>1403</v>
      </c>
      <c r="G77" s="8">
        <v>27</v>
      </c>
      <c r="H77" s="7" t="s">
        <v>71</v>
      </c>
      <c r="I77" s="7" t="s">
        <v>12</v>
      </c>
    </row>
    <row r="78" spans="1:9" ht="15.75" customHeight="1" x14ac:dyDescent="0.2">
      <c r="A78" s="7" t="s">
        <v>68</v>
      </c>
      <c r="B78" s="7" t="s">
        <v>82</v>
      </c>
      <c r="C78" s="7" t="s">
        <v>83</v>
      </c>
      <c r="D78" s="7">
        <v>2950</v>
      </c>
      <c r="E78" s="7">
        <v>2793.5</v>
      </c>
      <c r="F78" s="7">
        <v>1337</v>
      </c>
      <c r="G78" s="8">
        <v>20</v>
      </c>
      <c r="H78" s="7" t="s">
        <v>71</v>
      </c>
      <c r="I78" s="7" t="s">
        <v>11</v>
      </c>
    </row>
    <row r="79" spans="1:9" ht="15.75" customHeight="1" x14ac:dyDescent="0.2">
      <c r="A79" s="7" t="s">
        <v>68</v>
      </c>
      <c r="B79" s="7" t="s">
        <v>84</v>
      </c>
      <c r="C79" s="7" t="s">
        <v>85</v>
      </c>
      <c r="D79" s="7">
        <v>6067</v>
      </c>
      <c r="E79" s="7">
        <v>2265</v>
      </c>
      <c r="F79" s="7">
        <v>1096</v>
      </c>
      <c r="G79" s="8">
        <v>20</v>
      </c>
      <c r="H79" s="7" t="s">
        <v>71</v>
      </c>
      <c r="I79" s="7" t="s">
        <v>11</v>
      </c>
    </row>
    <row r="80" spans="1:9" ht="15.75" customHeight="1" x14ac:dyDescent="0.2">
      <c r="A80" s="5" t="s">
        <v>68</v>
      </c>
      <c r="B80" s="5"/>
      <c r="C80" s="5" t="s">
        <v>19</v>
      </c>
      <c r="D80" s="1" t="s">
        <v>20</v>
      </c>
      <c r="E80" s="5" t="s">
        <v>50</v>
      </c>
      <c r="F80" s="5" t="s">
        <v>50</v>
      </c>
      <c r="G80" s="9" t="s">
        <v>86</v>
      </c>
      <c r="H80" s="5"/>
      <c r="I80" s="5"/>
    </row>
    <row r="81" spans="1:9" ht="15.75" customHeight="1" x14ac:dyDescent="0.2">
      <c r="A81" s="5"/>
      <c r="B81" s="5"/>
      <c r="C81" s="5">
        <v>8</v>
      </c>
      <c r="D81" s="5">
        <v>33128</v>
      </c>
      <c r="E81" s="5">
        <v>3151</v>
      </c>
      <c r="F81" s="5">
        <v>1448</v>
      </c>
      <c r="G81" s="9">
        <f>AVERAGE(G72:G79)</f>
        <v>21.25</v>
      </c>
      <c r="H81" s="5"/>
      <c r="I81" s="5"/>
    </row>
    <row r="82" spans="1:9" ht="15.75" customHeight="1" x14ac:dyDescent="0.2"/>
    <row r="83" spans="1:9" ht="15.75" customHeight="1" x14ac:dyDescent="0.2"/>
    <row r="84" spans="1:9" ht="15.75" customHeight="1" x14ac:dyDescent="0.2"/>
    <row r="85" spans="1:9" ht="15.75" customHeight="1" x14ac:dyDescent="0.2"/>
    <row r="86" spans="1:9" ht="15.75" customHeight="1" x14ac:dyDescent="0.2"/>
    <row r="87" spans="1:9" ht="15.75" customHeight="1" x14ac:dyDescent="0.2"/>
    <row r="88" spans="1:9" ht="15.75" customHeight="1" x14ac:dyDescent="0.2"/>
    <row r="89" spans="1:9" ht="15.75" customHeight="1" x14ac:dyDescent="0.2"/>
    <row r="90" spans="1:9" ht="15.75" customHeight="1" x14ac:dyDescent="0.2"/>
    <row r="91" spans="1:9" ht="15.75" customHeight="1" x14ac:dyDescent="0.2"/>
    <row r="92" spans="1:9" ht="15.75" customHeight="1" x14ac:dyDescent="0.2"/>
    <row r="93" spans="1:9" ht="15.75" customHeight="1" x14ac:dyDescent="0.2"/>
    <row r="94" spans="1:9" ht="15.75" customHeight="1" x14ac:dyDescent="0.2"/>
    <row r="95" spans="1:9" ht="15.75" customHeight="1" x14ac:dyDescent="0.2"/>
    <row r="96" spans="1:9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for ED Fig.3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Peng, Madeleine</dc:creator>
  <cp:lastModifiedBy>Jiang, Jialin</cp:lastModifiedBy>
  <dcterms:created xsi:type="dcterms:W3CDTF">2026-05-07T18:55:52Z</dcterms:created>
  <dcterms:modified xsi:type="dcterms:W3CDTF">2026-06-29T21:29:55Z</dcterms:modified>
</cp:coreProperties>
</file>