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upplementary Files\"/>
    </mc:Choice>
  </mc:AlternateContent>
  <xr:revisionPtr revIDLastSave="0" documentId="13_ncr:1_{ABCF389D-64C7-49EB-A206-EC763FCCD86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Data3_Legend" sheetId="2" r:id="rId1"/>
    <sheet name="SupData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L2" i="1" s="1"/>
  <c r="M2" i="1" s="1"/>
  <c r="P2" i="1" s="1"/>
  <c r="D3" i="1"/>
  <c r="L3" i="1" s="1"/>
  <c r="M3" i="1" s="1"/>
  <c r="P3" i="1" s="1"/>
  <c r="D5" i="1"/>
  <c r="D6" i="1"/>
  <c r="D7" i="1"/>
  <c r="D8" i="1"/>
  <c r="D4" i="1"/>
  <c r="L4" i="1" s="1"/>
  <c r="I6" i="1"/>
  <c r="I7" i="1"/>
  <c r="I8" i="1"/>
  <c r="I5" i="1"/>
  <c r="M4" i="1" l="1"/>
  <c r="P4" i="1" s="1"/>
</calcChain>
</file>

<file path=xl/sharedStrings.xml><?xml version="1.0" encoding="utf-8"?>
<sst xmlns="http://schemas.openxmlformats.org/spreadsheetml/2006/main" count="81" uniqueCount="53">
  <si>
    <t>10fmol</t>
  </si>
  <si>
    <t>100fmol</t>
  </si>
  <si>
    <t>1000fmol</t>
  </si>
  <si>
    <t>5000fmol</t>
  </si>
  <si>
    <t>fmol</t>
  </si>
  <si>
    <t>heavy</t>
  </si>
  <si>
    <t>light</t>
  </si>
  <si>
    <t>AP-BNP-UXT</t>
  </si>
  <si>
    <t>Replicate Name</t>
  </si>
  <si>
    <t>Best Retention Time</t>
  </si>
  <si>
    <t>Total Area MS1</t>
  </si>
  <si>
    <t>Isotope Label Type</t>
  </si>
  <si>
    <t>Precursor Mz</t>
  </si>
  <si>
    <t>log(fmol)</t>
  </si>
  <si>
    <t>log10(Total Area MS1)</t>
  </si>
  <si>
    <t>y = 0.8258x + 8.6503</t>
  </si>
  <si>
    <t>MW (in Da)</t>
  </si>
  <si>
    <t>Original Dilution Factor</t>
  </si>
  <si>
    <t>Dilution Factor   (2 uL out of 20 uL)</t>
  </si>
  <si>
    <t>ug</t>
  </si>
  <si>
    <t>ug in Injection</t>
  </si>
  <si>
    <t>0.5 out of 55</t>
  </si>
  <si>
    <t>1 out of 40</t>
  </si>
  <si>
    <t>1 out of 45</t>
  </si>
  <si>
    <t>AP-BNP-PFDN2</t>
  </si>
  <si>
    <t>SHEET DESCRIPTION</t>
  </si>
  <si>
    <t>COLUMNS DETAILS</t>
  </si>
  <si>
    <t xml:space="preserve">Sheet </t>
  </si>
  <si>
    <t>Column</t>
  </si>
  <si>
    <t>Description</t>
  </si>
  <si>
    <t>Calibration curve (linear regression; calculated in R)</t>
  </si>
  <si>
    <t>Replicate of DIP-MS</t>
  </si>
  <si>
    <t xml:space="preserve">Replicate injections corresponding to the different DIP-MS experiments. </t>
  </si>
  <si>
    <t xml:space="preserve">LFQ MS1 based intensities of either the light SH-peptide or the heavy-SH peptide extracted by Skyline using the total area. </t>
  </si>
  <si>
    <t xml:space="preserve">log10 transformation of the total Area MS1 intensities </t>
  </si>
  <si>
    <t>Isotope label type indicating either if it is the light or heavy version.</t>
  </si>
  <si>
    <t>Best fitting LC retention time extracted by Skyline for the SH-peptide.</t>
  </si>
  <si>
    <t xml:space="preserve">Peptide precursor mass to charge </t>
  </si>
  <si>
    <t xml:space="preserve">femto mol concentration of AQUA SH-peptide </t>
  </si>
  <si>
    <t>log10 transformation of femto mol concentration of AQUA SH-peptide</t>
  </si>
  <si>
    <t>Molecular weight/mass of bait proteins downloaded from UniProtKB</t>
  </si>
  <si>
    <t xml:space="preserve">Calibration curve calculated by a linear regression calculated by R with the external SH-peptide standards. </t>
  </si>
  <si>
    <t xml:space="preserve">Calculated concentration in fmol of bait protein in DIP-MS inputs </t>
  </si>
  <si>
    <t xml:space="preserve">PFDN2, UXT DIP-MS inputs and heavy SH-peptide in different concentrations from 10, 100, 1000 to 5000 fmol (AQUA peptide) to generate an external calibration curve. </t>
  </si>
  <si>
    <t xml:space="preserve">Calculated absolute amount of bait protein in DIP-MS inputs in ug per each injection </t>
  </si>
  <si>
    <t>Dilution factor of DIP-MS input in injection vial</t>
  </si>
  <si>
    <t xml:space="preserve">Dilution factor of DIP-MS sample as part of the total volume of DIP-MS input after biotin elution. </t>
  </si>
  <si>
    <t>Estimated amount of bait protein in the DIP-MS input/ AP-eluate loaded on the blue native-PAGE.</t>
  </si>
  <si>
    <t>Dilution Factor (2 uL out of 20 uL)</t>
  </si>
  <si>
    <t>Short Description</t>
  </si>
  <si>
    <t>Bait Quantification</t>
  </si>
  <si>
    <t>SupData3</t>
  </si>
  <si>
    <t>SupData3: Bait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</si>
</sst>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Segoe U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2" xfId="0" applyBorder="1"/>
    <xf numFmtId="2" fontId="0" fillId="0" borderId="2" xfId="0" applyNumberFormat="1" applyBorder="1"/>
    <xf numFmtId="0" fontId="1" fillId="34" borderId="0" xfId="0" applyFont="1" applyFill="1" applyAlignment="1">
      <alignment vertical="center"/>
    </xf>
    <xf numFmtId="0" fontId="1" fillId="33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5" xfId="0" applyBorder="1"/>
    <xf numFmtId="2" fontId="0" fillId="0" borderId="15" xfId="0" applyNumberFormat="1" applyBorder="1"/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34" borderId="14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4" borderId="12" xfId="0" applyFont="1" applyFill="1" applyBorder="1" applyAlignment="1">
      <alignment horizontal="center" vertical="center"/>
    </xf>
    <xf numFmtId="0" fontId="1" fillId="34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8FE2360-0E77-4285-A036-A6BD7BCF892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13E1-F0EC-46CA-86D6-FBA6D68FF9E9}">
  <dimension ref="A1:E19"/>
  <sheetViews>
    <sheetView tabSelected="1" zoomScale="85" zoomScaleNormal="85" workbookViewId="0">
      <selection activeCell="C9" sqref="C9"/>
    </sheetView>
  </sheetViews>
  <sheetFormatPr defaultRowHeight="15" x14ac:dyDescent="0.25"/>
  <cols>
    <col min="2" max="2" width="33.7109375" customWidth="1"/>
    <col min="3" max="3" width="28" customWidth="1"/>
    <col min="4" max="4" width="33.28515625" customWidth="1"/>
    <col min="5" max="5" width="60.5703125" customWidth="1"/>
  </cols>
  <sheetData>
    <row r="1" spans="1:5" x14ac:dyDescent="0.25">
      <c r="A1" s="17" t="s">
        <v>25</v>
      </c>
      <c r="B1" s="17"/>
      <c r="D1" s="13" t="s">
        <v>26</v>
      </c>
      <c r="E1" s="14"/>
    </row>
    <row r="2" spans="1:5" x14ac:dyDescent="0.25">
      <c r="A2" s="5" t="s">
        <v>27</v>
      </c>
      <c r="B2" s="5" t="s">
        <v>49</v>
      </c>
      <c r="D2" s="5" t="s">
        <v>28</v>
      </c>
      <c r="E2" s="5" t="s">
        <v>29</v>
      </c>
    </row>
    <row r="3" spans="1:5" x14ac:dyDescent="0.25">
      <c r="A3" s="4" t="s">
        <v>51</v>
      </c>
      <c r="B3" s="4" t="s">
        <v>50</v>
      </c>
      <c r="D3" s="15" t="s">
        <v>52</v>
      </c>
      <c r="E3" s="16"/>
    </row>
    <row r="4" spans="1:5" ht="45" x14ac:dyDescent="0.25">
      <c r="D4" s="11" t="s">
        <v>8</v>
      </c>
      <c r="E4" s="6" t="s">
        <v>43</v>
      </c>
    </row>
    <row r="5" spans="1:5" ht="30" x14ac:dyDescent="0.25">
      <c r="D5" s="11" t="s">
        <v>31</v>
      </c>
      <c r="E5" s="6" t="s">
        <v>32</v>
      </c>
    </row>
    <row r="6" spans="1:5" ht="30" x14ac:dyDescent="0.25">
      <c r="D6" s="11" t="s">
        <v>10</v>
      </c>
      <c r="E6" s="6" t="s">
        <v>33</v>
      </c>
    </row>
    <row r="7" spans="1:5" x14ac:dyDescent="0.25">
      <c r="D7" s="11" t="s">
        <v>14</v>
      </c>
      <c r="E7" s="6" t="s">
        <v>34</v>
      </c>
    </row>
    <row r="8" spans="1:5" ht="30" x14ac:dyDescent="0.25">
      <c r="D8" s="11" t="s">
        <v>9</v>
      </c>
      <c r="E8" s="6" t="s">
        <v>36</v>
      </c>
    </row>
    <row r="9" spans="1:5" ht="30" x14ac:dyDescent="0.25">
      <c r="D9" s="11" t="s">
        <v>11</v>
      </c>
      <c r="E9" s="6" t="s">
        <v>35</v>
      </c>
    </row>
    <row r="10" spans="1:5" x14ac:dyDescent="0.25">
      <c r="D10" s="11" t="s">
        <v>12</v>
      </c>
      <c r="E10" s="6" t="s">
        <v>37</v>
      </c>
    </row>
    <row r="11" spans="1:5" x14ac:dyDescent="0.25">
      <c r="D11" s="11" t="s">
        <v>4</v>
      </c>
      <c r="E11" s="6" t="s">
        <v>38</v>
      </c>
    </row>
    <row r="12" spans="1:5" ht="30" x14ac:dyDescent="0.25">
      <c r="D12" s="11" t="s">
        <v>13</v>
      </c>
      <c r="E12" s="6" t="s">
        <v>39</v>
      </c>
    </row>
    <row r="13" spans="1:5" ht="30" x14ac:dyDescent="0.25">
      <c r="D13" s="11" t="s">
        <v>16</v>
      </c>
      <c r="E13" s="6" t="s">
        <v>40</v>
      </c>
    </row>
    <row r="14" spans="1:5" ht="30" x14ac:dyDescent="0.25">
      <c r="D14" s="11" t="s">
        <v>30</v>
      </c>
      <c r="E14" s="6" t="s">
        <v>41</v>
      </c>
    </row>
    <row r="15" spans="1:5" x14ac:dyDescent="0.25">
      <c r="D15" s="11" t="s">
        <v>4</v>
      </c>
      <c r="E15" s="6" t="s">
        <v>42</v>
      </c>
    </row>
    <row r="16" spans="1:5" ht="30" x14ac:dyDescent="0.25">
      <c r="D16" s="11" t="s">
        <v>20</v>
      </c>
      <c r="E16" s="6" t="s">
        <v>44</v>
      </c>
    </row>
    <row r="17" spans="4:5" x14ac:dyDescent="0.25">
      <c r="D17" s="11" t="s">
        <v>48</v>
      </c>
      <c r="E17" s="6" t="s">
        <v>45</v>
      </c>
    </row>
    <row r="18" spans="4:5" ht="30" x14ac:dyDescent="0.25">
      <c r="D18" s="11" t="s">
        <v>17</v>
      </c>
      <c r="E18" s="6" t="s">
        <v>46</v>
      </c>
    </row>
    <row r="19" spans="4:5" ht="30" x14ac:dyDescent="0.25">
      <c r="D19" s="11" t="s">
        <v>19</v>
      </c>
      <c r="E19" s="6" t="s">
        <v>47</v>
      </c>
    </row>
  </sheetData>
  <mergeCells count="3">
    <mergeCell ref="D1:E1"/>
    <mergeCell ref="D3:E3"/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18"/>
  <sheetViews>
    <sheetView workbookViewId="0">
      <selection activeCell="D15" sqref="D15"/>
    </sheetView>
  </sheetViews>
  <sheetFormatPr defaultRowHeight="15" x14ac:dyDescent="0.25"/>
  <cols>
    <col min="1" max="2" width="19.140625" customWidth="1"/>
    <col min="3" max="3" width="22" customWidth="1"/>
    <col min="4" max="4" width="24.140625" customWidth="1"/>
    <col min="5" max="5" width="21" customWidth="1"/>
    <col min="6" max="6" width="15.5703125" customWidth="1"/>
    <col min="10" max="10" width="12.140625" customWidth="1"/>
    <col min="11" max="11" width="21.28515625" customWidth="1"/>
    <col min="12" max="12" width="16.140625" customWidth="1"/>
    <col min="13" max="13" width="12" bestFit="1" customWidth="1"/>
    <col min="14" max="14" width="16" customWidth="1"/>
    <col min="15" max="15" width="11.28515625" bestFit="1" customWidth="1"/>
  </cols>
  <sheetData>
    <row r="1" spans="1:16" ht="45.75" thickBot="1" x14ac:dyDescent="0.3">
      <c r="A1" s="12" t="s">
        <v>8</v>
      </c>
      <c r="B1" s="12" t="s">
        <v>31</v>
      </c>
      <c r="C1" s="12" t="s">
        <v>10</v>
      </c>
      <c r="D1" s="12" t="s">
        <v>14</v>
      </c>
      <c r="E1" s="12" t="s">
        <v>9</v>
      </c>
      <c r="F1" s="12" t="s">
        <v>11</v>
      </c>
      <c r="G1" s="12" t="s">
        <v>12</v>
      </c>
      <c r="H1" s="12" t="s">
        <v>4</v>
      </c>
      <c r="I1" s="12" t="s">
        <v>13</v>
      </c>
      <c r="J1" s="12" t="s">
        <v>16</v>
      </c>
      <c r="K1" s="12" t="s">
        <v>30</v>
      </c>
      <c r="L1" s="12" t="s">
        <v>4</v>
      </c>
      <c r="M1" s="12" t="s">
        <v>20</v>
      </c>
      <c r="N1" s="12" t="s">
        <v>18</v>
      </c>
      <c r="O1" s="12" t="s">
        <v>17</v>
      </c>
      <c r="P1" s="12" t="s">
        <v>19</v>
      </c>
    </row>
    <row r="2" spans="1:16" x14ac:dyDescent="0.25">
      <c r="A2" s="7" t="s">
        <v>24</v>
      </c>
      <c r="B2" s="7">
        <v>1</v>
      </c>
      <c r="C2" s="7">
        <v>74818043904</v>
      </c>
      <c r="D2" s="7">
        <f t="shared" ref="D2:D8" si="0">LOG(C2,10)</f>
        <v>10.874006349507681</v>
      </c>
      <c r="E2" s="7">
        <v>32.770000000000003</v>
      </c>
      <c r="F2" s="7" t="s">
        <v>6</v>
      </c>
      <c r="G2" s="7">
        <v>491.26620000000003</v>
      </c>
      <c r="H2" s="7"/>
      <c r="I2" s="7"/>
      <c r="J2" s="9">
        <v>16648</v>
      </c>
      <c r="K2" s="7" t="s">
        <v>15</v>
      </c>
      <c r="L2" s="8">
        <f t="shared" ref="L2:L3" si="1">10^(((D2-8.6503)/0.8258))</f>
        <v>492.9358960480613</v>
      </c>
      <c r="M2" s="7">
        <f>(L2*J2)*(10^-9)</f>
        <v>8.2063967974081251E-3</v>
      </c>
      <c r="N2" s="7">
        <v>10</v>
      </c>
      <c r="O2" s="7" t="s">
        <v>22</v>
      </c>
      <c r="P2" s="7">
        <f>40*10*M2</f>
        <v>3.2825587189632501</v>
      </c>
    </row>
    <row r="3" spans="1:16" x14ac:dyDescent="0.25">
      <c r="A3" s="2" t="s">
        <v>24</v>
      </c>
      <c r="B3" s="2">
        <v>2</v>
      </c>
      <c r="C3" s="2">
        <v>29481717760</v>
      </c>
      <c r="D3" s="2">
        <f t="shared" si="0"/>
        <v>10.469552784205854</v>
      </c>
      <c r="E3" s="2">
        <v>33.93</v>
      </c>
      <c r="F3" s="2" t="s">
        <v>6</v>
      </c>
      <c r="G3" s="2">
        <v>491.26620000000003</v>
      </c>
      <c r="H3" s="2"/>
      <c r="I3" s="2"/>
      <c r="J3" s="10">
        <v>16648</v>
      </c>
      <c r="K3" s="2" t="s">
        <v>15</v>
      </c>
      <c r="L3" s="3">
        <f t="shared" si="1"/>
        <v>159.59476053944226</v>
      </c>
      <c r="M3" s="2">
        <f>(L3*J3)*(10^-9)</f>
        <v>2.6569335734606351E-3</v>
      </c>
      <c r="N3" s="2">
        <v>10</v>
      </c>
      <c r="O3" s="2" t="s">
        <v>23</v>
      </c>
      <c r="P3" s="2">
        <f>45*10*M3</f>
        <v>1.1956201080572857</v>
      </c>
    </row>
    <row r="4" spans="1:16" x14ac:dyDescent="0.25">
      <c r="A4" s="2" t="s">
        <v>7</v>
      </c>
      <c r="B4" s="2">
        <v>1</v>
      </c>
      <c r="C4" s="2">
        <v>11646995456</v>
      </c>
      <c r="D4" s="2">
        <f>LOG(C4,10)</f>
        <v>10.06621390603409</v>
      </c>
      <c r="E4" s="2">
        <v>33.950000000000003</v>
      </c>
      <c r="F4" s="2" t="s">
        <v>6</v>
      </c>
      <c r="G4" s="2">
        <v>491.26620000000003</v>
      </c>
      <c r="H4" s="2"/>
      <c r="I4" s="2"/>
      <c r="J4" s="10">
        <v>18246</v>
      </c>
      <c r="K4" s="2" t="s">
        <v>15</v>
      </c>
      <c r="L4" s="3">
        <f>10^(((D4-8.6503)/0.8258))</f>
        <v>51.831841737834715</v>
      </c>
      <c r="M4" s="2">
        <f>(L4*J4)*(10^-9)</f>
        <v>9.4572378434853229E-4</v>
      </c>
      <c r="N4" s="2">
        <v>10</v>
      </c>
      <c r="O4" s="2" t="s">
        <v>21</v>
      </c>
      <c r="P4" s="2">
        <f>110*10*M4</f>
        <v>1.0402961627833855</v>
      </c>
    </row>
    <row r="5" spans="1:16" x14ac:dyDescent="0.25">
      <c r="A5" s="2" t="s">
        <v>3</v>
      </c>
      <c r="B5" s="2">
        <v>1</v>
      </c>
      <c r="C5" s="2">
        <v>665573392384</v>
      </c>
      <c r="D5" s="2">
        <f t="shared" si="0"/>
        <v>11.823195951846698</v>
      </c>
      <c r="E5" s="2">
        <v>32.74</v>
      </c>
      <c r="F5" s="2" t="s">
        <v>5</v>
      </c>
      <c r="G5" s="2">
        <v>495.27330000000001</v>
      </c>
      <c r="H5" s="2">
        <v>5000</v>
      </c>
      <c r="I5" s="2">
        <f>LOG(H5,10)</f>
        <v>3.6989700043360187</v>
      </c>
      <c r="J5" s="2"/>
      <c r="K5" s="2" t="s">
        <v>15</v>
      </c>
      <c r="L5" s="2"/>
      <c r="M5" s="2"/>
      <c r="N5" s="2"/>
      <c r="O5" s="2"/>
      <c r="P5" s="2"/>
    </row>
    <row r="6" spans="1:16" x14ac:dyDescent="0.25">
      <c r="A6" s="2" t="s">
        <v>2</v>
      </c>
      <c r="B6" s="2">
        <v>1</v>
      </c>
      <c r="C6" s="2">
        <v>123929075712</v>
      </c>
      <c r="D6" s="2">
        <f t="shared" si="0"/>
        <v>11.093173210652635</v>
      </c>
      <c r="E6" s="2">
        <v>34.17</v>
      </c>
      <c r="F6" s="2" t="s">
        <v>5</v>
      </c>
      <c r="G6" s="2">
        <v>495.27330000000001</v>
      </c>
      <c r="H6" s="2">
        <v>1000</v>
      </c>
      <c r="I6" s="2">
        <f t="shared" ref="I6:I8" si="2">LOG(H6,10)</f>
        <v>2.9999999999999996</v>
      </c>
      <c r="J6" s="2"/>
      <c r="K6" s="2" t="s">
        <v>15</v>
      </c>
      <c r="L6" s="2"/>
      <c r="M6" s="2"/>
      <c r="N6" s="2"/>
      <c r="O6" s="2"/>
      <c r="P6" s="2"/>
    </row>
    <row r="7" spans="1:16" x14ac:dyDescent="0.25">
      <c r="A7" s="2" t="s">
        <v>1</v>
      </c>
      <c r="B7" s="2">
        <v>1</v>
      </c>
      <c r="C7" s="2">
        <v>11271235584</v>
      </c>
      <c r="D7" s="2">
        <f t="shared" si="0"/>
        <v>10.051971527217344</v>
      </c>
      <c r="E7" s="2">
        <v>34.409999999999997</v>
      </c>
      <c r="F7" s="2" t="s">
        <v>5</v>
      </c>
      <c r="G7" s="2">
        <v>495.27330000000001</v>
      </c>
      <c r="H7" s="2">
        <v>100</v>
      </c>
      <c r="I7" s="2">
        <f t="shared" si="2"/>
        <v>2</v>
      </c>
      <c r="J7" s="2"/>
      <c r="K7" s="2" t="s">
        <v>15</v>
      </c>
      <c r="L7" s="2"/>
      <c r="M7" s="2"/>
      <c r="N7" s="2"/>
      <c r="O7" s="2"/>
      <c r="P7" s="2"/>
    </row>
    <row r="8" spans="1:16" x14ac:dyDescent="0.25">
      <c r="A8" s="2" t="s">
        <v>0</v>
      </c>
      <c r="B8" s="2">
        <v>1</v>
      </c>
      <c r="C8" s="2">
        <v>4389559296</v>
      </c>
      <c r="D8" s="2">
        <f t="shared" si="0"/>
        <v>9.6424209200318902</v>
      </c>
      <c r="E8" s="2">
        <v>34.96</v>
      </c>
      <c r="F8" s="2" t="s">
        <v>5</v>
      </c>
      <c r="G8" s="2">
        <v>495.27330000000001</v>
      </c>
      <c r="H8" s="2">
        <v>10</v>
      </c>
      <c r="I8" s="2">
        <f t="shared" si="2"/>
        <v>1</v>
      </c>
      <c r="J8" s="2"/>
      <c r="K8" s="2" t="s">
        <v>15</v>
      </c>
      <c r="L8" s="2"/>
      <c r="M8" s="2"/>
      <c r="N8" s="2"/>
      <c r="O8" s="2"/>
      <c r="P8" s="2"/>
    </row>
    <row r="16" spans="1:16" ht="15.75" thickBot="1" x14ac:dyDescent="0.3">
      <c r="A16" s="1"/>
      <c r="B16" s="1"/>
      <c r="C16" s="1"/>
      <c r="D16" s="1"/>
      <c r="E16" s="1"/>
      <c r="F16" s="1"/>
    </row>
    <row r="17" spans="1:6" ht="15.75" thickBot="1" x14ac:dyDescent="0.3">
      <c r="A17" s="1"/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SupData3_Legend</vt:lpstr>
      <vt:lpstr>SupData3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Uliana  Federico</dc:creator>
  <cp:lastModifiedBy>Fabian Frommelt</cp:lastModifiedBy>
  <dcterms:created xsi:type="dcterms:W3CDTF">2020-02-24T16:02:46Z</dcterms:created>
  <dcterms:modified xsi:type="dcterms:W3CDTF">2024-01-17T16:37:18Z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2024-01-03T10:07:09Z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71f3630c-f841-41b1-a4ac-7b815de371d4</vt:lpwstr>
  </property>
  <property fmtid="{D5CDD505-2E9C-101B-9397-08002B2CF9AE}" pid="8" name="MSIP_Label_17efb97e-6a22-4658-b35c-bacc77de03e2_ContentBits">
    <vt:lpwstr>0</vt:lpwstr>
  </property>
</Properties>
</file>